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Temp\10-October\Inflow Forecasts\"/>
    </mc:Choice>
  </mc:AlternateContent>
  <xr:revisionPtr revIDLastSave="0" documentId="8_{7F201C88-6858-4E7F-811B-FBA4482DADCF}" xr6:coauthVersionLast="47" xr6:coauthVersionMax="47" xr10:uidLastSave="{00000000-0000-0000-0000-000000000000}"/>
  <bookViews>
    <workbookView xWindow="-108" yWindow="-108" windowWidth="23256" windowHeight="12576" xr2:uid="{7EF1FE4D-121D-4B84-850E-A146C666CF3F}"/>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91">AnimasRiverTotalOutflow!$E$4:$E$80</definedName>
    <definedName name="ARFN5_IN_1992">AnimasRiverTotalOutflow!$F$4:$F$80</definedName>
    <definedName name="ARFN5_IN_1993">AnimasRiverTotalOutflow!$G$4:$G$80</definedName>
    <definedName name="ARFN5_IN_1994">AnimasRiverTotalOutflow!$H$4:$H$80</definedName>
    <definedName name="ARFN5_IN_1995">AnimasRiverTotalOutflow!$I$4:$I$80</definedName>
    <definedName name="ARFN5_IN_1996">AnimasRiverTotalOutflow!$J$4:$J$80</definedName>
    <definedName name="ARFN5_IN_1997">AnimasRiverTotalOutflow!$K$4:$K$80</definedName>
    <definedName name="ARFN5_IN_1998">AnimasRiverTotalOutflow!$L$4:$L$80</definedName>
    <definedName name="ARFN5_IN_1999">AnimasRiverTotalOutflow!$M$4:$M$80</definedName>
    <definedName name="ARFN5_IN_2000">AnimasRiverTotalOutflow!$N$4:$N$80</definedName>
    <definedName name="ARFN5_IN_2001">AnimasRiverTotalOutflow!$O$4:$O$80</definedName>
    <definedName name="ARFN5_IN_2002">AnimasRiverTotalOutflow!$P$4:$P$80</definedName>
    <definedName name="ARFN5_IN_2003">AnimasRiverTotalOutflow!$Q$4:$Q$80</definedName>
    <definedName name="ARFN5_IN_2004">AnimasRiverTotalOutflow!$R$4:$R$80</definedName>
    <definedName name="ARFN5_IN_2005">AnimasRiverTotalOutflow!$S$4:$S$80</definedName>
    <definedName name="ARFN5_IN_2006">AnimasRiverTotalOutflow!$T$4:$T$80</definedName>
    <definedName name="ARFN5_IN_2007">AnimasRiverTotalOutflow!$U$4:$U$80</definedName>
    <definedName name="ARFN5_IN_2008">AnimasRiverTotalOutflow!$V$4:$V$80</definedName>
    <definedName name="ARFN5_IN_2009">AnimasRiverTotalOutflow!$W$4:$W$80</definedName>
    <definedName name="ARFN5_IN_2010">AnimasRiverTotalOutflow!$X$4:$X$80</definedName>
    <definedName name="ARFN5_IN_2011">AnimasRiverTotalOutflow!$Y$4:$Y$80</definedName>
    <definedName name="ARFN5_IN_2012">AnimasRiverTotalOutflow!$Z$4:$Z$80</definedName>
    <definedName name="ARFN5_IN_2013">AnimasRiverTotalOutflow!$AA$4:$AA$80</definedName>
    <definedName name="ARFN5_IN_2014">AnimasRiverTotalOutflow!$AB$4:$AB$80</definedName>
    <definedName name="ARFN5_IN_2015">AnimasRiverTotalOutflow!$AC$4:$AC$80</definedName>
    <definedName name="ARFN5_IN_2016">AnimasRiverTotalOutflow!$AD$4:$AD$80</definedName>
    <definedName name="ARFN5_IN_2017">AnimasRiverTotalOutflow!$AE$4:$AE$80</definedName>
    <definedName name="ARFN5_IN_2018">AnimasRiverTotalOutflow!$AF$4:$AF$80</definedName>
    <definedName name="ARFN5_IN_2019">AnimasRiverTotalOutflow!$AG$4:$AG$80</definedName>
    <definedName name="ARFN5_IN_2020">AnimasRiverTotalOutflow!$AH$4:$AH$80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AnimasRiverTotalOutflow!$B$4:$B$80</definedName>
    <definedName name="ARFN5_IN_Min">AnimasRiverTotalOutflow!$C$4:$C$80</definedName>
    <definedName name="ARFN5_IN_Most">AnimasRiverTotalOutflow!$D$4:$D$80</definedName>
    <definedName name="ARFN5_IN_TIME">AnimasRiverTotalOutflow!$A$4:$A$80</definedName>
    <definedName name="BlwImpGainsAbvDavis">GainsAboveDavis!$A$4:$A$71</definedName>
    <definedName name="BMESA_IN_1991">BlueMesaInflow.Unregulated!$E$4:$E$80</definedName>
    <definedName name="BMESA_IN_1992">BlueMesaInflow.Unregulated!$F$4:$F$80</definedName>
    <definedName name="BMESA_IN_1993">BlueMesaInflow.Unregulated!$G$4:$G$80</definedName>
    <definedName name="BMESA_IN_1994">BlueMesaInflow.Unregulated!$H$4:$H$80</definedName>
    <definedName name="BMESA_IN_1995">BlueMesaInflow.Unregulated!$I$4:$I$80</definedName>
    <definedName name="BMESA_IN_1996">BlueMesaInflow.Unregulated!$J$4:$J$80</definedName>
    <definedName name="BMESA_IN_1997">BlueMesaInflow.Unregulated!$K$4:$K$80</definedName>
    <definedName name="BMESA_IN_1998">BlueMesaInflow.Unregulated!$L$4:$L$80</definedName>
    <definedName name="BMESA_IN_1999">BlueMesaInflow.Unregulated!$M$4:$M$80</definedName>
    <definedName name="BMESA_IN_2000">BlueMesaInflow.Unregulated!$N$4:$N$80</definedName>
    <definedName name="BMESA_IN_2001">BlueMesaInflow.Unregulated!$O$4:$O$80</definedName>
    <definedName name="BMESA_IN_2002">BlueMesaInflow.Unregulated!$P$4:$P$80</definedName>
    <definedName name="BMESA_IN_2003">BlueMesaInflow.Unregulated!$Q$4:$Q$80</definedName>
    <definedName name="BMESA_IN_2004">BlueMesaInflow.Unregulated!$R$4:$R$80</definedName>
    <definedName name="BMESA_IN_2005">BlueMesaInflow.Unregulated!$S$4:$S$80</definedName>
    <definedName name="BMESA_IN_2006">BlueMesaInflow.Unregulated!$T$4:$T$80</definedName>
    <definedName name="BMESA_IN_2007">BlueMesaInflow.Unregulated!$U$4:$U$80</definedName>
    <definedName name="BMESA_IN_2008">BlueMesaInflow.Unregulated!$V$4:$V$80</definedName>
    <definedName name="BMESA_IN_2009">BlueMesaInflow.Unregulated!$W$4:$W$80</definedName>
    <definedName name="BMESA_IN_2010">BlueMesaInflow.Unregulated!$X$4:$X$80</definedName>
    <definedName name="BMESA_IN_2011">BlueMesaInflow.Unregulated!$Y$4:$Y$80</definedName>
    <definedName name="BMESA_IN_2012">BlueMesaInflow.Unregulated!$Z$4:$Z$80</definedName>
    <definedName name="BMESA_IN_2013">BlueMesaInflow.Unregulated!$AA$4:$AA$80</definedName>
    <definedName name="BMESA_IN_2014">BlueMesaInflow.Unregulated!$AB$4:$AB$80</definedName>
    <definedName name="BMESA_IN_2015">BlueMesaInflow.Unregulated!$AC$4:$AC$80</definedName>
    <definedName name="BMESA_IN_2016">BlueMesaInflow.Unregulated!$AD$4:$AD$80</definedName>
    <definedName name="BMESA_IN_2017">BlueMesaInflow.Unregulated!$AE$4:$AE$80</definedName>
    <definedName name="BMESA_IN_2018">BlueMesaInflow.Unregulated!$AF$4:$AF$80</definedName>
    <definedName name="BMESA_IN_2019">BlueMesaInflow.Unregulated!$AG$4:$AG$80</definedName>
    <definedName name="BMESA_IN_2020">BlueMesaInflow.Unregulated!$AH$4:$AH$80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BlueMesaInflow.Unregulated!$B$4:$B$80</definedName>
    <definedName name="BMESA_IN_Min">BlueMesaInflow.Unregulated!$C$4:$C$80</definedName>
    <definedName name="BMESA_IN_Most">BlueMesaInflow.Unregulated!$D$4:$D$80</definedName>
    <definedName name="BMESA_IN_TIME">BlueMesaInflow.Unregulated!$A$4:$A$80</definedName>
    <definedName name="CRYST_IN_1991">'CrystalInflow.Unregulated'!$E$4:$E$80</definedName>
    <definedName name="CRYST_IN_1992">'CrystalInflow.Unregulated'!$F$4:$F$80</definedName>
    <definedName name="CRYST_IN_1993">'CrystalInflow.Unregulated'!$G$4:$G$80</definedName>
    <definedName name="CRYST_IN_1994">'CrystalInflow.Unregulated'!$H$4:$H$80</definedName>
    <definedName name="CRYST_IN_1995">'CrystalInflow.Unregulated'!$I$4:$I$80</definedName>
    <definedName name="CRYST_IN_1996">'CrystalInflow.Unregulated'!$J$4:$J$80</definedName>
    <definedName name="CRYST_IN_1997">'CrystalInflow.Unregulated'!$K$4:$K$80</definedName>
    <definedName name="CRYST_IN_1998">'CrystalInflow.Unregulated'!$L$4:$L$80</definedName>
    <definedName name="CRYST_IN_1999">'CrystalInflow.Unregulated'!$M$4:$M$80</definedName>
    <definedName name="CRYST_IN_2000">'CrystalInflow.Unregulated'!$N$4:$N$80</definedName>
    <definedName name="CRYST_IN_2001">'CrystalInflow.Unregulated'!$O$4:$O$80</definedName>
    <definedName name="CRYST_IN_2002">'CrystalInflow.Unregulated'!$P$4:$P$80</definedName>
    <definedName name="CRYST_IN_2003">'CrystalInflow.Unregulated'!$Q$4:$Q$80</definedName>
    <definedName name="CRYST_IN_2004">'CrystalInflow.Unregulated'!$R$4:$R$80</definedName>
    <definedName name="CRYST_IN_2005">'CrystalInflow.Unregulated'!$S$4:$S$80</definedName>
    <definedName name="CRYST_IN_2006">'CrystalInflow.Unregulated'!$T$4:$T$80</definedName>
    <definedName name="CRYST_IN_2007">'CrystalInflow.Unregulated'!$U$4:$U$80</definedName>
    <definedName name="CRYST_IN_2008">'CrystalInflow.Unregulated'!$V$4:$V$80</definedName>
    <definedName name="CRYST_IN_2009">'CrystalInflow.Unregulated'!$W$4:$W$80</definedName>
    <definedName name="CRYST_IN_2010">'CrystalInflow.Unregulated'!$X$4:$X$80</definedName>
    <definedName name="CRYST_IN_2011">'CrystalInflow.Unregulated'!$Y$4:$Y$80</definedName>
    <definedName name="CRYST_IN_2012">'CrystalInflow.Unregulated'!$Z$4:$Z$80</definedName>
    <definedName name="CRYST_IN_2013">'CrystalInflow.Unregulated'!$AA$4:$AA$80</definedName>
    <definedName name="CRYST_IN_2014">'CrystalInflow.Unregulated'!$AB$4:$AB$80</definedName>
    <definedName name="CRYST_IN_2015">'CrystalInflow.Unregulated'!$AC$4:$AC$80</definedName>
    <definedName name="CRYST_IN_2016">'CrystalInflow.Unregulated'!$AD$4:$AD$80</definedName>
    <definedName name="CRYST_IN_2017">'CrystalInflow.Unregulated'!$AE$4:$AE$80</definedName>
    <definedName name="CRYST_IN_2018">'CrystalInflow.Unregulated'!$AF$4:$AF$80</definedName>
    <definedName name="CRYST_IN_2019">'CrystalInflow.Unregulated'!$AG$4:$AG$80</definedName>
    <definedName name="CRYST_IN_2020">'CrystalInflow.Unregulated'!$AH$4:$AH$80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'CrystalInflow.Unregulated'!$B$4:$B$80</definedName>
    <definedName name="CRYST_IN_Min">'CrystalInflow.Unregulated'!$C$4:$C$80</definedName>
    <definedName name="CRYST_IN_Most">'CrystalInflow.Unregulated'!$D$4:$D$80</definedName>
    <definedName name="CRYST_IN_TIME">'CrystalInflow.Unregulated'!$A$4:$A$80</definedName>
    <definedName name="Duration">[1]RunInformation!$L$3:$L$52</definedName>
    <definedName name="DvsToPkr_In_1991">GainsAboveParker!$E$4:$E$71</definedName>
    <definedName name="DvsToPkr_In_1992">GainsAboveParker!$F$4:$F$71</definedName>
    <definedName name="DvsToPkr_In_1993">GainsAboveParker!$G$4:$G$71</definedName>
    <definedName name="DvsToPkr_In_1994">GainsAboveParker!$H$4:$H$71</definedName>
    <definedName name="DvsToPkr_In_1995">GainsAboveParker!$I$4:$I$71</definedName>
    <definedName name="DvsToPkr_In_1996">GainsAboveParker!$J$4:$J$71</definedName>
    <definedName name="DvsToPkr_In_1997">GainsAboveParker!$K$4:$K$71</definedName>
    <definedName name="DvsToPkr_In_1998">GainsAboveParker!$L$4:$L$71</definedName>
    <definedName name="DvsToPkr_In_1999">GainsAboveParker!$M$4:$M$71</definedName>
    <definedName name="DvsToPkr_In_2000">GainsAboveParker!$N$4:$N$71</definedName>
    <definedName name="DvsToPkr_In_2001">GainsAboveParker!$O$4:$O$71</definedName>
    <definedName name="DvsToPkr_In_2002">GainsAboveParker!$P$4:$P$71</definedName>
    <definedName name="DvsToPkr_In_2003">GainsAboveParker!$Q$4:$Q$71</definedName>
    <definedName name="DvsToPkr_In_2004">GainsAboveParker!$R$4:$R$71</definedName>
    <definedName name="DvsToPkr_In_2005">GainsAboveParker!$S$4:$S$71</definedName>
    <definedName name="DvsToPkr_In_2006">GainsAboveParker!$T$4:$T$71</definedName>
    <definedName name="DvsToPkr_In_2007">GainsAboveParker!$U$4:$U$71</definedName>
    <definedName name="DvsToPkr_In_2008">GainsAboveParker!$V$4:$V$71</definedName>
    <definedName name="DvsToPkr_In_2009">GainsAboveParker!$W$4:$W$71</definedName>
    <definedName name="DvsToPkr_In_2010">GainsAboveParker!$X$4:$X$71</definedName>
    <definedName name="DvsToPkr_In_2011">GainsAboveParker!$Y$4:$Y$71</definedName>
    <definedName name="DvsToPkr_In_2012">GainsAboveParker!$Z$4:$Z$71</definedName>
    <definedName name="DvsToPkr_In_2013">GainsAboveParker!$AA$4:$AA$71</definedName>
    <definedName name="DvsToPkr_In_2014">GainsAboveParker!$AB$4:$AB$71</definedName>
    <definedName name="DvsToPkr_In_2015">GainsAboveParker!$AC$4:$AC$71</definedName>
    <definedName name="DvsToPkr_In_2016">GainsAboveParker!$AD$4:$AD$71</definedName>
    <definedName name="DvsToPkr_In_2017">GainsAboveParker!$AE$4:AD$71</definedName>
    <definedName name="DvsToPkr_In_2018">GainsAboveParker!$AF$4:$AF$71</definedName>
    <definedName name="DvsToPkr_In_2019">GainsAboveParker!$AG$4:$AG$71</definedName>
    <definedName name="DvsToPkr_In_2020">GainsAboveParker!$AH$4:$AH$71</definedName>
    <definedName name="DvsToPkr_In_Max">GainsAboveParker!$B$4:$B$71</definedName>
    <definedName name="DvsToPkr_In_Min">GainsAboveParker!$C$4:$C$71</definedName>
    <definedName name="DvsToPkr_In_Most">GainsAboveParker!$D$4:$D$71</definedName>
    <definedName name="DvsToPkr_In_Time">GainsAboveParker!$A$4:$A$71</definedName>
    <definedName name="FGORG_IN_1991">FlamingGorgeInflow.Unregulated!$E$4:$E$80</definedName>
    <definedName name="FGORG_IN_1992">FlamingGorgeInflow.Unregulated!$F$4:$F$80</definedName>
    <definedName name="FGORG_IN_1993">FlamingGorgeInflow.Unregulated!$G$4:$G$80</definedName>
    <definedName name="FGORG_IN_1994">FlamingGorgeInflow.Unregulated!$H$4:$H$80</definedName>
    <definedName name="FGORG_IN_1995">FlamingGorgeInflow.Unregulated!$I$4:$I$80</definedName>
    <definedName name="FGORG_IN_1996">FlamingGorgeInflow.Unregulated!$J$4:$J$80</definedName>
    <definedName name="FGORG_IN_1997">FlamingGorgeInflow.Unregulated!$K$4:$K$80</definedName>
    <definedName name="FGORG_IN_1998">FlamingGorgeInflow.Unregulated!$L$4:$L$80</definedName>
    <definedName name="FGORG_IN_1999">FlamingGorgeInflow.Unregulated!$M$4:$M$80</definedName>
    <definedName name="FGORG_IN_2000">FlamingGorgeInflow.Unregulated!$N$4:$N$80</definedName>
    <definedName name="FGORG_IN_2001">FlamingGorgeInflow.Unregulated!$O$4:$O$80</definedName>
    <definedName name="FGORG_IN_2002">FlamingGorgeInflow.Unregulated!$P$4:$P$80</definedName>
    <definedName name="FGORG_IN_2003">FlamingGorgeInflow.Unregulated!$Q$4:$Q$80</definedName>
    <definedName name="FGORG_IN_2004">FlamingGorgeInflow.Unregulated!$R$4:$R$80</definedName>
    <definedName name="FGORG_IN_2005">FlamingGorgeInflow.Unregulated!$S$4:$S$80</definedName>
    <definedName name="FGORG_IN_2006">FlamingGorgeInflow.Unregulated!$T$4:$T$80</definedName>
    <definedName name="FGORG_IN_2007">FlamingGorgeInflow.Unregulated!$U$4:$U$80</definedName>
    <definedName name="FGORG_IN_2008">FlamingGorgeInflow.Unregulated!$V$4:$V$80</definedName>
    <definedName name="FGORG_IN_2009">FlamingGorgeInflow.Unregulated!$W$4:$W$80</definedName>
    <definedName name="FGORG_IN_2010">FlamingGorgeInflow.Unregulated!$X$4:$X$80</definedName>
    <definedName name="FGORG_IN_2011">FlamingGorgeInflow.Unregulated!$Y$4:$Y$80</definedName>
    <definedName name="FGORG_IN_2012">FlamingGorgeInflow.Unregulated!$Z$4:$Z$80</definedName>
    <definedName name="FGORG_IN_2013">FlamingGorgeInflow.Unregulated!$AA$4:$AA$80</definedName>
    <definedName name="FGORG_IN_2014">FlamingGorgeInflow.Unregulated!$AB$4:$AB$80</definedName>
    <definedName name="FGORG_IN_2015">FlamingGorgeInflow.Unregulated!$AC$4:$AC$80</definedName>
    <definedName name="FGORG_IN_2016">FlamingGorgeInflow.Unregulated!$AD$4:$AD$80</definedName>
    <definedName name="FGORG_IN_2017">FlamingGorgeInflow.Unregulated!$AE$4:$AE$80</definedName>
    <definedName name="FGORG_IN_2018">FlamingGorgeInflow.Unregulated!$AF$4:$AF$80</definedName>
    <definedName name="FGORG_IN_2019">FlamingGorgeInflow.Unregulated!$AG$4:$AG$80</definedName>
    <definedName name="FGORG_IN_2020">FlamingGorgeInflow.Unregulated!$AH$4:$AH$80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FlamingGorgeInflow.Unregulated!$B$4:$B$80</definedName>
    <definedName name="FGORG_IN_Min">FlamingGorgeInflow.Unregulated!$C$4:$C$80</definedName>
    <definedName name="FGORG_IN_Most">FlamingGorgeInflow.Unregulated!$D$4:$D$80</definedName>
    <definedName name="FGORG_IN_TIME">FlamingGorgeInflow.Unregulated!$A$4:$A$80</definedName>
    <definedName name="FONTE_IN_1991">Fontenelle.Inflow!$E$4:$E$80</definedName>
    <definedName name="FONTE_IN_1992">Fontenelle.Inflow!$F$4:$F$80</definedName>
    <definedName name="FONTE_IN_1993">Fontenelle.Inflow!$G$4:$G$80</definedName>
    <definedName name="FONTE_IN_1994">Fontenelle.Inflow!$H$4:$H$80</definedName>
    <definedName name="FONTE_IN_1995">Fontenelle.Inflow!$I$4:$I$80</definedName>
    <definedName name="FONTE_IN_1996">Fontenelle.Inflow!$J$4:$J$80</definedName>
    <definedName name="FONTE_IN_1997">Fontenelle.Inflow!$K$4:$K$80</definedName>
    <definedName name="FONTE_IN_1998">Fontenelle.Inflow!$L$4:$L$80</definedName>
    <definedName name="FONTE_IN_1999">Fontenelle.Inflow!$M$4:$M$80</definedName>
    <definedName name="FONTE_IN_2000">Fontenelle.Inflow!$N$4:$N$80</definedName>
    <definedName name="FONTE_IN_2001">Fontenelle.Inflow!$O$4:$O$80</definedName>
    <definedName name="FONTE_IN_2002">Fontenelle.Inflow!$P$4:$P$80</definedName>
    <definedName name="FONTE_IN_2003">Fontenelle.Inflow!$Q$4:$Q$80</definedName>
    <definedName name="FONTE_IN_2004">Fontenelle.Inflow!$R$4:$R$80</definedName>
    <definedName name="FONTE_IN_2005">Fontenelle.Inflow!$S$4:$S$80</definedName>
    <definedName name="FONTE_IN_2006">Fontenelle.Inflow!$T$4:$T$80</definedName>
    <definedName name="FONTE_IN_2007">Fontenelle.Inflow!$U$4:$U$80</definedName>
    <definedName name="FONTE_IN_2008">Fontenelle.Inflow!$V$4:$V$80</definedName>
    <definedName name="FONTE_IN_2009">Fontenelle.Inflow!$W$4:$W$80</definedName>
    <definedName name="FONTE_IN_2010">Fontenelle.Inflow!$X$4:$X$80</definedName>
    <definedName name="FONTE_IN_2011">Fontenelle.Inflow!$Y$4:$YI$80</definedName>
    <definedName name="FONTE_IN_2012">Fontenelle.Inflow!$Z$4:$Z$80</definedName>
    <definedName name="FONTE_IN_2013">Fontenelle.Inflow!$AA$4:$AA$80</definedName>
    <definedName name="FONTE_IN_2014">Fontenelle.Inflow!$AB$4:$AB$80</definedName>
    <definedName name="FONTE_IN_2015">Fontenelle.Inflow!$AC$4:$AC$80</definedName>
    <definedName name="FONTE_IN_2016">Fontenelle.Inflow!$AD$4:$AD$80</definedName>
    <definedName name="FONTE_IN_2017">Fontenelle.Inflow!$AE$4:$AE$80</definedName>
    <definedName name="FONTE_IN_2018">Fontenelle.Inflow!$AF$4:$AF$80</definedName>
    <definedName name="FONTE_IN_2019">Fontenelle.Inflow!$AG$4:$AG$80</definedName>
    <definedName name="FONTE_IN_2020">Fontenelle.Inflow!$AH$4:$AH$80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Fontenelle.Inflow!$B$4:$B$80</definedName>
    <definedName name="FONTE_IN_Min">Fontenelle.Inflow!$C$4:$C$80</definedName>
    <definedName name="FONTE_IN_Most">Fontenelle.Inflow!$D$4:$D$80</definedName>
    <definedName name="FONTE_IN_TIME">Fontenelle.Inflow!$A$4:$A$80</definedName>
    <definedName name="HvrToDvs_In_1991">GainsAboveDavis!$E$4:$E$71</definedName>
    <definedName name="HvrToDvs_In_1992">GainsAboveDavis!$F$4:$F$71</definedName>
    <definedName name="HvrToDvs_In_1993">GainsAboveDavis!$G$4:$G$71</definedName>
    <definedName name="HvrToDvs_In_1994">GainsAboveDavis!$H$4:$H$71</definedName>
    <definedName name="HvrToDvs_In_1995">GainsAboveDavis!$I$4:$I$71</definedName>
    <definedName name="HvrToDvs_In_1996">GainsAboveDavis!$J$4:$J$71</definedName>
    <definedName name="HvrToDvs_In_1997">GainsAboveDavis!$K$4:$K$71</definedName>
    <definedName name="HvrToDvs_In_1998">GainsAboveDavis!$L$4:$L$71</definedName>
    <definedName name="HvrToDvs_In_1999">GainsAboveDavis!$M$4:$M$71</definedName>
    <definedName name="HvrToDvs_In_2000">GainsAboveDavis!$N$4:$N$71</definedName>
    <definedName name="HvrToDvs_In_2001">GainsAboveDavis!$O$4:$O$71</definedName>
    <definedName name="HvrToDvs_In_2002">GainsAboveDavis!$P$4:$P$71</definedName>
    <definedName name="HvrToDvs_In_2003">GainsAboveDavis!$Q$4:$Q$71</definedName>
    <definedName name="HvrToDvs_In_2004">GainsAboveDavis!$R$4:$R$71</definedName>
    <definedName name="HvrToDvs_In_2005">GainsAboveDavis!$S$4:$S$71</definedName>
    <definedName name="HvrToDvs_In_2006">GainsAboveDavis!$T$4:$T$71</definedName>
    <definedName name="HvrToDvs_In_2007">GainsAboveDavis!$U$4:$U$71</definedName>
    <definedName name="HvrToDvs_In_2008">GainsAboveDavis!$V$4:$V$71</definedName>
    <definedName name="HvrToDvs_In_2009">GainsAboveDavis!$W$4:$W$71</definedName>
    <definedName name="HvrToDvs_In_2010">GainsAboveDavis!$X$4:$X$71</definedName>
    <definedName name="HvrToDvs_In_2011">GainsAboveDavis!$Y$4:$Y$71</definedName>
    <definedName name="HvrToDvs_In_2012">GainsAboveDavis!$Z$4:$Z$71</definedName>
    <definedName name="HvrToDvs_In_2013">GainsAboveDavis!$AA$4:$AA$71</definedName>
    <definedName name="HvrToDvs_In_2014">GainsAboveDavis!$AB$4:$AB$71</definedName>
    <definedName name="HvrToDvs_In_2015">GainsAboveDavis!$AC$4:$AC$71</definedName>
    <definedName name="HvrToDvs_In_2016">GainsAboveDavis!$AD$4:$AD$71</definedName>
    <definedName name="HvrToDvs_In_2017">GainsAboveDavis!$AE$4:$AE$71</definedName>
    <definedName name="HvrToDvs_In_2018">GainsAboveDavis!$AF$4:$AF$71</definedName>
    <definedName name="HvrToDvs_In_2019">GainsAboveDavis!$AG$4:$AG$71</definedName>
    <definedName name="HvrToDvs_In_2020">GainsAboveDavis!$AH$4:$AH$71</definedName>
    <definedName name="HvrToDvs_In_Max">GainsAboveDavis!$B$4:$B$71</definedName>
    <definedName name="HvrToDvs_In_Min">GainsAboveDavis!$C$4:$C$71</definedName>
    <definedName name="HvrToDvs_In_Most">GainsAboveDavis!$D$4:$D$71</definedName>
    <definedName name="HvrToDvs_In_Time">GainsAboveDavis!$A$4:$A$71</definedName>
    <definedName name="ImpToMex_In_1991">GainsImpToNIB!$E$4:$E$71</definedName>
    <definedName name="ImpToMex_In_1992">GainsImpToNIB!$F$4:$F$71</definedName>
    <definedName name="ImpToMex_In_1993">GainsImpToNIB!$G$4:$G$71</definedName>
    <definedName name="ImpToMex_In_1994">GainsImpToNIB!$H$4:$H$71</definedName>
    <definedName name="ImpToMex_In_1995">GainsImpToNIB!$I$4:$I$71</definedName>
    <definedName name="ImpToMex_In_1996">GainsImpToNIB!$J$4:$J$71</definedName>
    <definedName name="ImpToMex_In_1997">GainsImpToNIB!$K$4:$K$71</definedName>
    <definedName name="ImpToMex_In_1998">GainsImpToNIB!$L$4:$L$71</definedName>
    <definedName name="ImpToMex_In_1999">GainsImpToNIB!$M$4:$M$71</definedName>
    <definedName name="ImpToMex_In_2000">GainsImpToNIB!$N$4:$N$71</definedName>
    <definedName name="ImpToMex_In_2001">GainsImpToNIB!$O$4:$O$71</definedName>
    <definedName name="ImpToMex_In_2002">GainsImpToNIB!$P$4:$P$71</definedName>
    <definedName name="ImpToMex_In_2003">GainsImpToNIB!$Q$4:$Q$71</definedName>
    <definedName name="ImpToMex_In_2004">GainsImpToNIB!$R$4:$R$71</definedName>
    <definedName name="ImpToMex_In_2005">GainsImpToNIB!$S$4:$S$71</definedName>
    <definedName name="ImpToMex_In_2006">GainsImpToNIB!$T$4:$T$71</definedName>
    <definedName name="ImpToMex_In_2007">GainsImpToNIB!$U$4:$U$71</definedName>
    <definedName name="ImpToMex_In_2008">GainsImpToNIB!$V$4:$V$71</definedName>
    <definedName name="ImpToMex_In_2009">GainsImpToNIB!$W$4:$W$71</definedName>
    <definedName name="ImpToMex_In_2010">GainsImpToNIB!$X$4:$X$71</definedName>
    <definedName name="ImpToMex_In_2011">GainsImpToNIB!$Y$4:$Y$71</definedName>
    <definedName name="ImpToMex_In_2012">GainsImpToNIB!$Z$4:$Z$71</definedName>
    <definedName name="ImpToMex_In_2013">GainsImpToNIB!$AA$4:$AA$71</definedName>
    <definedName name="ImpToMex_In_2014">GainsImpToNIB!$AB$4:$AB$71</definedName>
    <definedName name="ImpToMex_In_2015">GainsImpToNIB!$AC$4:$AC$71</definedName>
    <definedName name="ImpToMex_In_2016">GainsImpToNIB!$AD$4:$AD$71</definedName>
    <definedName name="ImpToMex_In_2017">GainsImpToNIB!$AE$4:$AE$71</definedName>
    <definedName name="ImpToMex_In_2018">GainsImpToNIB!$AF$4:$AF$71</definedName>
    <definedName name="ImpToMex_In_2019">GainsImpToNIB!$AG$4:$AG$71</definedName>
    <definedName name="ImpToMex_In_2020">GainsImpToNIB!$AH$4:$AH$71</definedName>
    <definedName name="ImpToMex_In_Max">GainsImpToNIB!$B$4:$B$71</definedName>
    <definedName name="ImpToMex_In_Min">GainsImpToNIB!$C$4:$C$71</definedName>
    <definedName name="ImpToMex_In_Most">GainsImpToNIB!$D$4:$D$71</definedName>
    <definedName name="ImpToMex_In_Time">GainsImpToNIB!$A$4:$A$71</definedName>
    <definedName name="MPOIN_IN_1991">MorrowPointInflow.Unregulated!$E$4:$E$80</definedName>
    <definedName name="MPOIN_IN_1992">MorrowPointInflow.Unregulated!$F$4:$F$80</definedName>
    <definedName name="MPOIN_IN_1993">MorrowPointInflow.Unregulated!$G$4:$G$80</definedName>
    <definedName name="MPOIN_IN_1994">MorrowPointInflow.Unregulated!$H$4:$H$80</definedName>
    <definedName name="MPOIN_IN_1995">MorrowPointInflow.Unregulated!$I$4:$I$80</definedName>
    <definedName name="MPOIN_IN_1996">MorrowPointInflow.Unregulated!$J$4:$J$80</definedName>
    <definedName name="MPOIN_IN_1997">MorrowPointInflow.Unregulated!$K$4:$K$80</definedName>
    <definedName name="MPOIN_IN_1998">MorrowPointInflow.Unregulated!$L$4:$L$80</definedName>
    <definedName name="MPOIN_IN_1999">MorrowPointInflow.Unregulated!$M$4:$M$80</definedName>
    <definedName name="MPOIN_IN_2000">MorrowPointInflow.Unregulated!$N$4:$N$80</definedName>
    <definedName name="MPOIN_IN_2001">MorrowPointInflow.Unregulated!$O$4:$O$80</definedName>
    <definedName name="MPOIN_IN_2002">MorrowPointInflow.Unregulated!$P$4:$P$80</definedName>
    <definedName name="MPOIN_IN_2003">MorrowPointInflow.Unregulated!$Q$4:$Q$80</definedName>
    <definedName name="MPOIN_IN_2004">MorrowPointInflow.Unregulated!$R$4:$R$80</definedName>
    <definedName name="MPOIN_IN_2005">MorrowPointInflow.Unregulated!$S$4:$S$80</definedName>
    <definedName name="MPOIN_IN_2006">MorrowPointInflow.Unregulated!$T$4:$T$80</definedName>
    <definedName name="MPOIN_IN_2007">MorrowPointInflow.Unregulated!$U$4:$U$80</definedName>
    <definedName name="MPOIN_IN_2008">MorrowPointInflow.Unregulated!$V$4:$V$80</definedName>
    <definedName name="MPOIN_IN_2009">MorrowPointInflow.Unregulated!$W$4:$W$80</definedName>
    <definedName name="MPOIN_IN_2010">MorrowPointInflow.Unregulated!$X$4:$X$80</definedName>
    <definedName name="MPOIN_IN_2011">MorrowPointInflow.Unregulated!$Y$4:$Y$80</definedName>
    <definedName name="MPOIN_IN_2012">MorrowPointInflow.Unregulated!$Z$4:$Z$80</definedName>
    <definedName name="MPOIN_IN_2013">MorrowPointInflow.Unregulated!$AA$4:$AA$80</definedName>
    <definedName name="MPOIN_IN_2014">MorrowPointInflow.Unregulated!$AB$4:$AB$80</definedName>
    <definedName name="MPOIN_IN_2015">MorrowPointInflow.Unregulated!$AC$4:$AC$80</definedName>
    <definedName name="MPOIN_IN_2016">MorrowPointInflow.Unregulated!$AD$4:$AD80</definedName>
    <definedName name="MPOIN_IN_2017">MorrowPointInflow.Unregulated!$AE$4:$AE$80</definedName>
    <definedName name="MPOIN_IN_2018">MorrowPointInflow.Unregulated!$AF$4:$AF$80</definedName>
    <definedName name="MPOIN_IN_2019">MorrowPointInflow.Unregulated!$AG$4:$AG$80</definedName>
    <definedName name="MPOIN_IN_2020">MorrowPointInflow.Unregulated!$AH$4:$AH$80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MorrowPointInflow.Unregulated!$B$4:$B$80</definedName>
    <definedName name="MPOIN_IN_Min">MorrowPointInflow.Unregulated!$C$4:$C$80</definedName>
    <definedName name="MPOIN_IN_Most">MorrowPointInflow.Unregulated!$D$4:$D$80</definedName>
    <definedName name="MPOIN_IN_TIME">MorrowPointInflow.Unregulated!$A$4:$A$80</definedName>
    <definedName name="NAVAJ_IN_1991">NavajoInflow.ModUnregulated!$E$4:$E$80</definedName>
    <definedName name="NAVAJ_IN_1992">NavajoInflow.ModUnregulated!$F$4:$F$80</definedName>
    <definedName name="NAVAJ_IN_1993">NavajoInflow.ModUnregulated!$G$4:$G$80</definedName>
    <definedName name="NAVAJ_IN_1994">NavajoInflow.ModUnregulated!$H$4:$H$80</definedName>
    <definedName name="NAVAJ_IN_1995">NavajoInflow.ModUnregulated!$I$4:$I$80</definedName>
    <definedName name="NAVAJ_IN_1996">NavajoInflow.ModUnregulated!$J$4:$J$80</definedName>
    <definedName name="NAVAJ_IN_1997">NavajoInflow.ModUnregulated!$K$4:$K$80</definedName>
    <definedName name="NAVAJ_IN_1998">NavajoInflow.ModUnregulated!$L$4:$L$80</definedName>
    <definedName name="NAVAJ_IN_1999">NavajoInflow.ModUnregulated!$M$4:$M$80</definedName>
    <definedName name="NAVAJ_IN_2000">NavajoInflow.ModUnregulated!$N$4:$N$80</definedName>
    <definedName name="NAVAJ_IN_2001">NavajoInflow.ModUnregulated!$O$4:$O$80</definedName>
    <definedName name="NAVAJ_IN_2002">NavajoInflow.ModUnregulated!$P$4:$P$80</definedName>
    <definedName name="NAVAJ_IN_2003">NavajoInflow.ModUnregulated!$Q$4:$Q$80</definedName>
    <definedName name="NAVAJ_IN_2004">NavajoInflow.ModUnregulated!$R$4:$R$80</definedName>
    <definedName name="NAVAJ_IN_2005">NavajoInflow.ModUnregulated!$S$4:$S$80</definedName>
    <definedName name="NAVAJ_IN_2006">NavajoInflow.ModUnregulated!$T$4:$T$80</definedName>
    <definedName name="NAVAJ_IN_2007">NavajoInflow.ModUnregulated!$U$4:$U$80</definedName>
    <definedName name="NAVAJ_IN_2008">NavajoInflow.ModUnregulated!$V$4:$V$80</definedName>
    <definedName name="NAVAJ_IN_2009">NavajoInflow.ModUnregulated!$W$4:$W$80</definedName>
    <definedName name="NAVAJ_IN_2010">NavajoInflow.ModUnregulated!$X$4:$X$80</definedName>
    <definedName name="NAVAJ_IN_2011">NavajoInflow.ModUnregulated!$Y$4:$Y$80</definedName>
    <definedName name="NAVAJ_IN_2012">NavajoInflow.ModUnregulated!$Z$4:$Z$80</definedName>
    <definedName name="NAVAJ_IN_2013">NavajoInflow.ModUnregulated!$AA$4:$AA$80</definedName>
    <definedName name="NAVAJ_IN_2014">NavajoInflow.ModUnregulated!$AB$4:$AB$80</definedName>
    <definedName name="NAVAJ_IN_2015">NavajoInflow.ModUnregulated!$AC$4:$AC$80</definedName>
    <definedName name="NAVAJ_IN_2016">NavajoInflow.ModUnregulated!$AD$4:$AD$80</definedName>
    <definedName name="NAVAJ_IN_2017">NavajoInflow.ModUnregulated!$AE$4:$AE$80</definedName>
    <definedName name="NAVAJ_IN_2018">NavajoInflow.ModUnregulated!$AF$4:$AF$80</definedName>
    <definedName name="NAVAJ_IN_2019">NavajoInflow.ModUnregulated!$AG$4:$AG$80</definedName>
    <definedName name="NAVAJ_IN_2020">NavajoInflow.ModUnregulated!$AH$4:$AH$80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NavajoInflow.ModUnregulated!$B$4:$B$80</definedName>
    <definedName name="NAVAJ_IN_Min">NavajoInflow.ModUnregulated!$C$4:$C$80</definedName>
    <definedName name="NAVAJ_IN_Most">NavajoInflow.ModUnregulated!$D$4:$D$80</definedName>
    <definedName name="NAVAJ_IN_TIME">NavajoInflow.ModUnregulated!$A$4:$A$80</definedName>
    <definedName name="NFTOF_IN_1991">GainsCrystalToGJ!$E$4:$E$80</definedName>
    <definedName name="NFTOF_IN_1992">GainsCrystalToGJ!$F$4:$F$80</definedName>
    <definedName name="NFTOF_IN_1993">GainsCrystalToGJ!$G$4:$G$80</definedName>
    <definedName name="NFTOF_IN_1994">GainsCrystalToGJ!$H$4:$H$80</definedName>
    <definedName name="NFTOF_IN_1995">GainsCrystalToGJ!$I$4:$I$80</definedName>
    <definedName name="NFTOF_IN_1996">GainsCrystalToGJ!$J$4:$J$80</definedName>
    <definedName name="NFTOF_IN_1997">GainsCrystalToGJ!$K$4:$K$80</definedName>
    <definedName name="NFTOF_IN_1998">GainsCrystalToGJ!$L$4:$L$80</definedName>
    <definedName name="NFTOF_IN_1999">GainsCrystalToGJ!$M$4:$M$80</definedName>
    <definedName name="NFTOF_IN_2000">GainsCrystalToGJ!$N$4:$N$80</definedName>
    <definedName name="NFTOF_IN_2001">GainsCrystalToGJ!$O$4:$O$80</definedName>
    <definedName name="NFTOF_IN_2002">GainsCrystalToGJ!$P$4:$P$80</definedName>
    <definedName name="NFTOF_IN_2003">GainsCrystalToGJ!$Q$4:$Q$80</definedName>
    <definedName name="NFTOF_IN_2004">GainsCrystalToGJ!$R$4:$R$80</definedName>
    <definedName name="NFTOF_IN_2005">GainsCrystalToGJ!$S$4:$S$80</definedName>
    <definedName name="NFTOF_IN_2006">GainsCrystalToGJ!$T$4:$T$80</definedName>
    <definedName name="NFTOF_IN_2007">GainsCrystalToGJ!$U$4:$U$80</definedName>
    <definedName name="NFTOF_IN_2008">GainsCrystalToGJ!$V$4:$V$80</definedName>
    <definedName name="NFTOF_IN_2009">GainsCrystalToGJ!$W$4:$W$80</definedName>
    <definedName name="NFTOF_IN_2010">GainsCrystalToGJ!$X$4:$X$80</definedName>
    <definedName name="NFTOF_IN_2011">GainsCrystalToGJ!$Y$4:$Y$80</definedName>
    <definedName name="NFTOF_IN_2012">GainsCrystalToGJ!$Z$4:$Z$80</definedName>
    <definedName name="NFTOF_IN_2013">GainsCrystalToGJ!$AA$4:$AA$80</definedName>
    <definedName name="NFTOF_IN_2014">GainsCrystalToGJ!$AB$4:$AB$80</definedName>
    <definedName name="NFTOF_IN_2015">GainsCrystalToGJ!$AC$4:$AC$80</definedName>
    <definedName name="NFTOF_IN_2016">GainsCrystalToGJ!$AD$4:$AD$80</definedName>
    <definedName name="NFTOF_IN_2017">GainsCrystalToGJ!$AE$4:$AE$80</definedName>
    <definedName name="NFTOF_IN_2018">GainsCrystalToGJ!$F$4:$F$80</definedName>
    <definedName name="NFTOF_IN_2019">GainsCrystalToGJ!$AG$4:$AG$80</definedName>
    <definedName name="NFTOF_IN_2020">GainsCrystalToGJ!$AH$4:$AH$80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GainsCrystalToGJ!$B$4:$B$80</definedName>
    <definedName name="NFTOF_IN_Min">GainsCrystalToGJ!$C$4:$C$80</definedName>
    <definedName name="NFTOF_IN_Most">GainsCrystalToGJ!$D$4:$D$80</definedName>
    <definedName name="NFTOF_IN_Time">GainsCrystalToGJ!$A$4:$A$80</definedName>
    <definedName name="NodeID">[1]RunInformation!$B$3:$B$21</definedName>
    <definedName name="PkrToImp_In_1991">GainsPkrToImp!$E$4:$E$71</definedName>
    <definedName name="PkrToImp_In_1992">GainsPkrToImp!$F$4:$F$71</definedName>
    <definedName name="PkrToImp_In_1993">GainsPkrToImp!$G$4:$G$71</definedName>
    <definedName name="PkrToImp_In_1994">GainsPkrToImp!$H$4:$H$71</definedName>
    <definedName name="PkrToImp_In_1995">GainsPkrToImp!$I$4:$I$71</definedName>
    <definedName name="PkrToImp_In_1996">GainsPkrToImp!$J$4:$J$71</definedName>
    <definedName name="PkrToImp_In_1997">GainsPkrToImp!$K$4:$K$71</definedName>
    <definedName name="PkrToImp_In_1998">GainsPkrToImp!$L$4:$L$71</definedName>
    <definedName name="PkrToImp_In_1999">GainsPkrToImp!$M$4:$M$71</definedName>
    <definedName name="PkrToImp_In_2000">GainsPkrToImp!$N$4:$N$71</definedName>
    <definedName name="PkrToImp_In_2001">GainsPkrToImp!$O$4:$O$71</definedName>
    <definedName name="PkrToImp_In_2002">GainsPkrToImp!$P$4:$P$71</definedName>
    <definedName name="PkrToImp_In_2003">GainsPkrToImp!$Q$4:$Q$71</definedName>
    <definedName name="PkrToImp_In_2004">GainsPkrToImp!$R$4:$R$71</definedName>
    <definedName name="PkrToImp_In_2005">GainsPkrToImp!$S$4:$S$71</definedName>
    <definedName name="PkrToImp_In_2006">GainsPkrToImp!$T$4:$T$71</definedName>
    <definedName name="PkrToImp_In_2007">GainsPkrToImp!$U$4:$U$71</definedName>
    <definedName name="PkrToImp_In_2008">GainsPkrToImp!$V$4:$V$71</definedName>
    <definedName name="PkrToImp_In_2009">GainsPkrToImp!$W$4:$W$71</definedName>
    <definedName name="PkrToImp_In_2010">GainsPkrToImp!$X$4:$X$71</definedName>
    <definedName name="PkrToImp_In_2011">GainsPkrToImp!$Y$4:$Y$71</definedName>
    <definedName name="PkrToImp_In_2012">GainsPkrToImp!$Z$4:$Z$71</definedName>
    <definedName name="PkrToImp_In_2013">GainsPkrToImp!$AA$4:$AA$71</definedName>
    <definedName name="PkrToImp_In_2014">GainsPkrToImp!$AB$4:$AB$71</definedName>
    <definedName name="PkrToImp_In_2015">GainsPkrToImp!$AC$4:$AC$71</definedName>
    <definedName name="PkrToImp_In_2016">GainsPkrToImp!$AD$4:$AD$71</definedName>
    <definedName name="PkrToImp_In_2017">GainsPkrToImp!$AE$4:$AE$71</definedName>
    <definedName name="PkrToImp_In_2018">GainsPkrToImp!$AE$4:$AE$71</definedName>
    <definedName name="PkrToImp_In_2019">GainsPkrToImp!$AG$4:$AG$71</definedName>
    <definedName name="PkrToImp_In_2020">GainsPkrToImp!$AH$4:$AH$71</definedName>
    <definedName name="PkrToImp_In_Max">GainsPkrToImp!$B$4:$B$71</definedName>
    <definedName name="PkrToImp_In_Min">GainsPkrToImp!$C$4:$C$71</definedName>
    <definedName name="PkrToImp_In_Most">GainsPkrToImp!$D$4:$D$71</definedName>
    <definedName name="PkrToImp_In_Time">GainsPkrToImp!$A$4:$A$71</definedName>
    <definedName name="POWEL_IN_1991">PowellInflow.Unregulated!$E$4:$E$80</definedName>
    <definedName name="POWEL_IN_1992">PowellInflow.Unregulated!$F$4:$F$80</definedName>
    <definedName name="POWEL_IN_1993">PowellInflow.Unregulated!$G$4:$G$80</definedName>
    <definedName name="POWEL_IN_1994">PowellInflow.Unregulated!$H$4:$H$80</definedName>
    <definedName name="POWEL_IN_1995">PowellInflow.Unregulated!$I$4:$I$80</definedName>
    <definedName name="POWEL_IN_1996">PowellInflow.Unregulated!$J$4:$J$80</definedName>
    <definedName name="POWEL_IN_1997">PowellInflow.Unregulated!$K$4:$K$80</definedName>
    <definedName name="POWEL_IN_1998">PowellInflow.Unregulated!$L$4:$L$80</definedName>
    <definedName name="POWEL_IN_1999">PowellInflow.Unregulated!$M$4:$M$80</definedName>
    <definedName name="POWEL_IN_2000">PowellInflow.Unregulated!$N$4:$N$80</definedName>
    <definedName name="POWEL_IN_2001">PowellInflow.Unregulated!$O$4:$O$80</definedName>
    <definedName name="POWEL_IN_2002">PowellInflow.Unregulated!$P$4:$P$80</definedName>
    <definedName name="POWEL_IN_2003">PowellInflow.Unregulated!$Q$4:$Q$80</definedName>
    <definedName name="POWEL_IN_2004">PowellInflow.Unregulated!$R$4:$R$80</definedName>
    <definedName name="POWEL_IN_2005">PowellInflow.Unregulated!$S$4:$S$80</definedName>
    <definedName name="POWEL_IN_2006">PowellInflow.Unregulated!$T$4:$T$80</definedName>
    <definedName name="POWEL_IN_2007">PowellInflow.Unregulated!$U$4:$U$80</definedName>
    <definedName name="POWEL_IN_2008">PowellInflow.Unregulated!$V$4:$V$80</definedName>
    <definedName name="POWEL_IN_2009">PowellInflow.Unregulated!$W$4:$W$80</definedName>
    <definedName name="POWEL_IN_2010">PowellInflow.Unregulated!$X$4:$X$80</definedName>
    <definedName name="POWEL_IN_2011">PowellInflow.Unregulated!$Y$4:$Y$80</definedName>
    <definedName name="POWEL_IN_2012">PowellInflow.Unregulated!$Z$4:$Z$80</definedName>
    <definedName name="POWEL_IN_2013">PowellInflow.Unregulated!$AA$4:$AA$80</definedName>
    <definedName name="POWEL_IN_2014">PowellInflow.Unregulated!$AB$4:$AB$80</definedName>
    <definedName name="POWEL_IN_2015">PowellInflow.Unregulated!$AC$4:$AC$80</definedName>
    <definedName name="POWEL_IN_2016">PowellInflow.Unregulated!$AD$4:$AD$80</definedName>
    <definedName name="POWEL_IN_2017">PowellInflow.Unregulated!$AE$4:$AE$80</definedName>
    <definedName name="POWEL_IN_2018">PowellInflow.Unregulated!$AF$4:$AF$80</definedName>
    <definedName name="POWEL_IN_2019">PowellInflow.Unregulated!$AG$4:$AG$80</definedName>
    <definedName name="POWEL_IN_2020">PowellInflow.Unregulated!$AH$4:$AH$80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PowellInflow.Unregulated!$B$4:$B$80</definedName>
    <definedName name="POWEL_IN_Min">PowellInflow.Unregulated!$C$4:$C$80</definedName>
    <definedName name="POWEL_IN_Most">PowellInflow.Unregulated!$D$4:$D$80</definedName>
    <definedName name="POWEL_IN_TIME">PowellInflow.Unregulated!$A$4:$A$80</definedName>
    <definedName name="PTMGAL_IN_1991">PowellToMeadGainsAbvLeesFerry!$E$4:$E$71</definedName>
    <definedName name="PTMGAL_IN_1992">PowellToMeadGainsAbvLeesFerry!$F$4:$F$71</definedName>
    <definedName name="PTMGAL_IN_1993">PowellToMeadGainsAbvLeesFerry!$G$4:$G$71</definedName>
    <definedName name="PTMGAL_IN_1994">PowellToMeadGainsAbvLeesFerry!$H$4:$H$71</definedName>
    <definedName name="PTMGAL_IN_1995">PowellToMeadGainsAbvLeesFerry!$I$4:$I$71</definedName>
    <definedName name="PTMGAL_IN_1996">PowellToMeadGainsAbvLeesFerry!$J$4:$J$71</definedName>
    <definedName name="PTMGAL_IN_1997">PowellToMeadGainsAbvLeesFerry!$K$4:$K$71</definedName>
    <definedName name="PTMGAL_IN_1998">PowellToMeadGainsAbvLeesFerry!$L$4:$L$71</definedName>
    <definedName name="PTMGAL_IN_1999">PowellToMeadGainsAbvLeesFerry!$M$4:$M$71</definedName>
    <definedName name="PTMGAL_IN_2000">PowellToMeadGainsAbvLeesFerry!$N$4:$N$71</definedName>
    <definedName name="PTMGAL_IN_2001">PowellToMeadGainsAbvLeesFerry!$O$4:$O$71</definedName>
    <definedName name="PTMGAL_IN_2002">PowellToMeadGainsAbvLeesFerry!$P$4:$P$71</definedName>
    <definedName name="PTMGAL_IN_2003">PowellToMeadGainsAbvLeesFerry!$Q$4:$Q$71</definedName>
    <definedName name="PTMGAL_IN_2004">PowellToMeadGainsAbvLeesFerry!$R$4:$R$71</definedName>
    <definedName name="PTMGAL_IN_2005">PowellToMeadGainsAbvLeesFerry!$S$4:$S$71</definedName>
    <definedName name="PTMGAL_IN_2006">PowellToMeadGainsAbvLeesFerry!$T$4:$T$71</definedName>
    <definedName name="PTMGAL_IN_2007">PowellToMeadGainsAbvLeesFerry!$U$4:$U$71</definedName>
    <definedName name="PTMGAL_IN_2008">PowellToMeadGainsAbvLeesFerry!$V$4:$V$71</definedName>
    <definedName name="PTMGAL_IN_2009">PowellToMeadGainsAbvLeesFerry!$W$4:$W$71</definedName>
    <definedName name="PTMGAL_IN_2010">PowellToMeadGainsAbvLeesFerry!$X$4:$X$71</definedName>
    <definedName name="PTMGAL_IN_2011">PowellToMeadGainsAbvLeesFerry!$Y$4:$Y$71</definedName>
    <definedName name="PTMGAL_IN_2012">PowellToMeadGainsAbvLeesFerry!$Z$4:$Z$71</definedName>
    <definedName name="PTMGAL_IN_2013">PowellToMeadGainsAbvLeesFerry!$AA$4:$AA$71</definedName>
    <definedName name="PTMGAL_IN_2014">PowellToMeadGainsAbvLeesFerry!$AB$4:$AB$71</definedName>
    <definedName name="PTMGAL_IN_2015">PowellToMeadGainsAbvLeesFerry!$AC$4:$AC$71</definedName>
    <definedName name="PTMGAL_IN_2016">PowellToMeadGainsAbvLeesFerry!$AD$4:$AD$71</definedName>
    <definedName name="PTMGAL_IN_2017">PowellToMeadGainsAbvLeesFerry!$AE$4:$AE$71</definedName>
    <definedName name="PTMGAL_IN_2018">PowellToMeadGainsAbvLeesFerry!$AF$4:$AF$71</definedName>
    <definedName name="PTMGAL_IN_2019">PowellToMeadGainsAbvLeesFerry!$AG$4:$AG$71</definedName>
    <definedName name="PTMGAL_IN_2020">PowellToMeadGainsAbvLeesFerry!$AH$4:$AH$71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PowellToMeadGainsAbvLeesFerry!$B$4:$B$71</definedName>
    <definedName name="PTMGAL_IN_Min">PowellToMeadGainsAbvLeesFerry!$C$4:$C$71</definedName>
    <definedName name="PTMGAL_IN_Most">PowellToMeadGainsAbvLeesFerry!$D$4:$D$71</definedName>
    <definedName name="PTMGAL_IN_Time">PowellToMeadGainsAbvLeesFerry!$A$4:$A$71</definedName>
    <definedName name="PTMGC_IN_1991">PowellToMeadGainsGrandCanyon!$E$4:$E$71</definedName>
    <definedName name="PTMGC_IN_1992">PowellToMeadGainsGrandCanyon!$F$4:$F$71</definedName>
    <definedName name="PTMGC_IN_1993">PowellToMeadGainsGrandCanyon!$G$4:$G$71</definedName>
    <definedName name="PTMGC_IN_1994">PowellToMeadGainsGrandCanyon!$H$4:$H$71</definedName>
    <definedName name="PTMGC_IN_1995">PowellToMeadGainsGrandCanyon!$I$4:$I$71</definedName>
    <definedName name="PTMGC_IN_1996">PowellToMeadGainsGrandCanyon!$J$4:$J$71</definedName>
    <definedName name="PTMGC_IN_1997">PowellToMeadGainsGrandCanyon!$K$4:$K$71</definedName>
    <definedName name="PTMGC_IN_1998">PowellToMeadGainsGrandCanyon!$L$4:$L$71</definedName>
    <definedName name="PTMGC_IN_1999">PowellToMeadGainsGrandCanyon!$M$4:$M$71</definedName>
    <definedName name="PTMGC_IN_2000">PowellToMeadGainsGrandCanyon!$N$4:$N$71</definedName>
    <definedName name="PTMGC_IN_2001">PowellToMeadGainsGrandCanyon!$O$4:$O$71</definedName>
    <definedName name="PTMGC_IN_2002">PowellToMeadGainsGrandCanyon!$P$4:$P$71</definedName>
    <definedName name="PTMGC_IN_2003">PowellToMeadGainsGrandCanyon!$Q$4:$Q$71</definedName>
    <definedName name="PTMGC_IN_2004">PowellToMeadGainsGrandCanyon!$R$4:$R$71</definedName>
    <definedName name="PTMGC_IN_2005">PowellToMeadGainsGrandCanyon!$S$4:$S$71</definedName>
    <definedName name="PTMGC_IN_2006">PowellToMeadGainsGrandCanyon!$T$4:$T$71</definedName>
    <definedName name="PTMGC_IN_2007">PowellToMeadGainsGrandCanyon!$U$4:$U$71</definedName>
    <definedName name="PTMGC_IN_2008">PowellToMeadGainsGrandCanyon!$V$4:$V$71</definedName>
    <definedName name="PTMGC_IN_2009">PowellToMeadGainsGrandCanyon!$W$4:$W$71</definedName>
    <definedName name="PTMGC_IN_2010">PowellToMeadGainsGrandCanyon!$X$4:$X$71</definedName>
    <definedName name="PTMGC_IN_2011">PowellToMeadGainsGrandCanyon!$Y$4:$Y$71</definedName>
    <definedName name="PTMGC_IN_2012">PowellToMeadGainsGrandCanyon!$Z$4:$Z$71</definedName>
    <definedName name="PTMGC_IN_2013">PowellToMeadGainsGrandCanyon!$AA$4:$AA$71</definedName>
    <definedName name="PTMGC_IN_2014">PowellToMeadGainsGrandCanyon!$AB$4:$AB$71</definedName>
    <definedName name="PTMGC_IN_2015">PowellToMeadGainsGrandCanyon!$AC$4:$AC$71</definedName>
    <definedName name="PTMGC_IN_2016">PowellToMeadGainsGrandCanyon!$AD$4:$AD$71</definedName>
    <definedName name="PTMGC_IN_2017">PowellToMeadGainsGrandCanyon!$AE$4:$AE$71</definedName>
    <definedName name="PTMGC_IN_2018">PowellToMeadGainsGrandCanyon!$AF$4:$AF$71</definedName>
    <definedName name="PTMGC_IN_2019">PowellToMeadGainsGrandCanyon!$AG$4:$AG$71</definedName>
    <definedName name="PTMGC_IN_2020">PowellToMeadGainsGrandCanyon!$AH$4:$AH$71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PowellToMeadGainsGrandCanyon!$B$4:$B$71</definedName>
    <definedName name="PTMGC_IN_Min">PowellToMeadGainsGrandCanyon!$C$4:$C$71</definedName>
    <definedName name="PTMGC_IN_Most">PowellToMeadGainsGrandCanyon!$D$4:$D$71</definedName>
    <definedName name="PTMGC_IN_Time">PowellToMeadGainsGrandCanyon!$A$4:$A$71</definedName>
    <definedName name="PTMGH_IN_1991">PowellToMeadGainsAboveHoover!$E$4:$E$71</definedName>
    <definedName name="PTMGH_IN_1992">PowellToMeadGainsAboveHoover!$F$4:$F$71</definedName>
    <definedName name="PTMGH_IN_1993">PowellToMeadGainsAboveHoover!$G$4:$G$71</definedName>
    <definedName name="PTMGH_IN_1994">PowellToMeadGainsAboveHoover!$H$4:$H$71</definedName>
    <definedName name="PTMGH_IN_1995">PowellToMeadGainsAboveHoover!$I$4:$I$71</definedName>
    <definedName name="PTMGH_IN_1996">PowellToMeadGainsAboveHoover!$J$4:$J$71</definedName>
    <definedName name="PTMGH_IN_1997">PowellToMeadGainsAboveHoover!$K$4:$K$71</definedName>
    <definedName name="PTMGH_IN_1998">PowellToMeadGainsAboveHoover!$L$4:$L$71</definedName>
    <definedName name="PTMGH_IN_1999">PowellToMeadGainsAboveHoover!$M$4:$M$71</definedName>
    <definedName name="PTMGH_IN_2000">PowellToMeadGainsAboveHoover!$N$4:$N$71</definedName>
    <definedName name="PTMGH_IN_2001">PowellToMeadGainsAboveHoover!$O$4:$O$71</definedName>
    <definedName name="PTMGH_IN_2002">PowellToMeadGainsAboveHoover!$P$4:$P$71</definedName>
    <definedName name="PTMGH_IN_2003">PowellToMeadGainsAboveHoover!$Q$4:$Q$71</definedName>
    <definedName name="PTMGH_IN_2004">PowellToMeadGainsAboveHoover!$R$4:$R$71</definedName>
    <definedName name="PTMGH_IN_2005">PowellToMeadGainsAboveHoover!$S$4:$S$71</definedName>
    <definedName name="PTMGH_IN_2006">PowellToMeadGainsAboveHoover!$T$4:$T$71</definedName>
    <definedName name="PTMGH_IN_2007">PowellToMeadGainsAboveHoover!$U$4:$U$71</definedName>
    <definedName name="PTMGH_IN_2008">PowellToMeadGainsAboveHoover!$V$4:$V$71</definedName>
    <definedName name="PTMGH_IN_2009">PowellToMeadGainsAboveHoover!$W$4:$W$71</definedName>
    <definedName name="PTMGH_IN_2010">PowellToMeadGainsAboveHoover!$X$4:$X$71</definedName>
    <definedName name="PTMGH_IN_2011">PowellToMeadGainsAboveHoover!$Y$4:$Y$71</definedName>
    <definedName name="PTMGH_IN_2012">PowellToMeadGainsAboveHoover!$Z$4:$Z$71</definedName>
    <definedName name="PTMGH_IN_2013">PowellToMeadGainsAboveHoover!$AA$4:$AA$71</definedName>
    <definedName name="PTMGH_IN_2014">PowellToMeadGainsAboveHoover!$AB$4:$AB$71</definedName>
    <definedName name="PTMGH_IN_2015">PowellToMeadGainsAboveHoover!$AC$4:$AC$71</definedName>
    <definedName name="PTMGH_IN_2016">PowellToMeadGainsAboveHoover!$AD$4:$AD$71</definedName>
    <definedName name="PTMGH_IN_2017">PowellToMeadGainsAboveHoover!$AE$4:$AE$71</definedName>
    <definedName name="PTMGH_IN_2018">PowellToMeadGainsAboveHoover!$AF$4:$AF$71</definedName>
    <definedName name="PTMGH_IN_2019">PowellToMeadGainsAboveHoover!$AG$4:$AG$71</definedName>
    <definedName name="PTMGH_IN_2020">PowellToMeadGainsAboveHoover!$AH$4:$AH$71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PowellToMeadGainsAboveHoover!$B$4:$B$71</definedName>
    <definedName name="PTMGH_IN_Min">PowellToMeadGainsAboveHoover!$C$4:$C$71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91">TaylorPark.Inflow!$E$4:$E$80</definedName>
    <definedName name="TPARK_IN_1992">TaylorPark.Inflow!$F$4:$F$80</definedName>
    <definedName name="TPARK_IN_1993">TaylorPark.Inflow!$G$4:$G$80</definedName>
    <definedName name="TPARK_IN_1994">TaylorPark.Inflow!$H$4:$H$80</definedName>
    <definedName name="TPARK_IN_1995">TaylorPark.Inflow!$I$4:$I$80</definedName>
    <definedName name="TPARK_IN_1996">TaylorPark.Inflow!$J$4:$J$80</definedName>
    <definedName name="TPARK_IN_1997">TaylorPark.Inflow!$K$4:$K$80</definedName>
    <definedName name="TPARK_IN_1998">TaylorPark.Inflow!$L$4:$L$80</definedName>
    <definedName name="TPARK_IN_1999">TaylorPark.Inflow!$M$4:$M$80</definedName>
    <definedName name="TPARK_IN_2000">TaylorPark.Inflow!$N$4:$N$80</definedName>
    <definedName name="TPARK_IN_2001">TaylorPark.Inflow!$O$4:$O$80</definedName>
    <definedName name="TPARK_IN_2002">TaylorPark.Inflow!$P$4:$P$80</definedName>
    <definedName name="TPARK_IN_2003">TaylorPark.Inflow!$Q$4:$Q$80</definedName>
    <definedName name="TPARK_IN_2004">TaylorPark.Inflow!$R$4:$R$80</definedName>
    <definedName name="TPARK_IN_2005">TaylorPark.Inflow!$S$4:$S$80</definedName>
    <definedName name="TPARK_IN_2006">TaylorPark.Inflow!$T$4:$T$80</definedName>
    <definedName name="TPARK_IN_2007">TaylorPark.Inflow!$U$4:$U$80</definedName>
    <definedName name="TPARK_IN_2008">TaylorPark.Inflow!$V$4:$V$80</definedName>
    <definedName name="TPARK_IN_2009">TaylorPark.Inflow!$W$4:$W$80</definedName>
    <definedName name="TPARK_IN_2010">TaylorPark.Inflow!$X$4:$X$80</definedName>
    <definedName name="TPARK_IN_2011">TaylorPark.Inflow!$Y$4:$Y$80</definedName>
    <definedName name="TPARK_IN_2012">TaylorPark.Inflow!$Z$4:$Z$80</definedName>
    <definedName name="TPARK_IN_2013">TaylorPark.Inflow!$AA$4:$AA$80</definedName>
    <definedName name="TPARK_IN_2014">TaylorPark.Inflow!$AB$4:$AB$80</definedName>
    <definedName name="TPARK_IN_2015">TaylorPark.Inflow!$AC$4:$AC$80</definedName>
    <definedName name="TPARK_IN_2016">TaylorPark.Inflow!$AD$4:$AD$80</definedName>
    <definedName name="TPARK_IN_2017">TaylorPark.Inflow!$AE$4:$AE$80</definedName>
    <definedName name="TPARK_IN_2018">TaylorPark.Inflow!$AF$4:$AF$80</definedName>
    <definedName name="TPARK_IN_2019">TaylorPark.Inflow!$AG$4:$AG$80</definedName>
    <definedName name="TPARK_IN_2020">TaylorPark.Inflow!$AH$4:$AH$80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TaylorPark.Inflow!$B$4:$B$80</definedName>
    <definedName name="TPARK_IN_Min">TaylorPark.Inflow!$C$4:$C$80</definedName>
    <definedName name="TPARK_IN_Most">TaylorPark.Inflow!$D$4:$D$80</definedName>
    <definedName name="TPARK_IN_TIME">TaylorPark.Inflow!$A$4:$A$80</definedName>
    <definedName name="VALLE_IN_1991">Vallecito.Inflow!$E$4:$E$80</definedName>
    <definedName name="VALLE_IN_1992">Vallecito.Inflow!$F$4:$F$80</definedName>
    <definedName name="VALLE_IN_1993">Vallecito.Inflow!$G$4:$G$80</definedName>
    <definedName name="VALLE_IN_1994">Vallecito.Inflow!$H$4:$H$80</definedName>
    <definedName name="VALLE_IN_1995">Vallecito.Inflow!$I$4:$I$80</definedName>
    <definedName name="VALLE_IN_1996">Vallecito.Inflow!$J$4:$J$80</definedName>
    <definedName name="VALLE_IN_1997">Vallecito.Inflow!$K$4:$K$80</definedName>
    <definedName name="VALLE_IN_1998">Vallecito.Inflow!$L$4:$L$80</definedName>
    <definedName name="VALLE_IN_1999">Vallecito.Inflow!$M$4:$M$80</definedName>
    <definedName name="VALLE_IN_2000">Vallecito.Inflow!$N$4:$N$80</definedName>
    <definedName name="VALLE_IN_2001">Vallecito.Inflow!$O$4:$O$80</definedName>
    <definedName name="VALLE_IN_2002">Vallecito.Inflow!$P$4:$P$80</definedName>
    <definedName name="VALLE_IN_2003">Vallecito.Inflow!$Q$4:$Q$80</definedName>
    <definedName name="VALLE_IN_2004">Vallecito.Inflow!$R$4:$R$80</definedName>
    <definedName name="VALLE_IN_2005">Vallecito.Inflow!$S$4:$S$80</definedName>
    <definedName name="VALLE_IN_2006">Vallecito.Inflow!$T$4:$T$80</definedName>
    <definedName name="VALLE_IN_2007">Vallecito.Inflow!$U$4:$U$80</definedName>
    <definedName name="VALLE_IN_2008">Vallecito.Inflow!$V$4:$V$80</definedName>
    <definedName name="VALLE_IN_2009">Vallecito.Inflow!$W$4:$W$80</definedName>
    <definedName name="VALLE_IN_2010">Vallecito.Inflow!$X$4:$X$80</definedName>
    <definedName name="VALLE_IN_2011">Vallecito.Inflow!$Y$4:$Y$80</definedName>
    <definedName name="VALLE_IN_2012">Vallecito.Inflow!$Z$4:$Z$80</definedName>
    <definedName name="VALLE_IN_2013">Vallecito.Inflow!$AA$4:$AA$80</definedName>
    <definedName name="VALLE_IN_2014">Vallecito.Inflow!$AB$4:$AB$80</definedName>
    <definedName name="VALLE_IN_2015">Vallecito.Inflow!$AC$4:$AC$80</definedName>
    <definedName name="VALLE_IN_2016">Vallecito.Inflow!$AD$4:$AD$80</definedName>
    <definedName name="VALLE_IN_2017">Vallecito.Inflow!$AE$4:$AE$80</definedName>
    <definedName name="VALLE_IN_2018">Vallecito.Inflow!$AF$4:$AF$80</definedName>
    <definedName name="VALLE_IN_2019">Vallecito.Inflow!$AG$4:$AG$80</definedName>
    <definedName name="VALLE_IN_2020">Vallecito.Inflow!$AH$4:$AH$80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Vallecito.Inflow!$B$4:$B$80</definedName>
    <definedName name="VALLE_IN_Min">Vallecito.Inflow!$C$4:$C$80</definedName>
    <definedName name="VALLE_IN_Most">Vallecito.Inflow!$D$4:$D$80</definedName>
    <definedName name="VALLE_IN_TIME">Vallecito.Inflow!$A$4:$A$80</definedName>
    <definedName name="YRITO_IN_1991">YampaRiverInflow.TotalOutflow!$E$4:$E$80</definedName>
    <definedName name="YRITO_IN_1992">YampaRiverInflow.TotalOutflow!$F$4:$F$80</definedName>
    <definedName name="YRITO_IN_1993">YampaRiverInflow.TotalOutflow!$G$4:$G$80</definedName>
    <definedName name="YRITO_IN_1994">YampaRiverInflow.TotalOutflow!$H$4:$H$80</definedName>
    <definedName name="YRITO_IN_1995">YampaRiverInflow.TotalOutflow!$I$4:$I$80</definedName>
    <definedName name="YRITO_IN_1996">YampaRiverInflow.TotalOutflow!$J$4:$J$80</definedName>
    <definedName name="YRITO_IN_1997">YampaRiverInflow.TotalOutflow!$K$4:$K$80</definedName>
    <definedName name="YRITO_IN_1998">YampaRiverInflow.TotalOutflow!$L$4:$L$80</definedName>
    <definedName name="YRITO_IN_1999">YampaRiverInflow.TotalOutflow!$M$4:$M$80</definedName>
    <definedName name="YRITO_IN_2000">YampaRiverInflow.TotalOutflow!$N$4:$N$80</definedName>
    <definedName name="YRITO_IN_2001">YampaRiverInflow.TotalOutflow!$O$4:$O$80</definedName>
    <definedName name="YRITO_IN_2002">YampaRiverInflow.TotalOutflow!$P$4:$P$80</definedName>
    <definedName name="YRITO_IN_2003">YampaRiverInflow.TotalOutflow!$Q$4:$Q$80</definedName>
    <definedName name="YRITO_IN_2004">YampaRiverInflow.TotalOutflow!$R$4:$R$80</definedName>
    <definedName name="YRITO_IN_2005">YampaRiverInflow.TotalOutflow!$S$4:$S$80</definedName>
    <definedName name="YRITO_IN_2006">YampaRiverInflow.TotalOutflow!$T$4:$T$80</definedName>
    <definedName name="YRITO_IN_2007">YampaRiverInflow.TotalOutflow!$U$4:$U$80</definedName>
    <definedName name="YRITO_IN_2008">YampaRiverInflow.TotalOutflow!$V$4:$V$80</definedName>
    <definedName name="YRITO_IN_2009">YampaRiverInflow.TotalOutflow!$W$4:$W$80</definedName>
    <definedName name="YRITO_IN_2010">YampaRiverInflow.TotalOutflow!$X$4:$X$80</definedName>
    <definedName name="YRITO_IN_2011">YampaRiverInflow.TotalOutflow!$Y$4:$Y$80</definedName>
    <definedName name="YRITO_IN_2012">YampaRiverInflow.TotalOutflow!$Z$4:$Z$80</definedName>
    <definedName name="YRITO_IN_2013">YampaRiverInflow.TotalOutflow!$AA$4:$AA$80</definedName>
    <definedName name="YRITO_IN_2014">YampaRiverInflow.TotalOutflow!$AB$4:$AB$80</definedName>
    <definedName name="YRITO_IN_2015">YampaRiverInflow.TotalOutflow!$AC$4:$AC$80</definedName>
    <definedName name="YRITO_IN_2016">YampaRiverInflow.TotalOutflow!$AD$4:$AD$80</definedName>
    <definedName name="YRITO_IN_2017">YampaRiverInflow.TotalOutflow!$AE$4:$AE$80</definedName>
    <definedName name="YRITO_IN_2018">YampaRiverInflow.TotalOutflow!$AF$4:$AF$80</definedName>
    <definedName name="YRITO_IN_2019">YampaRiverInflow.TotalOutflow!$AG$4:$AG$80</definedName>
    <definedName name="YRITO_IN_2020">YampaRiverInflow.TotalOutflow!$AH$4:$AH$80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AnimasRiverTotalOutflow!$B$4:$B$80</definedName>
    <definedName name="YRITO_IN_Max">YampaRiverInflow.TotalOutflow!$B$4:$B$80</definedName>
    <definedName name="YRITO_IN_Min" localSheetId="10">AnimasRiverTotalOutflow!$C$4:$C$80</definedName>
    <definedName name="YRITO_IN_Min">YampaRiverInflow.TotalOutflow!$C$4:$C$80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FE68BFF3-079A-47E4-981F-5308B1762654}">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7A09F998-BFEB-4E8A-8681-968105F0D928}">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FD10A23C-8A40-44CB-9B72-ADDEC8495EFC}">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163E1762-7293-4E32-A19E-A0767EC34117}">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2D1A114-3C22-46D9-9171-E23E8644A98C}">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18A5AC72-1A53-47A8-9773-FEC70CDB213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2D845699-2FA4-4714-8F59-1BADD93CFFF2}">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B642FE65-AAFF-452D-B414-F2666117274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F9EA1C9E-6F10-4721-BDE1-CD98F5EA13F1}">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A2999163-E77F-4EA7-B465-854E3CFDA6E4}">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<sst xmlns="http://schemas.openxmlformats.org/spreadsheetml/2006/main" count="789" uniqueCount="69">
  <si>
    <t>Max</t>
  </si>
  <si>
    <t>Min</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</si>
  <si>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</si>
  <si>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</si>
  <si>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</si>
  <si>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</si>
  <si>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</si>
  <si>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</si>
  <si>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</si>
  <si>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</si>
  <si>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</si>
  <si>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</si>
  <si>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</si>
  <si>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</si>
  <si>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</si>
  <si>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</si>
  <si>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</si>
  <si>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</si>
  <si>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</si>
  <si>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</si>
  <si>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</si>
  <si>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</si>
  <si>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</si>
  <si>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</si>
  <si>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</si>
  <si>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</si>
  <si>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</si>
  <si>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</si>
  <si>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</si>
  <si>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</si>
  <si>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</si>
  <si>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</si>
  <si>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</si>
  <si>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</si>
  <si>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</si>
  <si>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</si>
  <si>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MPOIN_IN_</t>
  </si>
  <si>
    <t>Gains Crystal to Grand Junction</t>
  </si>
  <si>
    <t>ImpToMex_In</t>
  </si>
  <si>
    <t>HvrToDvs_In</t>
  </si>
  <si>
    <t>PkrToImp_In</t>
  </si>
  <si>
    <t>DvsToPkr_In</t>
  </si>
  <si>
    <t>Determination of Deterministic or Ensemble run for lower basin demads.  These values should never change</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</si>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</sst>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D9D9D9"/>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rgb="FF76933C"/>
        <bgColor indexed="64"/>
      </patternFill>
    </fill>
    <fill>
      <patternFill patternType="solid">
        <fgColor theme="0" tint="-0.14999847407452621"/>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12">
    <border>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146">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0" borderId="0" xfId="0" applyFont="1" applyAlignment="1">
      <alignment horizontal="center"/>
    </xf>
    <xf numFmtId="0" fontId="0" fillId="0" borderId="0" xfId="0"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xf>
    <xf numFmtId="164" fontId="2" fillId="2" borderId="3" xfId="0" applyNumberFormat="1" applyFont="1" applyFill="1" applyBorder="1" applyAlignment="1">
      <alignment horizontal="center"/>
    </xf>
    <xf numFmtId="0" fontId="0" fillId="3" borderId="0" xfId="0" applyFill="1"/>
    <xf numFmtId="0" fontId="0" fillId="3" borderId="4" xfId="0" applyFill="1" applyBorder="1"/>
    <xf numFmtId="164" fontId="2" fillId="2" borderId="5" xfId="0" applyNumberFormat="1" applyFont="1" applyFill="1" applyBorder="1" applyAlignment="1">
      <alignment horizontal="center"/>
    </xf>
    <xf numFmtId="0" fontId="0" fillId="3" borderId="1" xfId="0" applyFill="1" applyBorder="1"/>
    <xf numFmtId="2" fontId="0" fillId="3" borderId="0" xfId="0" applyNumberFormat="1" applyFill="1" applyAlignment="1">
      <alignment horizontal="center"/>
    </xf>
    <xf numFmtId="0" fontId="0" fillId="3" borderId="0" xfId="0" applyFill="1" applyAlignment="1">
      <alignment horizontal="center"/>
    </xf>
    <xf numFmtId="0" fontId="0" fillId="3" borderId="1" xfId="0" applyFill="1" applyBorder="1" applyAlignment="1">
      <alignment horizontal="center"/>
    </xf>
    <xf numFmtId="0" fontId="0" fillId="3" borderId="6" xfId="0" applyFill="1" applyBorder="1" applyAlignment="1">
      <alignment horizontal="center"/>
    </xf>
    <xf numFmtId="2" fontId="0" fillId="0" borderId="0" xfId="0" applyNumberFormat="1"/>
    <xf numFmtId="164" fontId="2" fillId="2" borderId="0" xfId="0" applyNumberFormat="1" applyFont="1" applyFill="1" applyAlignment="1">
      <alignment horizontal="center"/>
    </xf>
    <xf numFmtId="0" fontId="2" fillId="3" borderId="6" xfId="0" applyFont="1" applyFill="1" applyBorder="1" applyAlignment="1">
      <alignment horizontal="center"/>
    </xf>
    <xf numFmtId="0" fontId="2" fillId="3" borderId="0" xfId="0" applyFont="1" applyFill="1" applyAlignment="1">
      <alignment horizontal="center"/>
    </xf>
    <xf numFmtId="0" fontId="2" fillId="3" borderId="1" xfId="0" applyFont="1" applyFill="1" applyBorder="1" applyAlignment="1">
      <alignment horizontal="center"/>
    </xf>
    <xf numFmtId="164" fontId="2" fillId="0" borderId="0" xfId="0" applyNumberFormat="1" applyFont="1" applyAlignment="1">
      <alignment horizontal="center"/>
    </xf>
    <xf numFmtId="0" fontId="2" fillId="0" borderId="1" xfId="0" applyFont="1" applyBorder="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right"/>
    </xf>
    <xf numFmtId="0" fontId="2" fillId="0" borderId="7" xfId="0" applyFont="1" applyBorder="1" applyAlignment="1">
      <alignment horizontal="center"/>
    </xf>
    <xf numFmtId="0" fontId="2" fillId="4" borderId="2" xfId="0" applyFont="1" applyFill="1" applyBorder="1" applyAlignment="1">
      <alignment horizontal="center"/>
    </xf>
    <xf numFmtId="17" fontId="2" fillId="0" borderId="1" xfId="0" applyNumberFormat="1" applyFont="1" applyBorder="1" applyAlignment="1">
      <alignment horizontal="center"/>
    </xf>
    <xf numFmtId="0" fontId="0" fillId="3" borderId="8" xfId="0" applyFill="1" applyBorder="1"/>
    <xf numFmtId="0" fontId="0" fillId="3" borderId="9" xfId="0" applyFill="1" applyBorder="1"/>
    <xf numFmtId="0" fontId="0" fillId="0" borderId="0" xfId="0" applyAlignment="1">
      <alignment horizontal="right"/>
    </xf>
    <xf numFmtId="0" fontId="0" fillId="3" borderId="6" xfId="0" applyFill="1" applyBorder="1"/>
    <xf numFmtId="2" fontId="0" fillId="3" borderId="6" xfId="0" applyNumberFormat="1" applyFill="1" applyBorder="1" applyAlignment="1">
      <alignment horizontal="center"/>
    </xf>
    <xf numFmtId="17" fontId="2" fillId="0" borderId="0" xfId="0" applyNumberFormat="1" applyFont="1" applyAlignment="1">
      <alignment horizontal="center"/>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7" xfId="0" applyFont="1" applyFill="1" applyBorder="1" applyAlignment="1">
      <alignment horizontal="center"/>
    </xf>
    <xf numFmtId="0" fontId="2" fillId="5" borderId="2" xfId="0" applyFont="1" applyFill="1" applyBorder="1" applyAlignment="1">
      <alignment horizontal="center"/>
    </xf>
    <xf numFmtId="17" fontId="2" fillId="5" borderId="1" xfId="0" applyNumberFormat="1" applyFont="1" applyFill="1" applyBorder="1" applyAlignment="1">
      <alignment horizontal="center"/>
    </xf>
    <xf numFmtId="2" fontId="0" fillId="3" borderId="4" xfId="0" applyNumberFormat="1" applyFill="1" applyBorder="1"/>
    <xf numFmtId="2" fontId="0" fillId="0" borderId="0" xfId="0" applyNumberFormat="1" applyAlignment="1">
      <alignment horizontal="right"/>
    </xf>
    <xf numFmtId="2" fontId="0" fillId="3" borderId="1" xfId="0" applyNumberFormat="1" applyFill="1" applyBorder="1"/>
    <xf numFmtId="2" fontId="0" fillId="3" borderId="1" xfId="0" applyNumberFormat="1" applyFill="1" applyBorder="1" applyAlignment="1">
      <alignment horizontal="center"/>
    </xf>
    <xf numFmtId="2" fontId="0" fillId="0" borderId="0" xfId="0" applyNumberFormat="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7" xfId="0" applyFont="1" applyFill="1" applyBorder="1" applyAlignment="1">
      <alignment horizontal="center"/>
    </xf>
    <xf numFmtId="0" fontId="2" fillId="6" borderId="2"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0" xfId="0" applyFont="1" applyFill="1" applyAlignment="1">
      <alignment horizontal="right"/>
    </xf>
    <xf numFmtId="0" fontId="2" fillId="7" borderId="7" xfId="0" applyFont="1" applyFill="1" applyBorder="1" applyAlignment="1">
      <alignment horizontal="center"/>
    </xf>
    <xf numFmtId="0" fontId="2" fillId="7" borderId="2" xfId="0" applyFont="1" applyFill="1" applyBorder="1" applyAlignment="1">
      <alignment horizontal="center"/>
    </xf>
    <xf numFmtId="17" fontId="2" fillId="7" borderId="1" xfId="0" applyNumberFormat="1" applyFont="1" applyFill="1" applyBorder="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7" xfId="0" applyFont="1" applyFill="1" applyBorder="1" applyAlignment="1">
      <alignment horizontal="center"/>
    </xf>
    <xf numFmtId="0" fontId="2" fillId="8" borderId="2" xfId="0" applyFont="1" applyFill="1" applyBorder="1" applyAlignment="1">
      <alignment horizontal="center"/>
    </xf>
    <xf numFmtId="17" fontId="2" fillId="8" borderId="1" xfId="0" applyNumberFormat="1" applyFont="1" applyFill="1" applyBorder="1" applyAlignment="1">
      <alignment horizontal="center"/>
    </xf>
    <xf numFmtId="2" fontId="3" fillId="3" borderId="6" xfId="0" applyNumberFormat="1" applyFont="1" applyFill="1" applyBorder="1" applyAlignment="1">
      <alignment horizontal="center"/>
    </xf>
    <xf numFmtId="2" fontId="3" fillId="3" borderId="0" xfId="0" applyNumberFormat="1" applyFont="1" applyFill="1" applyAlignment="1">
      <alignment horizontal="center"/>
    </xf>
    <xf numFmtId="0" fontId="2" fillId="3" borderId="0" xfId="0" applyFont="1" applyFill="1" applyAlignment="1">
      <alignment horizontal="center"/>
    </xf>
    <xf numFmtId="0" fontId="2" fillId="3" borderId="0" xfId="0" applyFont="1" applyFill="1"/>
    <xf numFmtId="0" fontId="2" fillId="3" borderId="7" xfId="0" applyFont="1" applyFill="1" applyBorder="1" applyAlignment="1">
      <alignment horizontal="center"/>
    </xf>
    <xf numFmtId="0" fontId="2" fillId="3" borderId="2" xfId="0" applyFont="1" applyFill="1" applyBorder="1" applyAlignment="1">
      <alignment horizontal="center"/>
    </xf>
    <xf numFmtId="17" fontId="2" fillId="3"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7" xfId="0" applyFont="1" applyFill="1" applyBorder="1" applyAlignment="1">
      <alignment horizontal="center"/>
    </xf>
    <xf numFmtId="0" fontId="2" fillId="9" borderId="2" xfId="0" applyFont="1" applyFill="1" applyBorder="1" applyAlignment="1">
      <alignment horizontal="center"/>
    </xf>
    <xf numFmtId="17" fontId="2" fillId="9" borderId="1" xfId="0" applyNumberFormat="1" applyFont="1" applyFill="1" applyBorder="1" applyAlignment="1">
      <alignment horizontal="center"/>
    </xf>
    <xf numFmtId="2" fontId="0" fillId="3" borderId="8" xfId="0" applyNumberFormat="1" applyFill="1" applyBorder="1" applyAlignment="1">
      <alignment horizontal="center"/>
    </xf>
    <xf numFmtId="2" fontId="0" fillId="3" borderId="9" xfId="0" applyNumberForma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7" xfId="0" applyFont="1" applyFill="1" applyBorder="1" applyAlignment="1">
      <alignment horizontal="center"/>
    </xf>
    <xf numFmtId="0" fontId="2" fillId="10" borderId="2" xfId="0" applyFont="1" applyFill="1" applyBorder="1" applyAlignment="1">
      <alignment horizontal="center"/>
    </xf>
    <xf numFmtId="17" fontId="2" fillId="10" borderId="0" xfId="0" applyNumberFormat="1" applyFont="1" applyFill="1" applyAlignment="1">
      <alignment horizontal="center"/>
    </xf>
    <xf numFmtId="0" fontId="2" fillId="11" borderId="3" xfId="0" applyFont="1" applyFill="1" applyBorder="1" applyAlignment="1">
      <alignment horizontal="center"/>
    </xf>
    <xf numFmtId="0" fontId="2" fillId="11" borderId="8" xfId="0" applyFont="1" applyFill="1" applyBorder="1" applyAlignment="1">
      <alignment horizontal="center"/>
    </xf>
    <xf numFmtId="0" fontId="2" fillId="11" borderId="9" xfId="0" applyFont="1" applyFill="1" applyBorder="1" applyAlignment="1">
      <alignment horizontal="center"/>
    </xf>
    <xf numFmtId="0" fontId="2" fillId="11" borderId="5" xfId="0" applyFont="1" applyFill="1" applyBorder="1" applyAlignment="1">
      <alignment horizontal="center"/>
    </xf>
    <xf numFmtId="0" fontId="2" fillId="11" borderId="6" xfId="0" applyFont="1" applyFill="1" applyBorder="1" applyAlignment="1">
      <alignment horizontal="center"/>
    </xf>
    <xf numFmtId="0" fontId="2" fillId="11" borderId="0" xfId="0" applyFont="1" applyFill="1" applyAlignment="1">
      <alignment horizontal="center"/>
    </xf>
    <xf numFmtId="0" fontId="2" fillId="11" borderId="10" xfId="0" applyFont="1" applyFill="1" applyBorder="1" applyAlignment="1">
      <alignment horizontal="center"/>
    </xf>
    <xf numFmtId="0" fontId="2" fillId="11" borderId="11" xfId="0" applyFont="1" applyFill="1" applyBorder="1" applyAlignment="1">
      <alignment horizontal="center"/>
    </xf>
    <xf numFmtId="0" fontId="2" fillId="11" borderId="2" xfId="0" applyFont="1" applyFill="1" applyBorder="1" applyAlignment="1">
      <alignment horizontal="center"/>
    </xf>
    <xf numFmtId="17" fontId="2" fillId="11" borderId="5" xfId="0" applyNumberFormat="1" applyFont="1" applyFill="1" applyBorder="1" applyAlignment="1">
      <alignment horizontal="center"/>
    </xf>
    <xf numFmtId="17" fontId="2" fillId="11" borderId="1" xfId="0" applyNumberFormat="1" applyFont="1" applyFill="1" applyBorder="1" applyAlignment="1">
      <alignment horizontal="center"/>
    </xf>
    <xf numFmtId="0" fontId="2" fillId="12" borderId="1" xfId="0" applyFont="1" applyFill="1" applyBorder="1" applyAlignment="1">
      <alignment horizontal="center"/>
    </xf>
    <xf numFmtId="0" fontId="2" fillId="12" borderId="0" xfId="0" applyFont="1" applyFill="1" applyAlignment="1">
      <alignment horizontal="center"/>
    </xf>
    <xf numFmtId="0" fontId="2" fillId="12" borderId="0" xfId="0" applyFont="1" applyFill="1" applyAlignment="1">
      <alignment horizontal="center"/>
    </xf>
    <xf numFmtId="0" fontId="2" fillId="12" borderId="7" xfId="0" applyFont="1" applyFill="1" applyBorder="1" applyAlignment="1">
      <alignment horizontal="center"/>
    </xf>
    <xf numFmtId="0" fontId="2" fillId="12" borderId="2" xfId="0" applyFont="1" applyFill="1" applyBorder="1" applyAlignment="1">
      <alignment horizontal="center"/>
    </xf>
    <xf numFmtId="17" fontId="2" fillId="12" borderId="1" xfId="0" applyNumberFormat="1" applyFont="1" applyFill="1" applyBorder="1" applyAlignment="1">
      <alignment horizontal="center"/>
    </xf>
    <xf numFmtId="2" fontId="0" fillId="13" borderId="0" xfId="0" applyNumberFormat="1" applyFill="1"/>
    <xf numFmtId="2" fontId="0" fillId="13"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7" xfId="0" applyFont="1" applyFill="1" applyBorder="1" applyAlignment="1">
      <alignment horizontal="center"/>
    </xf>
    <xf numFmtId="0" fontId="2" fillId="14" borderId="2" xfId="0" applyFont="1" applyFill="1" applyBorder="1" applyAlignment="1">
      <alignment horizontal="center"/>
    </xf>
    <xf numFmtId="17" fontId="2" fillId="14" borderId="1" xfId="0" applyNumberFormat="1" applyFont="1" applyFill="1" applyBorder="1" applyAlignment="1">
      <alignment horizontal="center"/>
    </xf>
    <xf numFmtId="2" fontId="0" fillId="3" borderId="8" xfId="0" applyNumberFormat="1" applyFill="1" applyBorder="1"/>
    <xf numFmtId="2" fontId="0" fillId="3" borderId="9" xfId="0" applyNumberFormat="1" applyFill="1" applyBorder="1"/>
    <xf numFmtId="2" fontId="0" fillId="3" borderId="6" xfId="0" applyNumberFormat="1" applyFill="1" applyBorder="1"/>
    <xf numFmtId="2" fontId="0" fillId="3" borderId="0" xfId="0" applyNumberFormat="1" applyFill="1"/>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3" borderId="6" xfId="0" applyNumberFormat="1" applyFill="1" applyBorder="1" applyAlignment="1">
      <alignment horizontal="center"/>
    </xf>
    <xf numFmtId="2" fontId="0" fillId="13" borderId="0" xfId="0" applyNumberFormat="1" applyFill="1" applyAlignment="1">
      <alignment horizontal="center"/>
    </xf>
    <xf numFmtId="2" fontId="0" fillId="13" borderId="1" xfId="0" applyNumberFormat="1" applyFill="1" applyBorder="1" applyAlignment="1">
      <alignment horizontal="center"/>
    </xf>
    <xf numFmtId="17" fontId="2" fillId="15" borderId="1" xfId="0" applyNumberFormat="1" applyFont="1" applyFill="1" applyBorder="1" applyAlignment="1">
      <alignment horizontal="center"/>
    </xf>
    <xf numFmtId="0" fontId="2" fillId="15" borderId="1" xfId="0" applyFont="1" applyFill="1" applyBorder="1" applyAlignment="1">
      <alignment horizontal="center"/>
    </xf>
    <xf numFmtId="0" fontId="2" fillId="15" borderId="7" xfId="0" applyFont="1" applyFill="1" applyBorder="1" applyAlignment="1">
      <alignment horizontal="center"/>
    </xf>
    <xf numFmtId="0" fontId="2" fillId="15" borderId="2" xfId="0" applyFont="1" applyFill="1" applyBorder="1" applyAlignment="1">
      <alignment horizontal="center"/>
    </xf>
    <xf numFmtId="2" fontId="0" fillId="3" borderId="4" xfId="0" applyNumberForma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7" xfId="0" applyFont="1" applyFill="1" applyBorder="1" applyAlignment="1">
      <alignment horizontal="center"/>
    </xf>
    <xf numFmtId="0" fontId="2" fillId="16" borderId="2" xfId="0" applyFont="1" applyFill="1" applyBorder="1" applyAlignment="1">
      <alignment horizontal="center"/>
    </xf>
    <xf numFmtId="17" fontId="2" fillId="16" borderId="1" xfId="0" applyNumberFormat="1" applyFont="1" applyFill="1" applyBorder="1" applyAlignment="1">
      <alignment horizontal="center"/>
    </xf>
    <xf numFmtId="17" fontId="2" fillId="16" borderId="0" xfId="0" applyNumberFormat="1" applyFont="1" applyFill="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7" xfId="0" applyFont="1" applyFill="1" applyBorder="1" applyAlignment="1">
      <alignment horizontal="center"/>
    </xf>
    <xf numFmtId="0" fontId="2" fillId="17" borderId="2" xfId="0" applyFont="1" applyFill="1" applyBorder="1" applyAlignment="1">
      <alignment horizontal="center"/>
    </xf>
    <xf numFmtId="17" fontId="2" fillId="17" borderId="1" xfId="0" applyNumberFormat="1" applyFont="1" applyFill="1" applyBorder="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9E2A9-B520-457F-AF90-7DBC0F1D6BAD}">
  <sheetPr codeName="Sheet3">
    <tabColor rgb="FF8DD3C7"/>
  </sheetPr>
  <dimension ref="A1:ALQ84"/>
  <sheetViews>
    <sheetView tabSelected="1" workbookViewId="0">
      <selection activeCell="D4" sqref="D4"/>
    </sheetView>
  </sheetViews>
  <sheetFormatPr defaultColWidth="18.77734375" defaultRowHeight="12.75" customHeight="1" x14ac:dyDescent="0.3"/>
  <cols>
    <col min="1" max="1" width="7.5546875" style="21" customWidth="1"/>
    <col min="2" max="4" width="7.5546875" style="3" customWidth="1"/>
    <col min="5" max="5" width="9.21875" style="4" customWidth="1"/>
    <col min="6" max="30" width="8" style="4" customWidth="1"/>
    <col min="31" max="31" width="8" style="4" bestFit="1" customWidth="1"/>
    <col min="32" max="32" width="8.21875" style="4" customWidth="1"/>
    <col min="33" max="54" width="8.77734375" style="4" customWidth="1"/>
    <col min="55" max="16384" width="18.77734375" style="4"/>
  </cols>
  <sheetData>
    <row r="1" spans="1:39" ht="14.4" x14ac:dyDescent="0.3">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39" s="3" customFormat="1" ht="14.4" x14ac:dyDescent="0.3">
      <c r="A2" s="1"/>
      <c r="B2" s="5" t="s">
        <v>0</v>
      </c>
      <c r="C2" s="5" t="s">
        <v>1</v>
      </c>
      <c r="D2" s="5" t="s">
        <v>2</v>
      </c>
      <c r="E2" s="5">
        <v>1991</v>
      </c>
      <c r="F2" s="5">
        <v>1992</v>
      </c>
      <c r="G2" s="5">
        <v>1993</v>
      </c>
      <c r="H2" s="5">
        <v>1994</v>
      </c>
      <c r="I2" s="5">
        <v>1995</v>
      </c>
      <c r="J2" s="5">
        <v>1996</v>
      </c>
      <c r="K2" s="5">
        <v>1997</v>
      </c>
      <c r="L2" s="5">
        <v>1998</v>
      </c>
      <c r="M2" s="5">
        <v>1999</v>
      </c>
      <c r="N2" s="5">
        <v>2000</v>
      </c>
      <c r="O2" s="5">
        <v>2001</v>
      </c>
      <c r="P2" s="5">
        <v>2002</v>
      </c>
      <c r="Q2" s="5">
        <v>2003</v>
      </c>
      <c r="R2" s="5">
        <v>2004</v>
      </c>
      <c r="S2" s="5">
        <v>2005</v>
      </c>
      <c r="T2" s="5">
        <v>2006</v>
      </c>
      <c r="U2" s="5">
        <v>2007</v>
      </c>
      <c r="V2" s="5">
        <v>2008</v>
      </c>
      <c r="W2" s="5">
        <v>2009</v>
      </c>
      <c r="X2" s="5">
        <v>2010</v>
      </c>
      <c r="Y2" s="5">
        <v>2011</v>
      </c>
      <c r="Z2" s="5">
        <v>2012</v>
      </c>
      <c r="AA2" s="5">
        <v>2013</v>
      </c>
      <c r="AB2" s="5">
        <v>2014</v>
      </c>
      <c r="AC2" s="5">
        <v>2015</v>
      </c>
      <c r="AD2" s="5">
        <v>2016</v>
      </c>
      <c r="AE2" s="5">
        <v>2017</v>
      </c>
      <c r="AF2" s="5">
        <v>2018</v>
      </c>
      <c r="AG2" s="5">
        <v>2019</v>
      </c>
      <c r="AH2" s="5">
        <v>2020</v>
      </c>
    </row>
    <row r="3" spans="1:39" s="3" customFormat="1" ht="14.4" x14ac:dyDescent="0.3">
      <c r="A3" s="1"/>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row>
    <row r="4" spans="1:39" ht="14.4" x14ac:dyDescent="0.3">
      <c r="A4" s="7">
        <v>45200</v>
      </c>
      <c r="B4" s="8">
        <v>29</v>
      </c>
      <c r="C4" s="8">
        <v>29</v>
      </c>
      <c r="D4" s="9">
        <v>29</v>
      </c>
      <c r="E4">
        <v>27.527000000000001</v>
      </c>
      <c r="F4">
        <v>27.26</v>
      </c>
      <c r="G4">
        <v>32.460999999999999</v>
      </c>
      <c r="H4">
        <v>30.035</v>
      </c>
      <c r="I4">
        <v>28.17</v>
      </c>
      <c r="J4">
        <v>32.832999999999998</v>
      </c>
      <c r="K4">
        <v>31.564</v>
      </c>
      <c r="L4">
        <v>34.090000000000003</v>
      </c>
      <c r="M4">
        <v>28.483000000000001</v>
      </c>
      <c r="N4">
        <v>28.073</v>
      </c>
      <c r="O4">
        <v>28.773</v>
      </c>
      <c r="P4">
        <v>29.079000000000001</v>
      </c>
      <c r="Q4">
        <v>27.478000000000002</v>
      </c>
      <c r="R4">
        <v>27.768999999999998</v>
      </c>
      <c r="S4">
        <v>31.295000000000002</v>
      </c>
      <c r="T4">
        <v>38.293999999999997</v>
      </c>
      <c r="U4">
        <v>29.437000000000001</v>
      </c>
      <c r="V4">
        <v>29.15</v>
      </c>
      <c r="W4">
        <v>30.257999999999999</v>
      </c>
      <c r="X4">
        <v>30.248000000000001</v>
      </c>
      <c r="Y4">
        <v>31.82</v>
      </c>
      <c r="Z4">
        <v>27.54</v>
      </c>
      <c r="AA4">
        <v>28.222000000000001</v>
      </c>
      <c r="AB4">
        <v>28.920999999999999</v>
      </c>
      <c r="AC4">
        <v>28.437999999999999</v>
      </c>
      <c r="AD4">
        <v>27.375</v>
      </c>
      <c r="AE4">
        <v>28.513999999999999</v>
      </c>
      <c r="AF4">
        <v>31.28</v>
      </c>
      <c r="AG4">
        <v>27.87</v>
      </c>
      <c r="AH4">
        <v>33.334000000000003</v>
      </c>
    </row>
    <row r="5" spans="1:39" ht="14.4" x14ac:dyDescent="0.3">
      <c r="A5" s="10">
        <v>45231</v>
      </c>
      <c r="B5" s="8">
        <v>28</v>
      </c>
      <c r="C5" s="8">
        <v>28</v>
      </c>
      <c r="D5" s="11">
        <v>28</v>
      </c>
      <c r="E5">
        <v>27.920999999999999</v>
      </c>
      <c r="F5">
        <v>26.02</v>
      </c>
      <c r="G5">
        <v>28.902999999999999</v>
      </c>
      <c r="H5">
        <v>28.975999999999999</v>
      </c>
      <c r="I5">
        <v>27.212</v>
      </c>
      <c r="J5">
        <v>32.944000000000003</v>
      </c>
      <c r="K5">
        <v>28.678000000000001</v>
      </c>
      <c r="L5">
        <v>32.659999999999997</v>
      </c>
      <c r="M5">
        <v>25.99</v>
      </c>
      <c r="N5">
        <v>26.995999999999999</v>
      </c>
      <c r="O5">
        <v>29.145</v>
      </c>
      <c r="P5">
        <v>26.542999999999999</v>
      </c>
      <c r="Q5">
        <v>25.777000000000001</v>
      </c>
      <c r="R5">
        <v>29.178999999999998</v>
      </c>
      <c r="S5">
        <v>31.048999999999999</v>
      </c>
      <c r="T5">
        <v>34.244</v>
      </c>
      <c r="U5">
        <v>29.053000000000001</v>
      </c>
      <c r="V5">
        <v>27.309000000000001</v>
      </c>
      <c r="W5">
        <v>29.739000000000001</v>
      </c>
      <c r="X5">
        <v>31.353000000000002</v>
      </c>
      <c r="Y5">
        <v>27.887</v>
      </c>
      <c r="Z5">
        <v>25.738</v>
      </c>
      <c r="AA5">
        <v>27.341999999999999</v>
      </c>
      <c r="AB5">
        <v>26.902000000000001</v>
      </c>
      <c r="AC5">
        <v>28.079000000000001</v>
      </c>
      <c r="AD5">
        <v>25.812000000000001</v>
      </c>
      <c r="AE5">
        <v>27.641999999999999</v>
      </c>
      <c r="AF5">
        <v>29.358000000000001</v>
      </c>
      <c r="AG5">
        <v>26.347000000000001</v>
      </c>
      <c r="AH5">
        <v>36.82</v>
      </c>
    </row>
    <row r="6" spans="1:39" ht="14.4" x14ac:dyDescent="0.3">
      <c r="A6" s="10">
        <v>45261</v>
      </c>
      <c r="B6" s="8">
        <v>26</v>
      </c>
      <c r="C6" s="8">
        <v>26</v>
      </c>
      <c r="D6" s="11">
        <v>26</v>
      </c>
      <c r="E6">
        <v>26.77</v>
      </c>
      <c r="F6">
        <v>24.771000000000001</v>
      </c>
      <c r="G6">
        <v>25.742999999999999</v>
      </c>
      <c r="H6">
        <v>26.463999999999999</v>
      </c>
      <c r="I6">
        <v>28.038</v>
      </c>
      <c r="J6">
        <v>29.257999999999999</v>
      </c>
      <c r="K6">
        <v>26.114000000000001</v>
      </c>
      <c r="L6">
        <v>31.983000000000001</v>
      </c>
      <c r="M6">
        <v>24.652999999999999</v>
      </c>
      <c r="N6">
        <v>25.445</v>
      </c>
      <c r="O6">
        <v>25.937000000000001</v>
      </c>
      <c r="P6">
        <v>25.884</v>
      </c>
      <c r="Q6">
        <v>25.332999999999998</v>
      </c>
      <c r="R6">
        <v>26.667999999999999</v>
      </c>
      <c r="S6">
        <v>26.902000000000001</v>
      </c>
      <c r="T6">
        <v>28.486000000000001</v>
      </c>
      <c r="U6">
        <v>25.584</v>
      </c>
      <c r="V6">
        <v>25.364999999999998</v>
      </c>
      <c r="W6">
        <v>26.302</v>
      </c>
      <c r="X6">
        <v>28.329000000000001</v>
      </c>
      <c r="Y6">
        <v>25.760999999999999</v>
      </c>
      <c r="Z6">
        <v>24.555</v>
      </c>
      <c r="AA6">
        <v>25.626999999999999</v>
      </c>
      <c r="AB6">
        <v>26.062999999999999</v>
      </c>
      <c r="AC6">
        <v>26.344000000000001</v>
      </c>
      <c r="AD6">
        <v>25.134</v>
      </c>
      <c r="AE6">
        <v>27.87</v>
      </c>
      <c r="AF6">
        <v>25.684999999999999</v>
      </c>
      <c r="AG6">
        <v>25.565000000000001</v>
      </c>
      <c r="AH6">
        <v>31.896999999999998</v>
      </c>
    </row>
    <row r="7" spans="1:39" ht="14.4" x14ac:dyDescent="0.3">
      <c r="A7" s="10">
        <v>45292</v>
      </c>
      <c r="B7" s="8">
        <v>39</v>
      </c>
      <c r="C7" s="8">
        <v>15</v>
      </c>
      <c r="D7" s="11">
        <v>24</v>
      </c>
      <c r="E7">
        <v>24.096</v>
      </c>
      <c r="F7">
        <v>23.091000000000001</v>
      </c>
      <c r="G7">
        <v>23.494</v>
      </c>
      <c r="H7">
        <v>24.21</v>
      </c>
      <c r="I7">
        <v>24.364999999999998</v>
      </c>
      <c r="J7">
        <v>25.231000000000002</v>
      </c>
      <c r="K7">
        <v>23.911000000000001</v>
      </c>
      <c r="L7">
        <v>27.800999999999998</v>
      </c>
      <c r="M7">
        <v>24.469000000000001</v>
      </c>
      <c r="N7">
        <v>23.579000000000001</v>
      </c>
      <c r="O7">
        <v>23.071000000000002</v>
      </c>
      <c r="P7">
        <v>24.405000000000001</v>
      </c>
      <c r="Q7">
        <v>23.061</v>
      </c>
      <c r="R7">
        <v>25.518000000000001</v>
      </c>
      <c r="S7">
        <v>24.088999999999999</v>
      </c>
      <c r="T7">
        <v>25.579000000000001</v>
      </c>
      <c r="U7">
        <v>22.638999999999999</v>
      </c>
      <c r="V7">
        <v>23.213000000000001</v>
      </c>
      <c r="W7">
        <v>23.611000000000001</v>
      </c>
      <c r="X7">
        <v>25.969000000000001</v>
      </c>
      <c r="Y7">
        <v>24.423999999999999</v>
      </c>
      <c r="Z7">
        <v>22.57</v>
      </c>
      <c r="AA7">
        <v>23.391999999999999</v>
      </c>
      <c r="AB7">
        <v>23.879000000000001</v>
      </c>
      <c r="AC7">
        <v>24.358000000000001</v>
      </c>
      <c r="AD7">
        <v>23.135999999999999</v>
      </c>
      <c r="AE7">
        <v>24.366</v>
      </c>
      <c r="AF7">
        <v>23.385999999999999</v>
      </c>
      <c r="AG7">
        <v>23.407</v>
      </c>
      <c r="AH7">
        <v>26.170999999999999</v>
      </c>
    </row>
    <row r="8" spans="1:39" ht="14.4" x14ac:dyDescent="0.3">
      <c r="A8" s="10">
        <v>45323</v>
      </c>
      <c r="B8" s="8">
        <v>37</v>
      </c>
      <c r="C8" s="8">
        <v>14</v>
      </c>
      <c r="D8" s="11">
        <v>23</v>
      </c>
      <c r="E8">
        <v>23.042999999999999</v>
      </c>
      <c r="F8">
        <v>21.968</v>
      </c>
      <c r="G8">
        <v>21.006</v>
      </c>
      <c r="H8">
        <v>27.128</v>
      </c>
      <c r="I8">
        <v>25.573</v>
      </c>
      <c r="J8">
        <v>21.986999999999998</v>
      </c>
      <c r="K8">
        <v>22.138999999999999</v>
      </c>
      <c r="L8">
        <v>27.446999999999999</v>
      </c>
      <c r="M8">
        <v>25.584</v>
      </c>
      <c r="N8">
        <v>23.143999999999998</v>
      </c>
      <c r="O8">
        <v>20.649000000000001</v>
      </c>
      <c r="P8">
        <v>26.456</v>
      </c>
      <c r="Q8">
        <v>20.920999999999999</v>
      </c>
      <c r="R8">
        <v>23.728000000000002</v>
      </c>
      <c r="S8">
        <v>21.119</v>
      </c>
      <c r="T8">
        <v>24.978000000000002</v>
      </c>
      <c r="U8">
        <v>19.844000000000001</v>
      </c>
      <c r="V8">
        <v>21.681999999999999</v>
      </c>
      <c r="W8">
        <v>20.76</v>
      </c>
      <c r="X8">
        <v>22.957000000000001</v>
      </c>
      <c r="Y8">
        <v>21.702000000000002</v>
      </c>
      <c r="Z8">
        <v>20.472999999999999</v>
      </c>
      <c r="AA8">
        <v>23.693999999999999</v>
      </c>
      <c r="AB8">
        <v>28.654</v>
      </c>
      <c r="AC8">
        <v>23.565999999999999</v>
      </c>
      <c r="AD8">
        <v>28.317</v>
      </c>
      <c r="AE8">
        <v>26.356000000000002</v>
      </c>
      <c r="AF8">
        <v>20.923999999999999</v>
      </c>
      <c r="AG8">
        <v>21.641999999999999</v>
      </c>
      <c r="AH8">
        <v>25.271999999999998</v>
      </c>
    </row>
    <row r="9" spans="1:39" ht="14.4" x14ac:dyDescent="0.3">
      <c r="A9" s="10">
        <v>45352</v>
      </c>
      <c r="B9" s="8">
        <v>58</v>
      </c>
      <c r="C9" s="8">
        <v>23</v>
      </c>
      <c r="D9" s="11">
        <v>36</v>
      </c>
      <c r="E9">
        <v>36.161999999999999</v>
      </c>
      <c r="F9">
        <v>37.418999999999997</v>
      </c>
      <c r="G9">
        <v>38.418999999999997</v>
      </c>
      <c r="H9">
        <v>49.116</v>
      </c>
      <c r="I9">
        <v>35.036999999999999</v>
      </c>
      <c r="J9">
        <v>43.683</v>
      </c>
      <c r="K9">
        <v>38.012999999999998</v>
      </c>
      <c r="L9">
        <v>39.177999999999997</v>
      </c>
      <c r="M9">
        <v>31.28</v>
      </c>
      <c r="N9">
        <v>34.01</v>
      </c>
      <c r="O9">
        <v>25.911000000000001</v>
      </c>
      <c r="P9">
        <v>38.026000000000003</v>
      </c>
      <c r="Q9">
        <v>47.112000000000002</v>
      </c>
      <c r="R9">
        <v>29.95</v>
      </c>
      <c r="S9">
        <v>30.184000000000001</v>
      </c>
      <c r="T9">
        <v>48.823</v>
      </c>
      <c r="U9">
        <v>21.292000000000002</v>
      </c>
      <c r="V9">
        <v>39.450000000000003</v>
      </c>
      <c r="W9">
        <v>24.89</v>
      </c>
      <c r="X9">
        <v>35.838000000000001</v>
      </c>
      <c r="Y9">
        <v>38.067</v>
      </c>
      <c r="Z9">
        <v>28.640999999999998</v>
      </c>
      <c r="AA9">
        <v>30.364999999999998</v>
      </c>
      <c r="AB9">
        <v>46.805</v>
      </c>
      <c r="AC9">
        <v>39.334000000000003</v>
      </c>
      <c r="AD9">
        <v>62.506</v>
      </c>
      <c r="AE9">
        <v>28.925999999999998</v>
      </c>
      <c r="AF9">
        <v>27.106000000000002</v>
      </c>
      <c r="AG9">
        <v>33.738</v>
      </c>
      <c r="AH9">
        <v>32.218000000000004</v>
      </c>
    </row>
    <row r="10" spans="1:39" ht="14.4" x14ac:dyDescent="0.3">
      <c r="A10" s="10">
        <v>45383</v>
      </c>
      <c r="B10" s="8">
        <v>106</v>
      </c>
      <c r="C10" s="8">
        <v>41</v>
      </c>
      <c r="D10" s="11">
        <v>65</v>
      </c>
      <c r="E10">
        <v>73.430000000000007</v>
      </c>
      <c r="F10">
        <v>74.475999999999999</v>
      </c>
      <c r="G10">
        <v>69.644999999999996</v>
      </c>
      <c r="H10">
        <v>63.511000000000003</v>
      </c>
      <c r="I10">
        <v>82.054000000000002</v>
      </c>
      <c r="J10">
        <v>80.795000000000002</v>
      </c>
      <c r="K10">
        <v>56.411000000000001</v>
      </c>
      <c r="L10">
        <v>53.67</v>
      </c>
      <c r="M10">
        <v>75.763000000000005</v>
      </c>
      <c r="N10">
        <v>66.489000000000004</v>
      </c>
      <c r="O10">
        <v>58.216999999999999</v>
      </c>
      <c r="P10">
        <v>61.401000000000003</v>
      </c>
      <c r="Q10">
        <v>86.424999999999997</v>
      </c>
      <c r="R10">
        <v>68.885999999999996</v>
      </c>
      <c r="S10">
        <v>82.334000000000003</v>
      </c>
      <c r="T10">
        <v>68.073999999999998</v>
      </c>
      <c r="U10">
        <v>52.073</v>
      </c>
      <c r="V10">
        <v>61.978000000000002</v>
      </c>
      <c r="W10">
        <v>55.753</v>
      </c>
      <c r="X10">
        <v>74.168000000000006</v>
      </c>
      <c r="Y10">
        <v>83.692999999999998</v>
      </c>
      <c r="Z10">
        <v>48.781999999999996</v>
      </c>
      <c r="AA10">
        <v>55.796999999999997</v>
      </c>
      <c r="AB10">
        <v>57.280999999999999</v>
      </c>
      <c r="AC10">
        <v>62.31</v>
      </c>
      <c r="AD10">
        <v>110.59</v>
      </c>
      <c r="AE10">
        <v>46.924999999999997</v>
      </c>
      <c r="AF10">
        <v>92.078999999999994</v>
      </c>
      <c r="AG10">
        <v>50.262999999999998</v>
      </c>
      <c r="AH10">
        <v>56.179000000000002</v>
      </c>
    </row>
    <row r="11" spans="1:39" ht="14.4" x14ac:dyDescent="0.3">
      <c r="A11" s="10">
        <v>45413</v>
      </c>
      <c r="B11" s="8">
        <v>317</v>
      </c>
      <c r="C11" s="8">
        <v>122</v>
      </c>
      <c r="D11" s="11">
        <v>195</v>
      </c>
      <c r="E11">
        <v>197.31399999999999</v>
      </c>
      <c r="F11">
        <v>257.21199999999999</v>
      </c>
      <c r="G11">
        <v>191.42599999999999</v>
      </c>
      <c r="H11">
        <v>228.226</v>
      </c>
      <c r="I11">
        <v>274.05200000000002</v>
      </c>
      <c r="J11">
        <v>300.35700000000003</v>
      </c>
      <c r="K11">
        <v>146.03299999999999</v>
      </c>
      <c r="L11">
        <v>193.78899999999999</v>
      </c>
      <c r="M11">
        <v>199.066</v>
      </c>
      <c r="N11">
        <v>229.554</v>
      </c>
      <c r="O11">
        <v>90.784999999999997</v>
      </c>
      <c r="P11">
        <v>159.99100000000001</v>
      </c>
      <c r="Q11">
        <v>199.43100000000001</v>
      </c>
      <c r="R11">
        <v>244.989</v>
      </c>
      <c r="S11">
        <v>206.41399999999999</v>
      </c>
      <c r="T11">
        <v>196.21100000000001</v>
      </c>
      <c r="U11">
        <v>212.74100000000001</v>
      </c>
      <c r="V11">
        <v>275.82900000000001</v>
      </c>
      <c r="W11">
        <v>112.34</v>
      </c>
      <c r="X11">
        <v>151.10400000000001</v>
      </c>
      <c r="Y11">
        <v>137.68700000000001</v>
      </c>
      <c r="Z11">
        <v>116.889</v>
      </c>
      <c r="AA11">
        <v>166.62700000000001</v>
      </c>
      <c r="AB11">
        <v>114.64</v>
      </c>
      <c r="AC11">
        <v>144.62899999999999</v>
      </c>
      <c r="AD11">
        <v>236.10900000000001</v>
      </c>
      <c r="AE11">
        <v>141.595</v>
      </c>
      <c r="AF11">
        <v>213.17500000000001</v>
      </c>
      <c r="AG11">
        <v>175.10900000000001</v>
      </c>
      <c r="AH11">
        <v>124.846</v>
      </c>
    </row>
    <row r="12" spans="1:39" ht="14.4" x14ac:dyDescent="0.3">
      <c r="A12" s="10">
        <v>45444</v>
      </c>
      <c r="B12" s="8">
        <v>398</v>
      </c>
      <c r="C12" s="8">
        <v>153</v>
      </c>
      <c r="D12" s="11">
        <v>245</v>
      </c>
      <c r="E12">
        <v>156.739</v>
      </c>
      <c r="F12">
        <v>390.29199999999997</v>
      </c>
      <c r="G12">
        <v>194.535</v>
      </c>
      <c r="H12">
        <v>548.08000000000004</v>
      </c>
      <c r="I12">
        <v>277.07</v>
      </c>
      <c r="J12">
        <v>466.714</v>
      </c>
      <c r="K12">
        <v>181.42699999999999</v>
      </c>
      <c r="L12">
        <v>308.75599999999997</v>
      </c>
      <c r="M12">
        <v>138.43700000000001</v>
      </c>
      <c r="N12">
        <v>177.143</v>
      </c>
      <c r="O12">
        <v>54.128999999999998</v>
      </c>
      <c r="P12">
        <v>202.40600000000001</v>
      </c>
      <c r="Q12">
        <v>131.114</v>
      </c>
      <c r="R12">
        <v>267.57799999999997</v>
      </c>
      <c r="S12">
        <v>170.64599999999999</v>
      </c>
      <c r="T12">
        <v>150.453</v>
      </c>
      <c r="U12">
        <v>440.41800000000001</v>
      </c>
      <c r="V12">
        <v>243.131</v>
      </c>
      <c r="W12">
        <v>246.869</v>
      </c>
      <c r="X12">
        <v>415.36200000000002</v>
      </c>
      <c r="Y12">
        <v>50.58</v>
      </c>
      <c r="Z12">
        <v>154.94499999999999</v>
      </c>
      <c r="AA12">
        <v>289.44</v>
      </c>
      <c r="AB12">
        <v>311.10500000000002</v>
      </c>
      <c r="AC12">
        <v>273.66300000000001</v>
      </c>
      <c r="AD12">
        <v>372.83600000000001</v>
      </c>
      <c r="AE12">
        <v>68.167000000000002</v>
      </c>
      <c r="AF12">
        <v>425.70299999999997</v>
      </c>
      <c r="AG12">
        <v>183.685</v>
      </c>
      <c r="AH12">
        <v>259.25799999999998</v>
      </c>
    </row>
    <row r="13" spans="1:39" ht="14.4" x14ac:dyDescent="0.3">
      <c r="A13" s="10">
        <v>45474</v>
      </c>
      <c r="B13" s="8">
        <v>146</v>
      </c>
      <c r="C13" s="8">
        <v>56</v>
      </c>
      <c r="D13" s="11">
        <v>90</v>
      </c>
      <c r="E13">
        <v>65.933999999999997</v>
      </c>
      <c r="F13">
        <v>176.97200000000001</v>
      </c>
      <c r="G13">
        <v>60.58</v>
      </c>
      <c r="H13">
        <v>417.49700000000001</v>
      </c>
      <c r="I13">
        <v>102.83199999999999</v>
      </c>
      <c r="J13">
        <v>163.19900000000001</v>
      </c>
      <c r="K13">
        <v>89.378</v>
      </c>
      <c r="L13">
        <v>206.62700000000001</v>
      </c>
      <c r="M13">
        <v>48.225999999999999</v>
      </c>
      <c r="N13">
        <v>57.697000000000003</v>
      </c>
      <c r="O13">
        <v>25.350999999999999</v>
      </c>
      <c r="P13">
        <v>58.131999999999998</v>
      </c>
      <c r="Q13">
        <v>53.03</v>
      </c>
      <c r="R13">
        <v>108.27800000000001</v>
      </c>
      <c r="S13">
        <v>68.396000000000001</v>
      </c>
      <c r="T13">
        <v>60.463999999999999</v>
      </c>
      <c r="U13">
        <v>205.33600000000001</v>
      </c>
      <c r="V13">
        <v>125.657</v>
      </c>
      <c r="W13">
        <v>67.965000000000003</v>
      </c>
      <c r="X13">
        <v>220.59700000000001</v>
      </c>
      <c r="Y13">
        <v>27.68</v>
      </c>
      <c r="Z13">
        <v>58.908999999999999</v>
      </c>
      <c r="AA13">
        <v>94.801000000000002</v>
      </c>
      <c r="AB13">
        <v>110.45099999999999</v>
      </c>
      <c r="AC13">
        <v>90.622</v>
      </c>
      <c r="AD13">
        <v>126.879</v>
      </c>
      <c r="AE13">
        <v>30.224</v>
      </c>
      <c r="AF13">
        <v>252.83500000000001</v>
      </c>
      <c r="AG13">
        <v>58.225000000000001</v>
      </c>
      <c r="AH13">
        <v>115.16500000000001</v>
      </c>
    </row>
    <row r="14" spans="1:39" ht="14.4" x14ac:dyDescent="0.3">
      <c r="A14" s="10">
        <v>45505</v>
      </c>
      <c r="B14" s="8">
        <v>83</v>
      </c>
      <c r="C14" s="8">
        <v>32</v>
      </c>
      <c r="D14" s="11">
        <v>51</v>
      </c>
      <c r="E14">
        <v>53.723999999999997</v>
      </c>
      <c r="F14">
        <v>66.869</v>
      </c>
      <c r="G14">
        <v>40.048000000000002</v>
      </c>
      <c r="H14">
        <v>120.31100000000001</v>
      </c>
      <c r="I14">
        <v>49.155000000000001</v>
      </c>
      <c r="J14">
        <v>79.001999999999995</v>
      </c>
      <c r="K14">
        <v>45.831000000000003</v>
      </c>
      <c r="L14">
        <v>85.683000000000007</v>
      </c>
      <c r="M14">
        <v>42.654000000000003</v>
      </c>
      <c r="N14">
        <v>51.936999999999998</v>
      </c>
      <c r="O14">
        <v>22.428999999999998</v>
      </c>
      <c r="P14">
        <v>43.591999999999999</v>
      </c>
      <c r="Q14">
        <v>37.145000000000003</v>
      </c>
      <c r="R14">
        <v>57.652000000000001</v>
      </c>
      <c r="S14">
        <v>48.244</v>
      </c>
      <c r="T14">
        <v>44.843000000000004</v>
      </c>
      <c r="U14">
        <v>76.486999999999995</v>
      </c>
      <c r="V14">
        <v>51.518999999999998</v>
      </c>
      <c r="W14">
        <v>48.491999999999997</v>
      </c>
      <c r="X14">
        <v>69.722999999999999</v>
      </c>
      <c r="Y14">
        <v>28.091000000000001</v>
      </c>
      <c r="Z14">
        <v>41.643000000000001</v>
      </c>
      <c r="AA14">
        <v>53.814999999999998</v>
      </c>
      <c r="AB14">
        <v>50.481000000000002</v>
      </c>
      <c r="AC14">
        <v>52.49</v>
      </c>
      <c r="AD14">
        <v>62.406999999999996</v>
      </c>
      <c r="AE14">
        <v>25.440999999999999</v>
      </c>
      <c r="AF14">
        <v>82.363</v>
      </c>
      <c r="AG14">
        <v>38.255000000000003</v>
      </c>
      <c r="AH14">
        <v>54.561999999999998</v>
      </c>
    </row>
    <row r="15" spans="1:39" ht="14.4" x14ac:dyDescent="0.3">
      <c r="A15" s="10">
        <v>45536</v>
      </c>
      <c r="B15" s="8">
        <v>54</v>
      </c>
      <c r="C15" s="8">
        <v>21</v>
      </c>
      <c r="D15" s="11">
        <v>33</v>
      </c>
      <c r="E15">
        <v>35.396000000000001</v>
      </c>
      <c r="F15">
        <v>42.997999999999998</v>
      </c>
      <c r="G15">
        <v>29.187999999999999</v>
      </c>
      <c r="H15">
        <v>57.11</v>
      </c>
      <c r="I15">
        <v>32.15</v>
      </c>
      <c r="J15">
        <v>48.988999999999997</v>
      </c>
      <c r="K15">
        <v>26.859000000000002</v>
      </c>
      <c r="L15">
        <v>42.113</v>
      </c>
      <c r="M15">
        <v>28.797000000000001</v>
      </c>
      <c r="N15">
        <v>27.84</v>
      </c>
      <c r="O15">
        <v>19.835000000000001</v>
      </c>
      <c r="P15">
        <v>51.593000000000004</v>
      </c>
      <c r="Q15">
        <v>29.992999999999999</v>
      </c>
      <c r="R15">
        <v>34.575000000000003</v>
      </c>
      <c r="S15">
        <v>32.893000000000001</v>
      </c>
      <c r="T15">
        <v>35.831000000000003</v>
      </c>
      <c r="U15">
        <v>39.582000000000001</v>
      </c>
      <c r="V15">
        <v>31.452000000000002</v>
      </c>
      <c r="W15">
        <v>25.622</v>
      </c>
      <c r="X15">
        <v>36.692</v>
      </c>
      <c r="Y15">
        <v>20.991</v>
      </c>
      <c r="Z15">
        <v>51.18</v>
      </c>
      <c r="AA15">
        <v>45.512</v>
      </c>
      <c r="AB15">
        <v>33.106999999999999</v>
      </c>
      <c r="AC15">
        <v>31.341999999999999</v>
      </c>
      <c r="AD15">
        <v>35.204000000000001</v>
      </c>
      <c r="AE15">
        <v>18.847999999999999</v>
      </c>
      <c r="AF15">
        <v>40.408999999999999</v>
      </c>
      <c r="AG15">
        <v>32.494</v>
      </c>
      <c r="AH15">
        <v>30.75</v>
      </c>
    </row>
    <row r="16" spans="1:39" ht="14.4" x14ac:dyDescent="0.3">
      <c r="A16" s="10">
        <v>45566</v>
      </c>
      <c r="B16" s="8">
        <v>49</v>
      </c>
      <c r="C16" s="8">
        <v>26</v>
      </c>
      <c r="D16" s="11">
        <v>35</v>
      </c>
      <c r="E16">
        <v>29.132000000000001</v>
      </c>
      <c r="F16">
        <v>43.951999999999998</v>
      </c>
      <c r="G16">
        <v>38.655999999999999</v>
      </c>
      <c r="H16">
        <v>57.46</v>
      </c>
      <c r="I16">
        <v>42.567</v>
      </c>
      <c r="J16">
        <v>54.884999999999998</v>
      </c>
      <c r="K16">
        <v>39.034999999999997</v>
      </c>
      <c r="L16">
        <v>37.893000000000001</v>
      </c>
      <c r="M16">
        <v>28.452000000000002</v>
      </c>
      <c r="N16">
        <v>29.707999999999998</v>
      </c>
      <c r="O16">
        <v>29.265000000000001</v>
      </c>
      <c r="P16">
        <v>35.207999999999998</v>
      </c>
      <c r="Q16">
        <v>31.373000000000001</v>
      </c>
      <c r="R16">
        <v>49.268000000000001</v>
      </c>
      <c r="S16">
        <v>57.158999999999999</v>
      </c>
      <c r="T16">
        <v>39.609000000000002</v>
      </c>
      <c r="U16">
        <v>40.018999999999998</v>
      </c>
      <c r="V16">
        <v>36.616</v>
      </c>
      <c r="W16">
        <v>29.503</v>
      </c>
      <c r="X16">
        <v>39.634</v>
      </c>
      <c r="Y16">
        <v>22.431999999999999</v>
      </c>
      <c r="Z16">
        <v>49.265000000000001</v>
      </c>
      <c r="AA16">
        <v>55.851999999999997</v>
      </c>
      <c r="AB16">
        <v>31.725999999999999</v>
      </c>
      <c r="AC16">
        <v>30.527000000000001</v>
      </c>
      <c r="AD16">
        <v>40.075000000000003</v>
      </c>
      <c r="AE16">
        <v>23.42</v>
      </c>
      <c r="AF16">
        <v>39.066000000000003</v>
      </c>
      <c r="AG16">
        <v>34.429000000000002</v>
      </c>
      <c r="AH16">
        <v>29.125</v>
      </c>
    </row>
    <row r="17" spans="1:1005" ht="14.4" x14ac:dyDescent="0.3">
      <c r="A17" s="10">
        <v>45597</v>
      </c>
      <c r="B17" s="8">
        <v>36</v>
      </c>
      <c r="C17" s="8">
        <v>26</v>
      </c>
      <c r="D17" s="11">
        <v>30</v>
      </c>
      <c r="E17">
        <v>24.885999999999999</v>
      </c>
      <c r="F17">
        <v>35.347999999999999</v>
      </c>
      <c r="G17">
        <v>29.870999999999999</v>
      </c>
      <c r="H17">
        <v>43.499000000000002</v>
      </c>
      <c r="I17">
        <v>36.256999999999998</v>
      </c>
      <c r="J17">
        <v>41.695</v>
      </c>
      <c r="K17">
        <v>32.063000000000002</v>
      </c>
      <c r="L17">
        <v>30.277999999999999</v>
      </c>
      <c r="M17">
        <v>24.908999999999999</v>
      </c>
      <c r="N17">
        <v>28.809000000000001</v>
      </c>
      <c r="O17">
        <v>19.643999999999998</v>
      </c>
      <c r="P17">
        <v>26.5</v>
      </c>
      <c r="Q17">
        <v>28.335000000000001</v>
      </c>
      <c r="R17">
        <v>37.991999999999997</v>
      </c>
      <c r="S17">
        <v>40.646000000000001</v>
      </c>
      <c r="T17">
        <v>32.43</v>
      </c>
      <c r="U17">
        <v>34.042000000000002</v>
      </c>
      <c r="V17">
        <v>32.338999999999999</v>
      </c>
      <c r="W17">
        <v>29.411000000000001</v>
      </c>
      <c r="X17">
        <v>32.585999999999999</v>
      </c>
      <c r="Y17">
        <v>18.655000000000001</v>
      </c>
      <c r="Z17">
        <v>32.281999999999996</v>
      </c>
      <c r="AA17">
        <v>35.527999999999999</v>
      </c>
      <c r="AB17">
        <v>28.419</v>
      </c>
      <c r="AC17">
        <v>26.207999999999998</v>
      </c>
      <c r="AD17">
        <v>34.015000000000001</v>
      </c>
      <c r="AE17">
        <v>21.506</v>
      </c>
      <c r="AF17">
        <v>33.651000000000003</v>
      </c>
      <c r="AG17">
        <v>36.396999999999998</v>
      </c>
      <c r="AH17">
        <v>27.396000000000001</v>
      </c>
    </row>
    <row r="18" spans="1:1005" ht="14.4" x14ac:dyDescent="0.3">
      <c r="A18" s="10">
        <v>45627</v>
      </c>
      <c r="B18" s="8">
        <v>26</v>
      </c>
      <c r="C18" s="8">
        <v>25</v>
      </c>
      <c r="D18" s="11">
        <v>26</v>
      </c>
      <c r="E18">
        <v>22.292000000000002</v>
      </c>
      <c r="F18">
        <v>30.029</v>
      </c>
      <c r="G18">
        <v>24.66</v>
      </c>
      <c r="H18">
        <v>39.595999999999997</v>
      </c>
      <c r="I18">
        <v>30.085000000000001</v>
      </c>
      <c r="J18">
        <v>33.485999999999997</v>
      </c>
      <c r="K18">
        <v>29.056000000000001</v>
      </c>
      <c r="L18">
        <v>26.802</v>
      </c>
      <c r="M18">
        <v>21.937999999999999</v>
      </c>
      <c r="N18">
        <v>23.442</v>
      </c>
      <c r="O18">
        <v>17.085000000000001</v>
      </c>
      <c r="P18">
        <v>23.923999999999999</v>
      </c>
      <c r="Q18">
        <v>23.366</v>
      </c>
      <c r="R18">
        <v>28.527000000000001</v>
      </c>
      <c r="S18">
        <v>28.72</v>
      </c>
      <c r="T18">
        <v>23.882999999999999</v>
      </c>
      <c r="U18">
        <v>30.027000000000001</v>
      </c>
      <c r="V18">
        <v>26.419</v>
      </c>
      <c r="W18">
        <v>24.725000000000001</v>
      </c>
      <c r="X18">
        <v>28.545000000000002</v>
      </c>
      <c r="Y18">
        <v>16.856999999999999</v>
      </c>
      <c r="Z18">
        <v>25.021000000000001</v>
      </c>
      <c r="AA18">
        <v>28.599</v>
      </c>
      <c r="AB18">
        <v>24.99</v>
      </c>
      <c r="AC18">
        <v>23.992999999999999</v>
      </c>
      <c r="AD18">
        <v>31.274999999999999</v>
      </c>
      <c r="AE18">
        <v>17.591000000000001</v>
      </c>
      <c r="AF18">
        <v>30.898</v>
      </c>
      <c r="AG18">
        <v>28.988</v>
      </c>
      <c r="AH18">
        <v>24.742000000000001</v>
      </c>
    </row>
    <row r="19" spans="1:1005" ht="14.4" x14ac:dyDescent="0.3">
      <c r="A19" s="10">
        <v>45658</v>
      </c>
      <c r="B19" s="8">
        <v>25</v>
      </c>
      <c r="C19" s="8">
        <v>24</v>
      </c>
      <c r="D19" s="11">
        <v>25</v>
      </c>
      <c r="E19">
        <v>20.82</v>
      </c>
      <c r="F19">
        <v>27.314</v>
      </c>
      <c r="G19">
        <v>22.379000000000001</v>
      </c>
      <c r="H19">
        <v>33.801000000000002</v>
      </c>
      <c r="I19">
        <v>25.783000000000001</v>
      </c>
      <c r="J19">
        <v>29.76</v>
      </c>
      <c r="K19">
        <v>25.317</v>
      </c>
      <c r="L19">
        <v>26.568999999999999</v>
      </c>
      <c r="M19">
        <v>20.344000000000001</v>
      </c>
      <c r="N19">
        <v>20.581</v>
      </c>
      <c r="O19">
        <v>16.454000000000001</v>
      </c>
      <c r="P19">
        <v>21.631</v>
      </c>
      <c r="Q19">
        <v>22.334</v>
      </c>
      <c r="R19">
        <v>24.846</v>
      </c>
      <c r="S19">
        <v>24.550999999999998</v>
      </c>
      <c r="T19">
        <v>20.093</v>
      </c>
      <c r="U19">
        <v>27.385999999999999</v>
      </c>
      <c r="V19">
        <v>23.562000000000001</v>
      </c>
      <c r="W19">
        <v>22.635000000000002</v>
      </c>
      <c r="X19">
        <v>26.905999999999999</v>
      </c>
      <c r="Y19">
        <v>15.611000000000001</v>
      </c>
      <c r="Z19">
        <v>21.998999999999999</v>
      </c>
      <c r="AA19">
        <v>25.167999999999999</v>
      </c>
      <c r="AB19">
        <v>23.08</v>
      </c>
      <c r="AC19">
        <v>22.047999999999998</v>
      </c>
      <c r="AD19">
        <v>27.277000000000001</v>
      </c>
      <c r="AE19">
        <v>16.164999999999999</v>
      </c>
      <c r="AF19">
        <v>28.167000000000002</v>
      </c>
      <c r="AG19">
        <v>23.425999999999998</v>
      </c>
      <c r="AH19">
        <v>22.326000000000001</v>
      </c>
    </row>
    <row r="20" spans="1:1005" ht="14.4" x14ac:dyDescent="0.3">
      <c r="A20" s="10">
        <v>45689</v>
      </c>
      <c r="B20" s="8">
        <v>23</v>
      </c>
      <c r="C20" s="8">
        <v>23</v>
      </c>
      <c r="D20" s="11">
        <v>23</v>
      </c>
      <c r="E20">
        <v>18.856000000000002</v>
      </c>
      <c r="F20">
        <v>22.936</v>
      </c>
      <c r="G20">
        <v>24.312999999999999</v>
      </c>
      <c r="H20">
        <v>32.313000000000002</v>
      </c>
      <c r="I20">
        <v>21.151</v>
      </c>
      <c r="J20">
        <v>25.492000000000001</v>
      </c>
      <c r="K20">
        <v>24.03</v>
      </c>
      <c r="L20">
        <v>25.884</v>
      </c>
      <c r="M20">
        <v>19.192</v>
      </c>
      <c r="N20">
        <v>17.376999999999999</v>
      </c>
      <c r="O20">
        <v>18.396000000000001</v>
      </c>
      <c r="P20">
        <v>18.562000000000001</v>
      </c>
      <c r="Q20">
        <v>19.712</v>
      </c>
      <c r="R20">
        <v>20.355</v>
      </c>
      <c r="S20">
        <v>22.658000000000001</v>
      </c>
      <c r="T20">
        <v>16.372</v>
      </c>
      <c r="U20">
        <v>23.741</v>
      </c>
      <c r="V20">
        <v>19.515999999999998</v>
      </c>
      <c r="W20">
        <v>18.991</v>
      </c>
      <c r="X20">
        <v>22.452999999999999</v>
      </c>
      <c r="Y20">
        <v>13.597</v>
      </c>
      <c r="Z20">
        <v>21.452999999999999</v>
      </c>
      <c r="AA20">
        <v>28.702999999999999</v>
      </c>
      <c r="AB20">
        <v>21.256</v>
      </c>
      <c r="AC20">
        <v>25.986000000000001</v>
      </c>
      <c r="AD20">
        <v>27.602</v>
      </c>
      <c r="AE20">
        <v>13.837999999999999</v>
      </c>
      <c r="AF20">
        <v>24.356999999999999</v>
      </c>
      <c r="AG20">
        <v>21.558</v>
      </c>
      <c r="AH20">
        <v>20.300999999999998</v>
      </c>
    </row>
    <row r="21" spans="1:1005" ht="14.4" x14ac:dyDescent="0.3">
      <c r="A21" s="10">
        <v>45717</v>
      </c>
      <c r="B21" s="8">
        <v>41</v>
      </c>
      <c r="C21" s="8">
        <v>35</v>
      </c>
      <c r="D21" s="11">
        <v>38</v>
      </c>
      <c r="E21">
        <v>32.271000000000001</v>
      </c>
      <c r="F21">
        <v>40.374000000000002</v>
      </c>
      <c r="G21">
        <v>44.773000000000003</v>
      </c>
      <c r="H21">
        <v>41.654000000000003</v>
      </c>
      <c r="I21">
        <v>41.360999999999997</v>
      </c>
      <c r="J21">
        <v>42.09</v>
      </c>
      <c r="K21">
        <v>34.697000000000003</v>
      </c>
      <c r="L21">
        <v>31.481000000000002</v>
      </c>
      <c r="M21">
        <v>28.806999999999999</v>
      </c>
      <c r="N21">
        <v>22.216000000000001</v>
      </c>
      <c r="O21">
        <v>28.917999999999999</v>
      </c>
      <c r="P21">
        <v>45.984999999999999</v>
      </c>
      <c r="Q21">
        <v>25.303999999999998</v>
      </c>
      <c r="R21">
        <v>28.965</v>
      </c>
      <c r="S21">
        <v>52.710999999999999</v>
      </c>
      <c r="T21">
        <v>17.521000000000001</v>
      </c>
      <c r="U21">
        <v>41.621000000000002</v>
      </c>
      <c r="V21">
        <v>23.34</v>
      </c>
      <c r="W21">
        <v>30.815000000000001</v>
      </c>
      <c r="X21">
        <v>38.600999999999999</v>
      </c>
      <c r="Y21">
        <v>20.43</v>
      </c>
      <c r="Z21">
        <v>27.966000000000001</v>
      </c>
      <c r="AA21">
        <v>49.436</v>
      </c>
      <c r="AB21">
        <v>36.057000000000002</v>
      </c>
      <c r="AC21">
        <v>57.616999999999997</v>
      </c>
      <c r="AD21">
        <v>29.81</v>
      </c>
      <c r="AE21">
        <v>19.388000000000002</v>
      </c>
      <c r="AF21">
        <v>36.356000000000002</v>
      </c>
      <c r="AG21">
        <v>27.870999999999999</v>
      </c>
      <c r="AH21">
        <v>32.552999999999997</v>
      </c>
    </row>
    <row r="22" spans="1:1005" ht="14.4" x14ac:dyDescent="0.3">
      <c r="A22" s="10">
        <v>45748</v>
      </c>
      <c r="B22" s="8">
        <v>93</v>
      </c>
      <c r="C22" s="8">
        <v>64</v>
      </c>
      <c r="D22" s="11">
        <v>78</v>
      </c>
      <c r="E22">
        <v>66.882000000000005</v>
      </c>
      <c r="F22">
        <v>73.376000000000005</v>
      </c>
      <c r="G22">
        <v>57.802999999999997</v>
      </c>
      <c r="H22">
        <v>95.902000000000001</v>
      </c>
      <c r="I22">
        <v>74.664000000000001</v>
      </c>
      <c r="J22">
        <v>61.701000000000001</v>
      </c>
      <c r="K22">
        <v>48.134</v>
      </c>
      <c r="L22">
        <v>84.784000000000006</v>
      </c>
      <c r="M22">
        <v>57.914999999999999</v>
      </c>
      <c r="N22">
        <v>55.12</v>
      </c>
      <c r="O22">
        <v>51.395000000000003</v>
      </c>
      <c r="P22">
        <v>94.426000000000002</v>
      </c>
      <c r="Q22">
        <v>60.7</v>
      </c>
      <c r="R22">
        <v>89.465999999999994</v>
      </c>
      <c r="S22">
        <v>87.766999999999996</v>
      </c>
      <c r="T22">
        <v>46.98</v>
      </c>
      <c r="U22">
        <v>61.264000000000003</v>
      </c>
      <c r="V22">
        <v>52.844999999999999</v>
      </c>
      <c r="W22">
        <v>64.274000000000001</v>
      </c>
      <c r="X22">
        <v>82.1</v>
      </c>
      <c r="Y22">
        <v>37.323</v>
      </c>
      <c r="Z22">
        <v>67.41</v>
      </c>
      <c r="AA22">
        <v>74.337999999999994</v>
      </c>
      <c r="AB22">
        <v>58.674999999999997</v>
      </c>
      <c r="AC22">
        <v>107.29300000000001</v>
      </c>
      <c r="AD22">
        <v>48.524000000000001</v>
      </c>
      <c r="AE22">
        <v>73.506</v>
      </c>
      <c r="AF22">
        <v>51.646999999999998</v>
      </c>
      <c r="AG22">
        <v>49.878999999999998</v>
      </c>
      <c r="AH22">
        <v>69.605000000000004</v>
      </c>
    </row>
    <row r="23" spans="1:1005" ht="14.4" x14ac:dyDescent="0.3">
      <c r="A23" s="10">
        <v>45778</v>
      </c>
      <c r="B23" s="8">
        <v>247</v>
      </c>
      <c r="C23" s="8">
        <v>159</v>
      </c>
      <c r="D23" s="11">
        <v>204</v>
      </c>
      <c r="E23">
        <v>264.56200000000001</v>
      </c>
      <c r="F23">
        <v>211.58699999999999</v>
      </c>
      <c r="G23">
        <v>237.16200000000001</v>
      </c>
      <c r="H23">
        <v>354.19200000000001</v>
      </c>
      <c r="I23">
        <v>303.68700000000001</v>
      </c>
      <c r="J23">
        <v>192.547</v>
      </c>
      <c r="K23">
        <v>198.595</v>
      </c>
      <c r="L23">
        <v>239.96899999999999</v>
      </c>
      <c r="M23">
        <v>234.43199999999999</v>
      </c>
      <c r="N23">
        <v>94.492000000000004</v>
      </c>
      <c r="O23">
        <v>164.32300000000001</v>
      </c>
      <c r="P23">
        <v>222.57</v>
      </c>
      <c r="Q23">
        <v>249.46</v>
      </c>
      <c r="R23">
        <v>232.14500000000001</v>
      </c>
      <c r="S23">
        <v>218.90600000000001</v>
      </c>
      <c r="T23">
        <v>229.93</v>
      </c>
      <c r="U23">
        <v>293.01</v>
      </c>
      <c r="V23">
        <v>119.188</v>
      </c>
      <c r="W23">
        <v>144.995</v>
      </c>
      <c r="X23">
        <v>141.56899999999999</v>
      </c>
      <c r="Y23">
        <v>100.592</v>
      </c>
      <c r="Z23">
        <v>238.517</v>
      </c>
      <c r="AA23">
        <v>156.03100000000001</v>
      </c>
      <c r="AB23">
        <v>155.601</v>
      </c>
      <c r="AC23">
        <v>238.20500000000001</v>
      </c>
      <c r="AD23">
        <v>161.32599999999999</v>
      </c>
      <c r="AE23">
        <v>174.59700000000001</v>
      </c>
      <c r="AF23">
        <v>180.87299999999999</v>
      </c>
      <c r="AG23">
        <v>120.733</v>
      </c>
      <c r="AH23">
        <v>206.01599999999999</v>
      </c>
    </row>
    <row r="24" spans="1:1005" ht="14.4" x14ac:dyDescent="0.3">
      <c r="A24" s="10">
        <v>45809</v>
      </c>
      <c r="B24" s="8">
        <v>335</v>
      </c>
      <c r="C24" s="8">
        <v>165</v>
      </c>
      <c r="D24" s="11">
        <v>251</v>
      </c>
      <c r="E24">
        <v>407.98899999999998</v>
      </c>
      <c r="F24">
        <v>209.16900000000001</v>
      </c>
      <c r="G24">
        <v>569.40200000000004</v>
      </c>
      <c r="H24">
        <v>306.00700000000001</v>
      </c>
      <c r="I24">
        <v>477.07</v>
      </c>
      <c r="J24">
        <v>202.66900000000001</v>
      </c>
      <c r="K24">
        <v>316.37</v>
      </c>
      <c r="L24">
        <v>149.238</v>
      </c>
      <c r="M24">
        <v>184.32</v>
      </c>
      <c r="N24">
        <v>54.988999999999997</v>
      </c>
      <c r="O24">
        <v>202.31</v>
      </c>
      <c r="P24">
        <v>136.435</v>
      </c>
      <c r="Q24">
        <v>278.75</v>
      </c>
      <c r="R24">
        <v>178.31800000000001</v>
      </c>
      <c r="S24">
        <v>160.44800000000001</v>
      </c>
      <c r="T24">
        <v>465.35899999999998</v>
      </c>
      <c r="U24">
        <v>254.49600000000001</v>
      </c>
      <c r="V24">
        <v>254.09899999999999</v>
      </c>
      <c r="W24">
        <v>416.71</v>
      </c>
      <c r="X24">
        <v>52.911000000000001</v>
      </c>
      <c r="Y24">
        <v>148.149</v>
      </c>
      <c r="Z24">
        <v>321.62599999999998</v>
      </c>
      <c r="AA24">
        <v>340.08</v>
      </c>
      <c r="AB24">
        <v>280.05200000000002</v>
      </c>
      <c r="AC24">
        <v>382.01799999999997</v>
      </c>
      <c r="AD24">
        <v>72.665999999999997</v>
      </c>
      <c r="AE24">
        <v>397.35899999999998</v>
      </c>
      <c r="AF24">
        <v>188.74700000000001</v>
      </c>
      <c r="AG24">
        <v>261.35899999999998</v>
      </c>
      <c r="AH24">
        <v>158.77799999999999</v>
      </c>
    </row>
    <row r="25" spans="1:1005" ht="14.4" x14ac:dyDescent="0.3">
      <c r="A25" s="10">
        <v>45839</v>
      </c>
      <c r="B25" s="8">
        <v>140</v>
      </c>
      <c r="C25" s="8">
        <v>53</v>
      </c>
      <c r="D25" s="11">
        <v>86</v>
      </c>
      <c r="E25">
        <v>185.256</v>
      </c>
      <c r="F25">
        <v>63.503</v>
      </c>
      <c r="G25">
        <v>422.73500000000001</v>
      </c>
      <c r="H25">
        <v>108.977</v>
      </c>
      <c r="I25">
        <v>168.46199999999999</v>
      </c>
      <c r="J25">
        <v>96.227000000000004</v>
      </c>
      <c r="K25">
        <v>206.374</v>
      </c>
      <c r="L25">
        <v>49.994</v>
      </c>
      <c r="M25">
        <v>57.372999999999998</v>
      </c>
      <c r="N25">
        <v>24.178999999999998</v>
      </c>
      <c r="O25">
        <v>55.707000000000001</v>
      </c>
      <c r="P25">
        <v>53.323999999999998</v>
      </c>
      <c r="Q25">
        <v>111.83199999999999</v>
      </c>
      <c r="R25">
        <v>69.325999999999993</v>
      </c>
      <c r="S25">
        <v>62.045999999999999</v>
      </c>
      <c r="T25">
        <v>206.6</v>
      </c>
      <c r="U25">
        <v>131.738</v>
      </c>
      <c r="V25">
        <v>67.611999999999995</v>
      </c>
      <c r="W25">
        <v>217.91499999999999</v>
      </c>
      <c r="X25">
        <v>27.997</v>
      </c>
      <c r="Y25">
        <v>55.043999999999997</v>
      </c>
      <c r="Z25">
        <v>98.61</v>
      </c>
      <c r="AA25">
        <v>113.94799999999999</v>
      </c>
      <c r="AB25">
        <v>89.81</v>
      </c>
      <c r="AC25">
        <v>129.666</v>
      </c>
      <c r="AD25">
        <v>31.891999999999999</v>
      </c>
      <c r="AE25">
        <v>247.08500000000001</v>
      </c>
      <c r="AF25">
        <v>59.295000000000002</v>
      </c>
      <c r="AG25">
        <v>119.88500000000001</v>
      </c>
      <c r="AH25">
        <v>64.564999999999998</v>
      </c>
    </row>
    <row r="26" spans="1:1005" ht="14.4" x14ac:dyDescent="0.3">
      <c r="A26" s="10">
        <v>45870</v>
      </c>
      <c r="B26" s="8">
        <v>69</v>
      </c>
      <c r="C26" s="8">
        <v>42</v>
      </c>
      <c r="D26" s="11">
        <v>55</v>
      </c>
      <c r="E26">
        <v>68.759</v>
      </c>
      <c r="F26">
        <v>42.353000000000002</v>
      </c>
      <c r="G26">
        <v>122.842</v>
      </c>
      <c r="H26">
        <v>53.755000000000003</v>
      </c>
      <c r="I26">
        <v>81.451999999999998</v>
      </c>
      <c r="J26">
        <v>49.774999999999999</v>
      </c>
      <c r="K26">
        <v>85.795000000000002</v>
      </c>
      <c r="L26">
        <v>44.536999999999999</v>
      </c>
      <c r="M26">
        <v>51.606000000000002</v>
      </c>
      <c r="N26">
        <v>21.504000000000001</v>
      </c>
      <c r="O26">
        <v>41.825000000000003</v>
      </c>
      <c r="P26">
        <v>37.667999999999999</v>
      </c>
      <c r="Q26">
        <v>57.920999999999999</v>
      </c>
      <c r="R26">
        <v>49.17</v>
      </c>
      <c r="S26">
        <v>45.811</v>
      </c>
      <c r="T26">
        <v>77.122</v>
      </c>
      <c r="U26">
        <v>54.219000000000001</v>
      </c>
      <c r="V26">
        <v>48.71</v>
      </c>
      <c r="W26">
        <v>68.915999999999997</v>
      </c>
      <c r="X26">
        <v>28.766999999999999</v>
      </c>
      <c r="Y26">
        <v>39.685000000000002</v>
      </c>
      <c r="Z26">
        <v>56.295999999999999</v>
      </c>
      <c r="AA26">
        <v>52.701000000000001</v>
      </c>
      <c r="AB26">
        <v>52.383000000000003</v>
      </c>
      <c r="AC26">
        <v>63.726999999999997</v>
      </c>
      <c r="AD26">
        <v>26.85</v>
      </c>
      <c r="AE26">
        <v>80.131</v>
      </c>
      <c r="AF26">
        <v>39.808999999999997</v>
      </c>
      <c r="AG26">
        <v>55.250999999999998</v>
      </c>
      <c r="AH26">
        <v>53.219000000000001</v>
      </c>
    </row>
    <row r="27" spans="1:1005" ht="14.4" x14ac:dyDescent="0.3">
      <c r="A27" s="10">
        <v>45901</v>
      </c>
      <c r="B27" s="8">
        <v>41</v>
      </c>
      <c r="C27" s="8">
        <v>28</v>
      </c>
      <c r="D27" s="11">
        <v>35</v>
      </c>
      <c r="E27">
        <v>48.539000000000001</v>
      </c>
      <c r="F27">
        <v>33.765000000000001</v>
      </c>
      <c r="G27">
        <v>63.610999999999997</v>
      </c>
      <c r="H27">
        <v>39.082999999999998</v>
      </c>
      <c r="I27">
        <v>54.51</v>
      </c>
      <c r="J27">
        <v>32.261000000000003</v>
      </c>
      <c r="K27">
        <v>45.960999999999999</v>
      </c>
      <c r="L27">
        <v>32.981000000000002</v>
      </c>
      <c r="M27">
        <v>30.268000000000001</v>
      </c>
      <c r="N27">
        <v>20.978999999999999</v>
      </c>
      <c r="O27">
        <v>54.688000000000002</v>
      </c>
      <c r="P27">
        <v>33.344000000000001</v>
      </c>
      <c r="Q27">
        <v>37.058999999999997</v>
      </c>
      <c r="R27">
        <v>36.770000000000003</v>
      </c>
      <c r="S27">
        <v>39.935000000000002</v>
      </c>
      <c r="T27">
        <v>43.578000000000003</v>
      </c>
      <c r="U27">
        <v>36.07</v>
      </c>
      <c r="V27">
        <v>28.081</v>
      </c>
      <c r="W27">
        <v>39.457000000000001</v>
      </c>
      <c r="X27">
        <v>23.588000000000001</v>
      </c>
      <c r="Y27">
        <v>52.494999999999997</v>
      </c>
      <c r="Z27">
        <v>52.073</v>
      </c>
      <c r="AA27">
        <v>37.968000000000004</v>
      </c>
      <c r="AB27">
        <v>34.170999999999999</v>
      </c>
      <c r="AC27">
        <v>38.625999999999998</v>
      </c>
      <c r="AD27">
        <v>21.872</v>
      </c>
      <c r="AE27">
        <v>42.195999999999998</v>
      </c>
      <c r="AF27">
        <v>37.136000000000003</v>
      </c>
      <c r="AG27">
        <v>33.534999999999997</v>
      </c>
      <c r="AH27">
        <v>38.344000000000001</v>
      </c>
    </row>
    <row r="28" spans="1:1005" ht="14.4" x14ac:dyDescent="0.3">
      <c r="A28" s="10">
        <v>45931</v>
      </c>
      <c r="B28" s="8">
        <v>49</v>
      </c>
      <c r="C28" s="8">
        <v>26</v>
      </c>
      <c r="D28" s="11">
        <v>35</v>
      </c>
      <c r="E28">
        <v>44.283000000000001</v>
      </c>
      <c r="F28">
        <v>40.023000000000003</v>
      </c>
      <c r="G28">
        <v>57.463999999999999</v>
      </c>
      <c r="H28">
        <v>45.926000000000002</v>
      </c>
      <c r="I28">
        <v>55.353000000000002</v>
      </c>
      <c r="J28">
        <v>41.533000000000001</v>
      </c>
      <c r="K28">
        <v>37.106999999999999</v>
      </c>
      <c r="L28">
        <v>29.324000000000002</v>
      </c>
      <c r="M28">
        <v>28.765000000000001</v>
      </c>
      <c r="N28">
        <v>28.251000000000001</v>
      </c>
      <c r="O28">
        <v>33.231999999999999</v>
      </c>
      <c r="P28">
        <v>31.347000000000001</v>
      </c>
      <c r="Q28">
        <v>49.145000000000003</v>
      </c>
      <c r="R28">
        <v>57.506999999999998</v>
      </c>
      <c r="S28">
        <v>39.731000000000002</v>
      </c>
      <c r="T28">
        <v>39.627000000000002</v>
      </c>
      <c r="U28">
        <v>37.771999999999998</v>
      </c>
      <c r="V28">
        <v>29.164000000000001</v>
      </c>
      <c r="W28">
        <v>38.427</v>
      </c>
      <c r="X28">
        <v>22.748000000000001</v>
      </c>
      <c r="Y28">
        <v>47.841000000000001</v>
      </c>
      <c r="Z28">
        <v>57.192</v>
      </c>
      <c r="AA28">
        <v>32.738999999999997</v>
      </c>
      <c r="AB28">
        <v>29.901</v>
      </c>
      <c r="AC28">
        <v>39.802</v>
      </c>
      <c r="AD28">
        <v>24.440999999999999</v>
      </c>
      <c r="AE28">
        <v>36.572000000000003</v>
      </c>
      <c r="AF28">
        <v>35.392000000000003</v>
      </c>
      <c r="AG28">
        <v>28.382999999999999</v>
      </c>
      <c r="AH28">
        <v>28.329000000000001</v>
      </c>
      <c r="ALQ28" s="4" t="e">
        <v>#N/A</v>
      </c>
    </row>
    <row r="29" spans="1:1005" ht="14.4" x14ac:dyDescent="0.3">
      <c r="A29" s="10">
        <v>45962</v>
      </c>
      <c r="B29" s="8">
        <v>36</v>
      </c>
      <c r="C29" s="8">
        <v>26</v>
      </c>
      <c r="D29" s="11">
        <v>30</v>
      </c>
      <c r="E29">
        <v>35.939</v>
      </c>
      <c r="F29">
        <v>31.021000000000001</v>
      </c>
      <c r="G29">
        <v>43.508000000000003</v>
      </c>
      <c r="H29">
        <v>39.344999999999999</v>
      </c>
      <c r="I29">
        <v>42.136000000000003</v>
      </c>
      <c r="J29">
        <v>34.128</v>
      </c>
      <c r="K29">
        <v>29.658000000000001</v>
      </c>
      <c r="L29">
        <v>25.742999999999999</v>
      </c>
      <c r="M29">
        <v>28.346</v>
      </c>
      <c r="N29">
        <v>18.814</v>
      </c>
      <c r="O29">
        <v>24.905000000000001</v>
      </c>
      <c r="P29">
        <v>28.373000000000001</v>
      </c>
      <c r="Q29">
        <v>37.921999999999997</v>
      </c>
      <c r="R29">
        <v>40.914999999999999</v>
      </c>
      <c r="S29">
        <v>32.526000000000003</v>
      </c>
      <c r="T29">
        <v>33.762999999999998</v>
      </c>
      <c r="U29">
        <v>33.5</v>
      </c>
      <c r="V29">
        <v>29.167999999999999</v>
      </c>
      <c r="W29">
        <v>31.605</v>
      </c>
      <c r="X29">
        <v>18.97</v>
      </c>
      <c r="Y29">
        <v>30.853999999999999</v>
      </c>
      <c r="Z29">
        <v>36.561</v>
      </c>
      <c r="AA29">
        <v>29.355</v>
      </c>
      <c r="AB29">
        <v>25.756</v>
      </c>
      <c r="AC29">
        <v>33.655000000000001</v>
      </c>
      <c r="AD29">
        <v>22.481000000000002</v>
      </c>
      <c r="AE29">
        <v>31.46</v>
      </c>
      <c r="AF29">
        <v>37.390999999999998</v>
      </c>
      <c r="AG29">
        <v>26.765000000000001</v>
      </c>
      <c r="AH29">
        <v>24.21</v>
      </c>
      <c r="ALQ29" s="4" t="e">
        <v>#N/A</v>
      </c>
    </row>
    <row r="30" spans="1:1005" ht="14.4" x14ac:dyDescent="0.3">
      <c r="A30" s="10">
        <v>45992</v>
      </c>
      <c r="B30" s="8">
        <v>26</v>
      </c>
      <c r="C30" s="8">
        <v>25</v>
      </c>
      <c r="D30" s="11">
        <v>26</v>
      </c>
      <c r="E30">
        <v>30.356999999999999</v>
      </c>
      <c r="F30">
        <v>25.67</v>
      </c>
      <c r="G30">
        <v>39.53</v>
      </c>
      <c r="H30">
        <v>32.771999999999998</v>
      </c>
      <c r="I30">
        <v>33.709000000000003</v>
      </c>
      <c r="J30">
        <v>30.907</v>
      </c>
      <c r="K30">
        <v>26.204000000000001</v>
      </c>
      <c r="L30">
        <v>22.675999999999998</v>
      </c>
      <c r="M30">
        <v>22.881</v>
      </c>
      <c r="N30">
        <v>16.277999999999999</v>
      </c>
      <c r="O30">
        <v>22.385000000000002</v>
      </c>
      <c r="P30">
        <v>23.363</v>
      </c>
      <c r="Q30">
        <v>28.14</v>
      </c>
      <c r="R30">
        <v>28.86</v>
      </c>
      <c r="S30">
        <v>23.875</v>
      </c>
      <c r="T30">
        <v>29.733000000000001</v>
      </c>
      <c r="U30">
        <v>27.469000000000001</v>
      </c>
      <c r="V30">
        <v>24.475999999999999</v>
      </c>
      <c r="W30">
        <v>27.591999999999999</v>
      </c>
      <c r="X30">
        <v>17.141999999999999</v>
      </c>
      <c r="Y30">
        <v>23.423999999999999</v>
      </c>
      <c r="Z30">
        <v>29.51</v>
      </c>
      <c r="AA30">
        <v>25.815000000000001</v>
      </c>
      <c r="AB30">
        <v>23.535</v>
      </c>
      <c r="AC30">
        <v>31.166</v>
      </c>
      <c r="AD30">
        <v>18.425000000000001</v>
      </c>
      <c r="AE30">
        <v>28.832999999999998</v>
      </c>
      <c r="AF30">
        <v>29.853999999999999</v>
      </c>
      <c r="AG30">
        <v>24.238</v>
      </c>
      <c r="AH30">
        <v>21.643000000000001</v>
      </c>
      <c r="ALQ30" s="4" t="e">
        <v>#N/A</v>
      </c>
    </row>
    <row r="31" spans="1:1005" ht="14.4" x14ac:dyDescent="0.3">
      <c r="A31" s="10">
        <v>46023</v>
      </c>
      <c r="B31" s="8">
        <v>25</v>
      </c>
      <c r="C31" s="8">
        <v>24</v>
      </c>
      <c r="D31" s="11">
        <v>25</v>
      </c>
      <c r="E31">
        <v>27.582000000000001</v>
      </c>
      <c r="F31">
        <v>23.283999999999999</v>
      </c>
      <c r="G31">
        <v>33.726999999999997</v>
      </c>
      <c r="H31">
        <v>28.137</v>
      </c>
      <c r="I31">
        <v>29.872</v>
      </c>
      <c r="J31">
        <v>26.905000000000001</v>
      </c>
      <c r="K31">
        <v>26.009</v>
      </c>
      <c r="L31">
        <v>21.009</v>
      </c>
      <c r="M31">
        <v>19.989999999999998</v>
      </c>
      <c r="N31">
        <v>15.707000000000001</v>
      </c>
      <c r="O31">
        <v>20.228999999999999</v>
      </c>
      <c r="P31">
        <v>22.315000000000001</v>
      </c>
      <c r="Q31">
        <v>24.367999999999999</v>
      </c>
      <c r="R31">
        <v>24.655000000000001</v>
      </c>
      <c r="S31">
        <v>20.059000000000001</v>
      </c>
      <c r="T31">
        <v>27.111999999999998</v>
      </c>
      <c r="U31">
        <v>24.468</v>
      </c>
      <c r="V31">
        <v>22.408000000000001</v>
      </c>
      <c r="W31">
        <v>26.018000000000001</v>
      </c>
      <c r="X31">
        <v>15.874000000000001</v>
      </c>
      <c r="Y31">
        <v>20.533000000000001</v>
      </c>
      <c r="Z31">
        <v>25.978000000000002</v>
      </c>
      <c r="AA31">
        <v>23.806000000000001</v>
      </c>
      <c r="AB31">
        <v>21.623000000000001</v>
      </c>
      <c r="AC31">
        <v>26.998000000000001</v>
      </c>
      <c r="AD31">
        <v>16.911000000000001</v>
      </c>
      <c r="AE31">
        <v>26.280999999999999</v>
      </c>
      <c r="AF31">
        <v>24.184000000000001</v>
      </c>
      <c r="AG31">
        <v>21.76</v>
      </c>
      <c r="AH31">
        <v>20.22</v>
      </c>
      <c r="ALQ31" s="4" t="e">
        <v>#N/A</v>
      </c>
    </row>
    <row r="32" spans="1:1005" ht="14.4" x14ac:dyDescent="0.3">
      <c r="A32" s="10">
        <v>46054</v>
      </c>
      <c r="B32" s="8">
        <v>23</v>
      </c>
      <c r="C32" s="8">
        <v>23</v>
      </c>
      <c r="D32" s="11">
        <v>23</v>
      </c>
      <c r="E32">
        <v>23.059000000000001</v>
      </c>
      <c r="F32">
        <v>25.08</v>
      </c>
      <c r="G32">
        <v>32.216000000000001</v>
      </c>
      <c r="H32">
        <v>23.073</v>
      </c>
      <c r="I32">
        <v>25.509</v>
      </c>
      <c r="J32">
        <v>25.347999999999999</v>
      </c>
      <c r="K32">
        <v>25.408999999999999</v>
      </c>
      <c r="L32">
        <v>19.731000000000002</v>
      </c>
      <c r="M32">
        <v>16.844999999999999</v>
      </c>
      <c r="N32">
        <v>17.736000000000001</v>
      </c>
      <c r="O32">
        <v>17.391999999999999</v>
      </c>
      <c r="P32">
        <v>19.687000000000001</v>
      </c>
      <c r="Q32">
        <v>19.917999999999999</v>
      </c>
      <c r="R32">
        <v>22.733000000000001</v>
      </c>
      <c r="S32">
        <v>16.335000000000001</v>
      </c>
      <c r="T32">
        <v>23.516999999999999</v>
      </c>
      <c r="U32">
        <v>20.236000000000001</v>
      </c>
      <c r="V32">
        <v>18.803999999999998</v>
      </c>
      <c r="W32">
        <v>21.716000000000001</v>
      </c>
      <c r="X32">
        <v>13.816000000000001</v>
      </c>
      <c r="Y32">
        <v>19.963999999999999</v>
      </c>
      <c r="Z32">
        <v>29.436</v>
      </c>
      <c r="AA32">
        <v>21.86</v>
      </c>
      <c r="AB32">
        <v>25.556000000000001</v>
      </c>
      <c r="AC32">
        <v>27.285</v>
      </c>
      <c r="AD32">
        <v>14.448</v>
      </c>
      <c r="AE32">
        <v>22.786000000000001</v>
      </c>
      <c r="AF32">
        <v>22.206</v>
      </c>
      <c r="AG32">
        <v>19.785</v>
      </c>
      <c r="AH32">
        <v>18.346</v>
      </c>
      <c r="ALQ32" s="4" t="e">
        <v>#N/A</v>
      </c>
    </row>
    <row r="33" spans="1:1005" ht="14.4" x14ac:dyDescent="0.3">
      <c r="A33" s="10">
        <v>46082</v>
      </c>
      <c r="B33" s="12">
        <v>41</v>
      </c>
      <c r="C33" s="12">
        <v>35</v>
      </c>
      <c r="D33" s="11">
        <v>38</v>
      </c>
      <c r="E33">
        <v>40.146999999999998</v>
      </c>
      <c r="F33">
        <v>45.72</v>
      </c>
      <c r="G33">
        <v>41.481999999999999</v>
      </c>
      <c r="H33">
        <v>43.85</v>
      </c>
      <c r="I33">
        <v>41.29</v>
      </c>
      <c r="J33">
        <v>36.348999999999997</v>
      </c>
      <c r="K33">
        <v>30.945</v>
      </c>
      <c r="L33">
        <v>29.338000000000001</v>
      </c>
      <c r="M33">
        <v>21.231999999999999</v>
      </c>
      <c r="N33">
        <v>28.114000000000001</v>
      </c>
      <c r="O33">
        <v>44.262999999999998</v>
      </c>
      <c r="P33">
        <v>25.263999999999999</v>
      </c>
      <c r="Q33">
        <v>28.155999999999999</v>
      </c>
      <c r="R33">
        <v>52.981999999999999</v>
      </c>
      <c r="S33">
        <v>17.472999999999999</v>
      </c>
      <c r="T33">
        <v>41.354999999999997</v>
      </c>
      <c r="U33">
        <v>23.608000000000001</v>
      </c>
      <c r="V33">
        <v>30.574999999999999</v>
      </c>
      <c r="W33">
        <v>37.65</v>
      </c>
      <c r="X33">
        <v>20.657</v>
      </c>
      <c r="Y33">
        <v>26.521999999999998</v>
      </c>
      <c r="Z33">
        <v>50.524999999999999</v>
      </c>
      <c r="AA33">
        <v>36.697000000000003</v>
      </c>
      <c r="AB33">
        <v>56.939</v>
      </c>
      <c r="AC33">
        <v>29.388000000000002</v>
      </c>
      <c r="AD33">
        <v>20.029</v>
      </c>
      <c r="AE33">
        <v>34.564</v>
      </c>
      <c r="AF33">
        <v>28.565000000000001</v>
      </c>
      <c r="AG33">
        <v>31.39</v>
      </c>
      <c r="AH33">
        <v>31.565000000000001</v>
      </c>
      <c r="ALQ33" s="4" t="e">
        <v>#N/A</v>
      </c>
    </row>
    <row r="34" spans="1:1005" ht="14.4" x14ac:dyDescent="0.3">
      <c r="A34" s="10">
        <v>46113</v>
      </c>
      <c r="B34" s="8">
        <v>93</v>
      </c>
      <c r="C34" s="8">
        <v>64</v>
      </c>
      <c r="D34" s="11">
        <v>78</v>
      </c>
      <c r="E34">
        <v>72.677999999999997</v>
      </c>
      <c r="F34">
        <v>58.887</v>
      </c>
      <c r="G34">
        <v>95.555000000000007</v>
      </c>
      <c r="H34">
        <v>77.802999999999997</v>
      </c>
      <c r="I34">
        <v>59.927</v>
      </c>
      <c r="J34">
        <v>50.064</v>
      </c>
      <c r="K34">
        <v>84.058999999999997</v>
      </c>
      <c r="L34">
        <v>58.972999999999999</v>
      </c>
      <c r="M34">
        <v>53.134</v>
      </c>
      <c r="N34">
        <v>50.588000000000001</v>
      </c>
      <c r="O34">
        <v>92.391000000000005</v>
      </c>
      <c r="P34">
        <v>60.755000000000003</v>
      </c>
      <c r="Q34">
        <v>86.503</v>
      </c>
      <c r="R34">
        <v>88.287999999999997</v>
      </c>
      <c r="S34">
        <v>46.718000000000004</v>
      </c>
      <c r="T34">
        <v>61.021999999999998</v>
      </c>
      <c r="U34">
        <v>52.622999999999998</v>
      </c>
      <c r="V34">
        <v>63.962000000000003</v>
      </c>
      <c r="W34">
        <v>81.156000000000006</v>
      </c>
      <c r="X34">
        <v>37.58</v>
      </c>
      <c r="Y34">
        <v>63.844999999999999</v>
      </c>
      <c r="Z34">
        <v>75.462000000000003</v>
      </c>
      <c r="AA34">
        <v>59.609000000000002</v>
      </c>
      <c r="AB34">
        <v>106.753</v>
      </c>
      <c r="AC34">
        <v>46.164000000000001</v>
      </c>
      <c r="AD34">
        <v>74.518000000000001</v>
      </c>
      <c r="AE34">
        <v>49.447000000000003</v>
      </c>
      <c r="AF34">
        <v>50.802999999999997</v>
      </c>
      <c r="AG34">
        <v>65.534999999999997</v>
      </c>
      <c r="AH34">
        <v>65.994</v>
      </c>
      <c r="ALQ34" s="4" t="e">
        <v>#N/A</v>
      </c>
    </row>
    <row r="35" spans="1:1005" ht="14.4" x14ac:dyDescent="0.3">
      <c r="A35" s="10">
        <v>46143</v>
      </c>
      <c r="B35" s="8">
        <v>247</v>
      </c>
      <c r="C35" s="8">
        <v>159</v>
      </c>
      <c r="D35" s="11">
        <v>204</v>
      </c>
      <c r="E35">
        <v>204.07</v>
      </c>
      <c r="F35">
        <v>239.99100000000001</v>
      </c>
      <c r="G35">
        <v>354.08499999999998</v>
      </c>
      <c r="H35">
        <v>310.298</v>
      </c>
      <c r="I35">
        <v>185.42099999999999</v>
      </c>
      <c r="J35">
        <v>203.97300000000001</v>
      </c>
      <c r="K35">
        <v>239.58799999999999</v>
      </c>
      <c r="L35">
        <v>236.78700000000001</v>
      </c>
      <c r="M35">
        <v>91.706000000000003</v>
      </c>
      <c r="N35">
        <v>164.155</v>
      </c>
      <c r="O35">
        <v>220.6</v>
      </c>
      <c r="P35">
        <v>250.27799999999999</v>
      </c>
      <c r="Q35">
        <v>227.84899999999999</v>
      </c>
      <c r="R35">
        <v>219.74799999999999</v>
      </c>
      <c r="S35">
        <v>230.953</v>
      </c>
      <c r="T35">
        <v>292.94400000000002</v>
      </c>
      <c r="U35">
        <v>112.955</v>
      </c>
      <c r="V35">
        <v>144.88999999999999</v>
      </c>
      <c r="W35">
        <v>140.9</v>
      </c>
      <c r="X35">
        <v>101.21</v>
      </c>
      <c r="Y35">
        <v>222.58</v>
      </c>
      <c r="Z35">
        <v>158.32599999999999</v>
      </c>
      <c r="AA35">
        <v>157.31399999999999</v>
      </c>
      <c r="AB35">
        <v>237.983</v>
      </c>
      <c r="AC35">
        <v>159.53899999999999</v>
      </c>
      <c r="AD35">
        <v>176.68299999999999</v>
      </c>
      <c r="AE35">
        <v>178.429</v>
      </c>
      <c r="AF35">
        <v>121.595</v>
      </c>
      <c r="AG35">
        <v>202.35300000000001</v>
      </c>
      <c r="AH35">
        <v>263.976</v>
      </c>
      <c r="ALQ35" s="4" t="e">
        <v>#N/A</v>
      </c>
    </row>
    <row r="36" spans="1:1005" ht="14.4" x14ac:dyDescent="0.3">
      <c r="A36" s="10">
        <v>46174</v>
      </c>
      <c r="B36" s="8">
        <v>335</v>
      </c>
      <c r="C36" s="8">
        <v>165</v>
      </c>
      <c r="D36" s="11">
        <v>251</v>
      </c>
      <c r="E36">
        <v>214.61199999999999</v>
      </c>
      <c r="F36">
        <v>571.78599999999994</v>
      </c>
      <c r="G36">
        <v>305.96600000000001</v>
      </c>
      <c r="H36">
        <v>480.28399999999999</v>
      </c>
      <c r="I36">
        <v>207.15600000000001</v>
      </c>
      <c r="J36">
        <v>319.73599999999999</v>
      </c>
      <c r="K36">
        <v>148.958</v>
      </c>
      <c r="L36">
        <v>185.16399999999999</v>
      </c>
      <c r="M36">
        <v>57.180999999999997</v>
      </c>
      <c r="N36">
        <v>202.01900000000001</v>
      </c>
      <c r="O36">
        <v>135.47200000000001</v>
      </c>
      <c r="P36">
        <v>279.108</v>
      </c>
      <c r="Q36">
        <v>181.44</v>
      </c>
      <c r="R36">
        <v>160.64099999999999</v>
      </c>
      <c r="S36">
        <v>467.99700000000001</v>
      </c>
      <c r="T36">
        <v>254.49</v>
      </c>
      <c r="U36">
        <v>259.89400000000001</v>
      </c>
      <c r="V36">
        <v>416.90100000000001</v>
      </c>
      <c r="W36">
        <v>52.457999999999998</v>
      </c>
      <c r="X36">
        <v>148.61099999999999</v>
      </c>
      <c r="Y36">
        <v>327.15600000000001</v>
      </c>
      <c r="Z36">
        <v>341.50599999999997</v>
      </c>
      <c r="AA36">
        <v>281.19600000000003</v>
      </c>
      <c r="AB36">
        <v>381.851</v>
      </c>
      <c r="AC36">
        <v>74.712999999999994</v>
      </c>
      <c r="AD36">
        <v>399.78100000000001</v>
      </c>
      <c r="AE36">
        <v>187.47300000000001</v>
      </c>
      <c r="AF36">
        <v>262.06</v>
      </c>
      <c r="AG36">
        <v>160.767</v>
      </c>
      <c r="AH36">
        <v>407.76400000000001</v>
      </c>
      <c r="ALQ36" s="4" t="e">
        <v>#N/A</v>
      </c>
    </row>
    <row r="37" spans="1:1005" ht="14.4" x14ac:dyDescent="0.3">
      <c r="A37" s="10">
        <v>46204</v>
      </c>
      <c r="B37" s="8">
        <v>140</v>
      </c>
      <c r="C37" s="13">
        <v>53</v>
      </c>
      <c r="D37" s="14">
        <v>86</v>
      </c>
      <c r="E37">
        <v>65.429000000000002</v>
      </c>
      <c r="F37">
        <v>423.35199999999998</v>
      </c>
      <c r="G37">
        <v>108.877</v>
      </c>
      <c r="H37">
        <v>169.529</v>
      </c>
      <c r="I37">
        <v>99.366</v>
      </c>
      <c r="J37">
        <v>207.56800000000001</v>
      </c>
      <c r="K37">
        <v>49.734999999999999</v>
      </c>
      <c r="L37">
        <v>57.625999999999998</v>
      </c>
      <c r="M37">
        <v>24.137</v>
      </c>
      <c r="N37">
        <v>55.386000000000003</v>
      </c>
      <c r="O37">
        <v>52.645000000000003</v>
      </c>
      <c r="P37">
        <v>111.807</v>
      </c>
      <c r="Q37">
        <v>69.725999999999999</v>
      </c>
      <c r="R37">
        <v>62.031999999999996</v>
      </c>
      <c r="S37">
        <v>207.01599999999999</v>
      </c>
      <c r="T37">
        <v>131.59399999999999</v>
      </c>
      <c r="U37">
        <v>70.346000000000004</v>
      </c>
      <c r="V37">
        <v>217.833</v>
      </c>
      <c r="W37">
        <v>27.524999999999999</v>
      </c>
      <c r="X37">
        <v>55.212000000000003</v>
      </c>
      <c r="Y37">
        <v>100.714</v>
      </c>
      <c r="Z37">
        <v>114.331</v>
      </c>
      <c r="AA37">
        <v>90.15</v>
      </c>
      <c r="AB37">
        <v>129.42699999999999</v>
      </c>
      <c r="AC37">
        <v>32.319000000000003</v>
      </c>
      <c r="AD37">
        <v>247.696</v>
      </c>
      <c r="AE37">
        <v>58.389000000000003</v>
      </c>
      <c r="AF37">
        <v>120.301</v>
      </c>
      <c r="AG37" s="4">
        <v>65.509</v>
      </c>
      <c r="AH37" s="4">
        <v>185.035</v>
      </c>
      <c r="ALQ37" s="4" t="e">
        <v>#N/A</v>
      </c>
    </row>
    <row r="38" spans="1:1005" ht="14.4" x14ac:dyDescent="0.3">
      <c r="A38" s="10">
        <v>46235</v>
      </c>
      <c r="B38" s="8">
        <v>69</v>
      </c>
      <c r="C38" s="13">
        <v>42</v>
      </c>
      <c r="D38" s="14">
        <v>55</v>
      </c>
      <c r="E38">
        <v>42.575000000000003</v>
      </c>
      <c r="F38">
        <v>123.08499999999999</v>
      </c>
      <c r="G38">
        <v>53.676000000000002</v>
      </c>
      <c r="H38">
        <v>82.242000000000004</v>
      </c>
      <c r="I38">
        <v>50.656999999999996</v>
      </c>
      <c r="J38">
        <v>86.441000000000003</v>
      </c>
      <c r="K38">
        <v>44.286000000000001</v>
      </c>
      <c r="L38">
        <v>51.808999999999997</v>
      </c>
      <c r="M38">
        <v>21.212</v>
      </c>
      <c r="N38">
        <v>41.500999999999998</v>
      </c>
      <c r="O38">
        <v>37.051000000000002</v>
      </c>
      <c r="P38">
        <v>57.857999999999997</v>
      </c>
      <c r="Q38">
        <v>49.363999999999997</v>
      </c>
      <c r="R38">
        <v>45.787999999999997</v>
      </c>
      <c r="S38">
        <v>77.218999999999994</v>
      </c>
      <c r="T38">
        <v>54.061999999999998</v>
      </c>
      <c r="U38">
        <v>49.582999999999998</v>
      </c>
      <c r="V38">
        <v>68.8</v>
      </c>
      <c r="W38">
        <v>28.327000000000002</v>
      </c>
      <c r="X38">
        <v>39.808999999999997</v>
      </c>
      <c r="Y38">
        <v>56.426000000000002</v>
      </c>
      <c r="Z38">
        <v>52.945999999999998</v>
      </c>
      <c r="AA38">
        <v>52.612000000000002</v>
      </c>
      <c r="AB38">
        <v>63.505000000000003</v>
      </c>
      <c r="AC38">
        <v>26.914999999999999</v>
      </c>
      <c r="AD38">
        <v>80.370999999999995</v>
      </c>
      <c r="AE38">
        <v>38.963000000000001</v>
      </c>
      <c r="AF38">
        <v>55.603000000000002</v>
      </c>
      <c r="AG38" s="4">
        <v>52.793999999999997</v>
      </c>
      <c r="AH38" s="4">
        <v>68.564999999999998</v>
      </c>
      <c r="ALQ38" s="4" t="e">
        <v>#N/A</v>
      </c>
    </row>
    <row r="39" spans="1:1005" ht="14.4" x14ac:dyDescent="0.3">
      <c r="A39" s="10">
        <v>46266</v>
      </c>
      <c r="B39" s="13">
        <v>41</v>
      </c>
      <c r="C39" s="13">
        <v>28</v>
      </c>
      <c r="D39" s="14">
        <v>35</v>
      </c>
      <c r="E39">
        <v>33.856000000000002</v>
      </c>
      <c r="F39">
        <v>63.801000000000002</v>
      </c>
      <c r="G39">
        <v>38.999000000000002</v>
      </c>
      <c r="H39">
        <v>55.186</v>
      </c>
      <c r="I39">
        <v>32.468000000000004</v>
      </c>
      <c r="J39">
        <v>46.468000000000004</v>
      </c>
      <c r="K39">
        <v>32.753999999999998</v>
      </c>
      <c r="L39">
        <v>30.413</v>
      </c>
      <c r="M39">
        <v>20.334</v>
      </c>
      <c r="N39">
        <v>54.353000000000002</v>
      </c>
      <c r="O39">
        <v>32.798000000000002</v>
      </c>
      <c r="P39">
        <v>36.991999999999997</v>
      </c>
      <c r="Q39">
        <v>36.31</v>
      </c>
      <c r="R39">
        <v>39.898000000000003</v>
      </c>
      <c r="S39">
        <v>43.61</v>
      </c>
      <c r="T39">
        <v>35.929000000000002</v>
      </c>
      <c r="U39">
        <v>28.704999999999998</v>
      </c>
      <c r="V39">
        <v>39.350999999999999</v>
      </c>
      <c r="W39">
        <v>23.193999999999999</v>
      </c>
      <c r="X39">
        <v>52.637</v>
      </c>
      <c r="Y39">
        <v>50.320999999999998</v>
      </c>
      <c r="Z39">
        <v>38.179000000000002</v>
      </c>
      <c r="AA39">
        <v>34.344000000000001</v>
      </c>
      <c r="AB39">
        <v>38.429000000000002</v>
      </c>
      <c r="AC39">
        <v>21.76</v>
      </c>
      <c r="AD39">
        <v>42.366999999999997</v>
      </c>
      <c r="AE39">
        <v>36.340000000000003</v>
      </c>
      <c r="AF39">
        <v>33.831000000000003</v>
      </c>
      <c r="AG39">
        <v>38.811</v>
      </c>
      <c r="AH39">
        <v>48.363</v>
      </c>
      <c r="ALQ39" s="4" t="e">
        <v>#N/A</v>
      </c>
    </row>
    <row r="40" spans="1:1005" ht="14.4" x14ac:dyDescent="0.3">
      <c r="A40" s="10">
        <v>46296</v>
      </c>
      <c r="B40" s="13">
        <v>49</v>
      </c>
      <c r="C40" s="13">
        <v>26</v>
      </c>
      <c r="D40" s="14">
        <v>35</v>
      </c>
      <c r="E40">
        <v>39.962000000000003</v>
      </c>
      <c r="F40">
        <v>57.64</v>
      </c>
      <c r="G40">
        <v>45.84</v>
      </c>
      <c r="H40">
        <v>55.988</v>
      </c>
      <c r="I40">
        <v>41.338999999999999</v>
      </c>
      <c r="J40">
        <v>37.576000000000001</v>
      </c>
      <c r="K40">
        <v>29.111000000000001</v>
      </c>
      <c r="L40">
        <v>28.896999999999998</v>
      </c>
      <c r="M40">
        <v>28.457000000000001</v>
      </c>
      <c r="N40">
        <v>32.948</v>
      </c>
      <c r="O40">
        <v>30.832000000000001</v>
      </c>
      <c r="P40">
        <v>49.085999999999999</v>
      </c>
      <c r="Q40">
        <v>57.697000000000003</v>
      </c>
      <c r="R40">
        <v>39.692999999999998</v>
      </c>
      <c r="S40">
        <v>39.652000000000001</v>
      </c>
      <c r="T40">
        <v>37.64</v>
      </c>
      <c r="U40">
        <v>29.48</v>
      </c>
      <c r="V40">
        <v>38.325000000000003</v>
      </c>
      <c r="W40">
        <v>22.373999999999999</v>
      </c>
      <c r="X40">
        <v>47.947000000000003</v>
      </c>
      <c r="Y40">
        <v>58.515000000000001</v>
      </c>
      <c r="Z40">
        <v>32.923000000000002</v>
      </c>
      <c r="AA40">
        <v>30.05</v>
      </c>
      <c r="AB40">
        <v>39.613999999999997</v>
      </c>
      <c r="AC40">
        <v>24.132000000000001</v>
      </c>
      <c r="AD40">
        <v>36.731999999999999</v>
      </c>
      <c r="AE40">
        <v>34.676000000000002</v>
      </c>
      <c r="AF40">
        <v>28.663</v>
      </c>
      <c r="AG40" s="4">
        <v>28.213000000000001</v>
      </c>
      <c r="AH40" s="4">
        <v>44.110999999999997</v>
      </c>
      <c r="ALQ40" s="4" t="e">
        <v>#N/A</v>
      </c>
    </row>
    <row r="41" spans="1:1005" ht="14.4" x14ac:dyDescent="0.3">
      <c r="A41" s="10">
        <v>46327</v>
      </c>
      <c r="B41" s="13">
        <v>36</v>
      </c>
      <c r="C41" s="13">
        <v>26</v>
      </c>
      <c r="D41" s="14">
        <v>30</v>
      </c>
      <c r="E41">
        <v>31.437999999999999</v>
      </c>
      <c r="F41">
        <v>43.66</v>
      </c>
      <c r="G41">
        <v>39.259</v>
      </c>
      <c r="H41">
        <v>42.680999999999997</v>
      </c>
      <c r="I41">
        <v>34.411000000000001</v>
      </c>
      <c r="J41">
        <v>30.068000000000001</v>
      </c>
      <c r="K41">
        <v>25.555</v>
      </c>
      <c r="L41">
        <v>28.468</v>
      </c>
      <c r="M41">
        <v>18.809999999999999</v>
      </c>
      <c r="N41">
        <v>24.663</v>
      </c>
      <c r="O41">
        <v>27.898</v>
      </c>
      <c r="P41">
        <v>37.865000000000002</v>
      </c>
      <c r="Q41">
        <v>41.603000000000002</v>
      </c>
      <c r="R41">
        <v>32.494999999999997</v>
      </c>
      <c r="S41">
        <v>33.781999999999996</v>
      </c>
      <c r="T41">
        <v>33.384</v>
      </c>
      <c r="U41">
        <v>29.721</v>
      </c>
      <c r="V41">
        <v>31.515000000000001</v>
      </c>
      <c r="W41">
        <v>18.638999999999999</v>
      </c>
      <c r="X41">
        <v>30.936</v>
      </c>
      <c r="Y41">
        <v>36.848999999999997</v>
      </c>
      <c r="Z41">
        <v>29.512</v>
      </c>
      <c r="AA41">
        <v>25.887</v>
      </c>
      <c r="AB41">
        <v>33.485999999999997</v>
      </c>
      <c r="AC41">
        <v>22.574000000000002</v>
      </c>
      <c r="AD41">
        <v>31.600999999999999</v>
      </c>
      <c r="AE41">
        <v>36.704999999999998</v>
      </c>
      <c r="AF41">
        <v>27.024999999999999</v>
      </c>
      <c r="AG41" s="4">
        <v>24.042999999999999</v>
      </c>
      <c r="AH41" s="4">
        <v>35.787999999999997</v>
      </c>
      <c r="ALQ41" s="4" t="e">
        <v>#N/A</v>
      </c>
    </row>
    <row r="42" spans="1:1005" ht="14.4" x14ac:dyDescent="0.3">
      <c r="A42" s="10">
        <v>46357</v>
      </c>
      <c r="B42" s="13">
        <v>26</v>
      </c>
      <c r="C42" s="13">
        <v>25</v>
      </c>
      <c r="D42" s="14">
        <v>26</v>
      </c>
      <c r="E42">
        <v>25.834</v>
      </c>
      <c r="F42">
        <v>39.674999999999997</v>
      </c>
      <c r="G42">
        <v>32.694000000000003</v>
      </c>
      <c r="H42">
        <v>34.222999999999999</v>
      </c>
      <c r="I42">
        <v>31.254999999999999</v>
      </c>
      <c r="J42">
        <v>26.593</v>
      </c>
      <c r="K42">
        <v>22.498000000000001</v>
      </c>
      <c r="L42">
        <v>22.992000000000001</v>
      </c>
      <c r="M42">
        <v>16.190999999999999</v>
      </c>
      <c r="N42">
        <v>22.152999999999999</v>
      </c>
      <c r="O42">
        <v>22.922999999999998</v>
      </c>
      <c r="P42">
        <v>28.082999999999998</v>
      </c>
      <c r="Q42">
        <v>29.059000000000001</v>
      </c>
      <c r="R42">
        <v>23.844999999999999</v>
      </c>
      <c r="S42">
        <v>29.748999999999999</v>
      </c>
      <c r="T42">
        <v>27.36</v>
      </c>
      <c r="U42">
        <v>24.878</v>
      </c>
      <c r="V42">
        <v>27.507000000000001</v>
      </c>
      <c r="W42">
        <v>16.827000000000002</v>
      </c>
      <c r="X42">
        <v>23.498000000000001</v>
      </c>
      <c r="Y42">
        <v>29.39</v>
      </c>
      <c r="Z42">
        <v>25.959</v>
      </c>
      <c r="AA42">
        <v>23.657</v>
      </c>
      <c r="AB42">
        <v>31.004000000000001</v>
      </c>
      <c r="AC42">
        <v>18.382999999999999</v>
      </c>
      <c r="AD42">
        <v>28.966000000000001</v>
      </c>
      <c r="AE42">
        <v>29.23</v>
      </c>
      <c r="AF42">
        <v>24.486999999999998</v>
      </c>
      <c r="AG42" s="4">
        <v>21.472000000000001</v>
      </c>
      <c r="AH42" s="4">
        <v>30.213999999999999</v>
      </c>
      <c r="ALQ42" s="4" t="e">
        <v>#N/A</v>
      </c>
    </row>
    <row r="43" spans="1:1005" ht="14.4" x14ac:dyDescent="0.3">
      <c r="A43" s="10">
        <v>46388</v>
      </c>
      <c r="B43" s="13">
        <v>25</v>
      </c>
      <c r="C43" s="13">
        <v>24</v>
      </c>
      <c r="D43" s="14">
        <v>25</v>
      </c>
      <c r="E43">
        <v>23.384</v>
      </c>
      <c r="F43" s="4">
        <v>33.853999999999999</v>
      </c>
      <c r="G43" s="4">
        <v>28.064</v>
      </c>
      <c r="H43" s="4">
        <v>30.347999999999999</v>
      </c>
      <c r="I43" s="4">
        <v>27.012</v>
      </c>
      <c r="J43" s="4">
        <v>26.373000000000001</v>
      </c>
      <c r="K43" s="4">
        <v>20.846</v>
      </c>
      <c r="L43" s="4">
        <v>20.09</v>
      </c>
      <c r="M43" s="4">
        <v>15.442</v>
      </c>
      <c r="N43" s="4">
        <v>20.015999999999998</v>
      </c>
      <c r="O43" s="4">
        <v>21.902000000000001</v>
      </c>
      <c r="P43" s="4">
        <v>24.315000000000001</v>
      </c>
      <c r="Q43" s="4">
        <v>24.655000000000001</v>
      </c>
      <c r="R43" s="4">
        <v>20.030999999999999</v>
      </c>
      <c r="S43" s="4">
        <v>27.126000000000001</v>
      </c>
      <c r="T43" s="4">
        <v>24.369</v>
      </c>
      <c r="U43" s="4">
        <v>22.829000000000001</v>
      </c>
      <c r="V43" s="4">
        <v>25.937999999999999</v>
      </c>
      <c r="W43" s="4">
        <v>15.583</v>
      </c>
      <c r="X43" s="4">
        <v>20.600999999999999</v>
      </c>
      <c r="Y43" s="4">
        <v>25.716999999999999</v>
      </c>
      <c r="Z43" s="4">
        <v>23.934000000000001</v>
      </c>
      <c r="AA43" s="4">
        <v>21.733000000000001</v>
      </c>
      <c r="AB43" s="4">
        <v>26.85</v>
      </c>
      <c r="AC43" s="4">
        <v>16.873000000000001</v>
      </c>
      <c r="AD43" s="4">
        <v>26.402999999999999</v>
      </c>
      <c r="AE43" s="4">
        <v>23.635000000000002</v>
      </c>
      <c r="AF43" s="4">
        <v>21.989000000000001</v>
      </c>
      <c r="AG43" s="4">
        <v>20.045000000000002</v>
      </c>
      <c r="AH43" s="4">
        <v>27.449000000000002</v>
      </c>
      <c r="ALQ43" s="4" t="e">
        <v>#N/A</v>
      </c>
    </row>
    <row r="44" spans="1:1005" ht="14.4" x14ac:dyDescent="0.3">
      <c r="A44" s="10">
        <v>46419</v>
      </c>
      <c r="B44" s="13">
        <v>23</v>
      </c>
      <c r="C44" s="13">
        <v>23</v>
      </c>
      <c r="D44" s="14">
        <v>23</v>
      </c>
      <c r="E44">
        <v>24.760999999999999</v>
      </c>
      <c r="F44" s="4">
        <v>32.323</v>
      </c>
      <c r="G44" s="4">
        <v>23.01</v>
      </c>
      <c r="H44" s="4">
        <v>25.905999999999999</v>
      </c>
      <c r="I44" s="4">
        <v>25.385999999999999</v>
      </c>
      <c r="J44" s="4">
        <v>25.722000000000001</v>
      </c>
      <c r="K44" s="4">
        <v>19.597000000000001</v>
      </c>
      <c r="L44" s="4">
        <v>16.928999999999998</v>
      </c>
      <c r="M44" s="4">
        <v>17.64</v>
      </c>
      <c r="N44" s="4">
        <v>17.213000000000001</v>
      </c>
      <c r="O44" s="4">
        <v>19.338000000000001</v>
      </c>
      <c r="P44" s="4">
        <v>19.873999999999999</v>
      </c>
      <c r="Q44" s="4">
        <v>22.605</v>
      </c>
      <c r="R44" s="4">
        <v>16.311</v>
      </c>
      <c r="S44" s="4">
        <v>23.527999999999999</v>
      </c>
      <c r="T44" s="4">
        <v>20.154</v>
      </c>
      <c r="U44" s="4">
        <v>19.036999999999999</v>
      </c>
      <c r="V44" s="4">
        <v>21.65</v>
      </c>
      <c r="W44" s="4">
        <v>13.571</v>
      </c>
      <c r="X44" s="4">
        <v>20.021000000000001</v>
      </c>
      <c r="Y44" s="4">
        <v>29.135000000000002</v>
      </c>
      <c r="Z44" s="4">
        <v>21.966999999999999</v>
      </c>
      <c r="AA44" s="4">
        <v>25.648</v>
      </c>
      <c r="AB44" s="4">
        <v>27.146999999999998</v>
      </c>
      <c r="AC44" s="4">
        <v>14.407999999999999</v>
      </c>
      <c r="AD44" s="4">
        <v>22.888999999999999</v>
      </c>
      <c r="AE44" s="4">
        <v>21.738</v>
      </c>
      <c r="AF44" s="4">
        <v>19.983000000000001</v>
      </c>
      <c r="AG44" s="4">
        <v>18.149999999999999</v>
      </c>
      <c r="AH44" s="4">
        <v>22.946999999999999</v>
      </c>
      <c r="ALQ44" s="4" t="e">
        <v>#N/A</v>
      </c>
    </row>
    <row r="45" spans="1:1005" ht="14.4" x14ac:dyDescent="0.3">
      <c r="A45" s="10">
        <v>46447</v>
      </c>
      <c r="B45" s="13">
        <v>41</v>
      </c>
      <c r="C45" s="13">
        <v>35</v>
      </c>
      <c r="D45" s="14">
        <v>38</v>
      </c>
      <c r="E45">
        <v>45.73</v>
      </c>
      <c r="F45" s="4">
        <v>41.603000000000002</v>
      </c>
      <c r="G45" s="4">
        <v>43.746000000000002</v>
      </c>
      <c r="H45" s="4">
        <v>41.774999999999999</v>
      </c>
      <c r="I45" s="4">
        <v>35.765999999999998</v>
      </c>
      <c r="J45" s="4">
        <v>31.283999999999999</v>
      </c>
      <c r="K45" s="4">
        <v>29.18</v>
      </c>
      <c r="L45" s="4">
        <v>21.318000000000001</v>
      </c>
      <c r="M45" s="4">
        <v>27.504999999999999</v>
      </c>
      <c r="N45" s="4">
        <v>43.987000000000002</v>
      </c>
      <c r="O45" s="4">
        <v>24.878</v>
      </c>
      <c r="P45" s="4">
        <v>28.108000000000001</v>
      </c>
      <c r="Q45" s="4">
        <v>52.273000000000003</v>
      </c>
      <c r="R45" s="4">
        <v>17.445</v>
      </c>
      <c r="S45" s="4">
        <v>41.35</v>
      </c>
      <c r="T45" s="4">
        <v>23.523</v>
      </c>
      <c r="U45" s="4">
        <v>30.53</v>
      </c>
      <c r="V45" s="4">
        <v>37.567999999999998</v>
      </c>
      <c r="W45" s="4">
        <v>20.375</v>
      </c>
      <c r="X45" s="4">
        <v>26.582000000000001</v>
      </c>
      <c r="Y45" s="4">
        <v>48.405000000000001</v>
      </c>
      <c r="Z45" s="4">
        <v>36.816000000000003</v>
      </c>
      <c r="AA45" s="4">
        <v>57.064999999999998</v>
      </c>
      <c r="AB45" s="4">
        <v>29.244</v>
      </c>
      <c r="AC45" s="4">
        <v>19.428000000000001</v>
      </c>
      <c r="AD45" s="4">
        <v>34.689</v>
      </c>
      <c r="AE45" s="4">
        <v>28.056999999999999</v>
      </c>
      <c r="AF45" s="4">
        <v>31.631</v>
      </c>
      <c r="AG45" s="4">
        <v>29.875</v>
      </c>
      <c r="AH45" s="4">
        <v>39.993000000000002</v>
      </c>
      <c r="ALQ45" s="4" t="e">
        <v>#N/A</v>
      </c>
    </row>
    <row r="46" spans="1:1005" ht="14.4" x14ac:dyDescent="0.3">
      <c r="A46" s="10">
        <v>46478</v>
      </c>
      <c r="B46" s="13">
        <v>93</v>
      </c>
      <c r="C46" s="13">
        <v>64</v>
      </c>
      <c r="D46" s="14">
        <v>78</v>
      </c>
      <c r="E46">
        <v>55.094999999999999</v>
      </c>
      <c r="F46" s="4">
        <v>95.835999999999999</v>
      </c>
      <c r="G46" s="4">
        <v>77.701999999999998</v>
      </c>
      <c r="H46" s="4">
        <v>60.527000000000001</v>
      </c>
      <c r="I46" s="4">
        <v>47.984000000000002</v>
      </c>
      <c r="J46" s="4">
        <v>84.661000000000001</v>
      </c>
      <c r="K46" s="4">
        <v>58.780999999999999</v>
      </c>
      <c r="L46" s="4">
        <v>53.320999999999998</v>
      </c>
      <c r="M46" s="4">
        <v>48.823</v>
      </c>
      <c r="N46" s="4">
        <v>92.12</v>
      </c>
      <c r="O46" s="4">
        <v>60.136000000000003</v>
      </c>
      <c r="P46" s="4">
        <v>86.445999999999998</v>
      </c>
      <c r="Q46" s="4">
        <v>83.95</v>
      </c>
      <c r="R46" s="4">
        <v>46.694000000000003</v>
      </c>
      <c r="S46" s="4">
        <v>61.027999999999999</v>
      </c>
      <c r="T46" s="4">
        <v>52.536000000000001</v>
      </c>
      <c r="U46" s="4">
        <v>62.97</v>
      </c>
      <c r="V46" s="4">
        <v>81.087999999999994</v>
      </c>
      <c r="W46" s="4">
        <v>37.250999999999998</v>
      </c>
      <c r="X46" s="4">
        <v>63.939</v>
      </c>
      <c r="Y46" s="4">
        <v>75.953999999999994</v>
      </c>
      <c r="Z46" s="4">
        <v>59.814</v>
      </c>
      <c r="AA46" s="4">
        <v>106.901</v>
      </c>
      <c r="AB46" s="4">
        <v>46.02</v>
      </c>
      <c r="AC46" s="4">
        <v>69.337999999999994</v>
      </c>
      <c r="AD46" s="4">
        <v>49.594999999999999</v>
      </c>
      <c r="AE46" s="4">
        <v>50.162999999999997</v>
      </c>
      <c r="AF46" s="4">
        <v>65.921000000000006</v>
      </c>
      <c r="AG46" s="4">
        <v>63.326999999999998</v>
      </c>
      <c r="AH46" s="4">
        <v>72.525000000000006</v>
      </c>
      <c r="ALQ46" s="4" t="e">
        <v>#N/A</v>
      </c>
    </row>
    <row r="47" spans="1:1005" ht="14.4" x14ac:dyDescent="0.3">
      <c r="A47" s="10">
        <v>46508</v>
      </c>
      <c r="B47" s="13">
        <v>247</v>
      </c>
      <c r="C47" s="13">
        <v>159</v>
      </c>
      <c r="D47" s="14">
        <v>204</v>
      </c>
      <c r="E47">
        <v>231.636</v>
      </c>
      <c r="F47" s="4">
        <v>354.29199999999997</v>
      </c>
      <c r="G47" s="4">
        <v>310.18900000000002</v>
      </c>
      <c r="H47" s="4">
        <v>186.06700000000001</v>
      </c>
      <c r="I47" s="4">
        <v>197.58099999999999</v>
      </c>
      <c r="J47" s="4">
        <v>240.084</v>
      </c>
      <c r="K47" s="4">
        <v>236.637</v>
      </c>
      <c r="L47" s="4">
        <v>91.828000000000003</v>
      </c>
      <c r="M47" s="4">
        <v>152.554</v>
      </c>
      <c r="N47" s="4">
        <v>220.44300000000001</v>
      </c>
      <c r="O47" s="4">
        <v>249.59399999999999</v>
      </c>
      <c r="P47" s="4">
        <v>227.84299999999999</v>
      </c>
      <c r="Q47" s="4">
        <v>218.24299999999999</v>
      </c>
      <c r="R47" s="4">
        <v>231.11500000000001</v>
      </c>
      <c r="S47" s="4">
        <v>293.05099999999999</v>
      </c>
      <c r="T47" s="4">
        <v>112.89100000000001</v>
      </c>
      <c r="U47" s="4">
        <v>137.85499999999999</v>
      </c>
      <c r="V47" s="4">
        <v>140.85</v>
      </c>
      <c r="W47" s="4">
        <v>100.895</v>
      </c>
      <c r="X47" s="4">
        <v>222.76</v>
      </c>
      <c r="Y47" s="4">
        <v>153.05600000000001</v>
      </c>
      <c r="Z47" s="4">
        <v>157.60499999999999</v>
      </c>
      <c r="AA47" s="4">
        <v>238.27600000000001</v>
      </c>
      <c r="AB47" s="4">
        <v>159.43199999999999</v>
      </c>
      <c r="AC47" s="4">
        <v>176.4</v>
      </c>
      <c r="AD47" s="4">
        <v>178.62200000000001</v>
      </c>
      <c r="AE47" s="4">
        <v>120.985</v>
      </c>
      <c r="AF47" s="4">
        <v>202.583</v>
      </c>
      <c r="AG47" s="4">
        <v>251.14099999999999</v>
      </c>
      <c r="AH47" s="4">
        <v>203.94800000000001</v>
      </c>
      <c r="ALQ47" s="4" t="e">
        <v>#N/A</v>
      </c>
    </row>
    <row r="48" spans="1:1005" ht="14.4" x14ac:dyDescent="0.3">
      <c r="A48" s="10">
        <v>46539</v>
      </c>
      <c r="B48" s="13">
        <v>335</v>
      </c>
      <c r="C48" s="13">
        <v>165</v>
      </c>
      <c r="D48" s="14">
        <v>251</v>
      </c>
      <c r="E48">
        <v>563.66700000000003</v>
      </c>
      <c r="F48" s="4">
        <v>306.04599999999999</v>
      </c>
      <c r="G48" s="4">
        <v>480.22399999999999</v>
      </c>
      <c r="H48" s="4">
        <v>207.471</v>
      </c>
      <c r="I48" s="4">
        <v>318.09500000000003</v>
      </c>
      <c r="J48" s="4">
        <v>149.19900000000001</v>
      </c>
      <c r="K48" s="4">
        <v>185.07</v>
      </c>
      <c r="L48" s="4">
        <v>57.264000000000003</v>
      </c>
      <c r="M48" s="4">
        <v>212.01900000000001</v>
      </c>
      <c r="N48" s="4">
        <v>135.34899999999999</v>
      </c>
      <c r="O48" s="4">
        <v>278.79300000000001</v>
      </c>
      <c r="P48" s="4">
        <v>181.41900000000001</v>
      </c>
      <c r="Q48" s="4">
        <v>163.67599999999999</v>
      </c>
      <c r="R48" s="4">
        <v>468.23099999999999</v>
      </c>
      <c r="S48" s="4">
        <v>254.518</v>
      </c>
      <c r="T48" s="4">
        <v>259.85500000000002</v>
      </c>
      <c r="U48" s="4">
        <v>412.30500000000001</v>
      </c>
      <c r="V48" s="4">
        <v>52.417000000000002</v>
      </c>
      <c r="W48" s="4">
        <v>148.41800000000001</v>
      </c>
      <c r="X48" s="4">
        <v>327.26299999999998</v>
      </c>
      <c r="Y48" s="4">
        <v>340.30599999999998</v>
      </c>
      <c r="Z48" s="4">
        <v>281.30599999999998</v>
      </c>
      <c r="AA48" s="4">
        <v>382.05500000000001</v>
      </c>
      <c r="AB48" s="4">
        <v>74.620999999999995</v>
      </c>
      <c r="AC48" s="4">
        <v>387.33800000000002</v>
      </c>
      <c r="AD48" s="4">
        <v>187.57499999999999</v>
      </c>
      <c r="AE48" s="4">
        <v>261.66300000000001</v>
      </c>
      <c r="AF48" s="4">
        <v>160.941</v>
      </c>
      <c r="AG48" s="4">
        <v>411.84</v>
      </c>
      <c r="AH48" s="4">
        <v>214.52699999999999</v>
      </c>
      <c r="ALQ48" s="4" t="e">
        <v>#N/A</v>
      </c>
    </row>
    <row r="49" spans="1:1005" ht="14.4" x14ac:dyDescent="0.3">
      <c r="A49" s="10">
        <v>46569</v>
      </c>
      <c r="B49" s="13">
        <v>140</v>
      </c>
      <c r="C49" s="13">
        <v>53</v>
      </c>
      <c r="D49" s="14">
        <v>86</v>
      </c>
      <c r="E49">
        <v>435.64100000000002</v>
      </c>
      <c r="F49" s="4">
        <v>108.931</v>
      </c>
      <c r="G49" s="4">
        <v>169.48400000000001</v>
      </c>
      <c r="H49" s="4">
        <v>99.623999999999995</v>
      </c>
      <c r="I49" s="4">
        <v>214.11199999999999</v>
      </c>
      <c r="J49" s="4">
        <v>49.917999999999999</v>
      </c>
      <c r="K49" s="4">
        <v>57.551000000000002</v>
      </c>
      <c r="L49" s="4">
        <v>24.201000000000001</v>
      </c>
      <c r="M49" s="4">
        <v>56.462000000000003</v>
      </c>
      <c r="N49" s="4">
        <v>52.545000000000002</v>
      </c>
      <c r="O49" s="4">
        <v>111.599</v>
      </c>
      <c r="P49" s="4">
        <v>69.697999999999993</v>
      </c>
      <c r="Q49" s="4">
        <v>63.198</v>
      </c>
      <c r="R49" s="4">
        <v>207.04499999999999</v>
      </c>
      <c r="S49" s="4">
        <v>131.595</v>
      </c>
      <c r="T49" s="4">
        <v>70.296000000000006</v>
      </c>
      <c r="U49" s="4">
        <v>228.38399999999999</v>
      </c>
      <c r="V49" s="4">
        <v>27.481000000000002</v>
      </c>
      <c r="W49" s="4">
        <v>55.055</v>
      </c>
      <c r="X49" s="4">
        <v>100.747</v>
      </c>
      <c r="Y49" s="4">
        <v>118.31100000000001</v>
      </c>
      <c r="Z49" s="4">
        <v>90.198999999999998</v>
      </c>
      <c r="AA49" s="4">
        <v>129.49700000000001</v>
      </c>
      <c r="AB49" s="4">
        <v>32.237000000000002</v>
      </c>
      <c r="AC49" s="4">
        <v>259.63799999999998</v>
      </c>
      <c r="AD49" s="4">
        <v>58.451000000000001</v>
      </c>
      <c r="AE49" s="4">
        <v>119.999</v>
      </c>
      <c r="AF49" s="4">
        <v>65.644000000000005</v>
      </c>
      <c r="AG49" s="4">
        <v>192.26300000000001</v>
      </c>
      <c r="AH49" s="4">
        <v>65.352000000000004</v>
      </c>
      <c r="ALQ49" s="4" t="e">
        <v>#N/A</v>
      </c>
    </row>
    <row r="50" spans="1:1005" ht="14.4" x14ac:dyDescent="0.3">
      <c r="A50" s="10">
        <v>46600</v>
      </c>
      <c r="B50" s="13">
        <v>69</v>
      </c>
      <c r="C50" s="13">
        <v>42</v>
      </c>
      <c r="D50" s="14">
        <v>55</v>
      </c>
      <c r="E50">
        <v>127.306</v>
      </c>
      <c r="F50" s="4">
        <v>53.725000000000001</v>
      </c>
      <c r="G50" s="4">
        <v>82.2</v>
      </c>
      <c r="H50" s="4">
        <v>50.889000000000003</v>
      </c>
      <c r="I50" s="4">
        <v>89.236000000000004</v>
      </c>
      <c r="J50" s="4">
        <v>44.466000000000001</v>
      </c>
      <c r="K50" s="4">
        <v>51.732999999999997</v>
      </c>
      <c r="L50" s="4">
        <v>21.256</v>
      </c>
      <c r="M50" s="4">
        <v>41.646999999999998</v>
      </c>
      <c r="N50" s="4">
        <v>36.951999999999998</v>
      </c>
      <c r="O50" s="4">
        <v>57.677</v>
      </c>
      <c r="P50" s="4">
        <v>49.335000000000001</v>
      </c>
      <c r="Q50" s="4">
        <v>46.290999999999997</v>
      </c>
      <c r="R50" s="4">
        <v>77.22</v>
      </c>
      <c r="S50" s="4">
        <v>54.057000000000002</v>
      </c>
      <c r="T50" s="4">
        <v>49.533999999999999</v>
      </c>
      <c r="U50" s="4">
        <v>70.513999999999996</v>
      </c>
      <c r="V50" s="4">
        <v>28.286999999999999</v>
      </c>
      <c r="W50" s="4">
        <v>39.658999999999999</v>
      </c>
      <c r="X50" s="4">
        <v>56.451000000000001</v>
      </c>
      <c r="Y50" s="4">
        <v>53.404000000000003</v>
      </c>
      <c r="Z50" s="4">
        <v>52.651000000000003</v>
      </c>
      <c r="AA50" s="4">
        <v>63.557000000000002</v>
      </c>
      <c r="AB50" s="4">
        <v>26.835000000000001</v>
      </c>
      <c r="AC50" s="4">
        <v>82.183999999999997</v>
      </c>
      <c r="AD50" s="4">
        <v>39.018999999999998</v>
      </c>
      <c r="AE50" s="4">
        <v>55.331000000000003</v>
      </c>
      <c r="AF50" s="4">
        <v>52.927999999999997</v>
      </c>
      <c r="AG50" s="4">
        <v>69.150999999999996</v>
      </c>
      <c r="AH50" s="4">
        <v>42.503</v>
      </c>
      <c r="ALQ50" s="4" t="e">
        <v>#N/A</v>
      </c>
    </row>
    <row r="51" spans="1:1005" ht="14.4" x14ac:dyDescent="0.3">
      <c r="A51" s="10">
        <v>46631</v>
      </c>
      <c r="B51" s="13">
        <v>41</v>
      </c>
      <c r="C51" s="13">
        <v>28</v>
      </c>
      <c r="D51" s="14">
        <v>35</v>
      </c>
      <c r="E51">
        <v>62.957999999999998</v>
      </c>
      <c r="F51" s="4">
        <v>39.042999999999999</v>
      </c>
      <c r="G51" s="4">
        <v>55.148000000000003</v>
      </c>
      <c r="H51" s="4">
        <v>32.671999999999997</v>
      </c>
      <c r="I51" s="4">
        <v>47.103999999999999</v>
      </c>
      <c r="J51" s="4">
        <v>32.909999999999997</v>
      </c>
      <c r="K51" s="4">
        <v>30.344999999999999</v>
      </c>
      <c r="L51" s="4">
        <v>20.38</v>
      </c>
      <c r="M51" s="4">
        <v>54.19</v>
      </c>
      <c r="N51" s="4">
        <v>32.707000000000001</v>
      </c>
      <c r="O51" s="4">
        <v>36.834000000000003</v>
      </c>
      <c r="P51" s="4">
        <v>36.283999999999999</v>
      </c>
      <c r="Q51" s="4">
        <v>39.738</v>
      </c>
      <c r="R51" s="4">
        <v>43.603999999999999</v>
      </c>
      <c r="S51" s="4">
        <v>35.923999999999999</v>
      </c>
      <c r="T51" s="4">
        <v>28.661999999999999</v>
      </c>
      <c r="U51" s="4">
        <v>39.832999999999998</v>
      </c>
      <c r="V51" s="4">
        <v>23.158000000000001</v>
      </c>
      <c r="W51" s="4">
        <v>52.475000000000001</v>
      </c>
      <c r="X51" s="4">
        <v>50.344999999999999</v>
      </c>
      <c r="Y51" s="4">
        <v>38.302</v>
      </c>
      <c r="Z51" s="4">
        <v>34.374000000000002</v>
      </c>
      <c r="AA51" s="4">
        <v>38.469000000000001</v>
      </c>
      <c r="AB51" s="4">
        <v>21.687999999999999</v>
      </c>
      <c r="AC51" s="4">
        <v>42.73</v>
      </c>
      <c r="AD51" s="4">
        <v>36.393999999999998</v>
      </c>
      <c r="AE51" s="4">
        <v>33.598999999999997</v>
      </c>
      <c r="AF51" s="4">
        <v>38.93</v>
      </c>
      <c r="AG51" s="4">
        <v>49.012999999999998</v>
      </c>
      <c r="AH51" s="4">
        <v>33.792000000000002</v>
      </c>
      <c r="ALQ51" s="4" t="e">
        <v>#N/A</v>
      </c>
    </row>
    <row r="52" spans="1:1005" ht="14.4" x14ac:dyDescent="0.3">
      <c r="A52" s="10">
        <v>46661</v>
      </c>
      <c r="B52" s="13">
        <v>49</v>
      </c>
      <c r="C52" s="13">
        <v>26</v>
      </c>
      <c r="D52" s="14">
        <v>35</v>
      </c>
      <c r="E52">
        <v>59.820999999999998</v>
      </c>
      <c r="F52" s="4">
        <v>45.884</v>
      </c>
      <c r="G52" s="4">
        <v>55.951000000000001</v>
      </c>
      <c r="H52" s="4">
        <v>41.548999999999999</v>
      </c>
      <c r="I52" s="4">
        <v>37.948</v>
      </c>
      <c r="J52" s="4">
        <v>29.254999999999999</v>
      </c>
      <c r="K52" s="4">
        <v>28.832999999999998</v>
      </c>
      <c r="L52" s="4">
        <v>28.507000000000001</v>
      </c>
      <c r="M52" s="4">
        <v>33.375</v>
      </c>
      <c r="N52" s="4">
        <v>30.745999999999999</v>
      </c>
      <c r="O52" s="4">
        <v>48.930999999999997</v>
      </c>
      <c r="P52" s="4">
        <v>57.673000000000002</v>
      </c>
      <c r="Q52" s="4">
        <v>39.988999999999997</v>
      </c>
      <c r="R52" s="4">
        <v>39.648000000000003</v>
      </c>
      <c r="S52" s="4">
        <v>37.634999999999998</v>
      </c>
      <c r="T52" s="4">
        <v>29.44</v>
      </c>
      <c r="U52" s="4">
        <v>38.487000000000002</v>
      </c>
      <c r="V52" s="4">
        <v>22.34</v>
      </c>
      <c r="W52" s="4">
        <v>47.811</v>
      </c>
      <c r="X52" s="4">
        <v>58.539000000000001</v>
      </c>
      <c r="Y52" s="4">
        <v>32.808</v>
      </c>
      <c r="Z52" s="4">
        <v>30.076000000000001</v>
      </c>
      <c r="AA52" s="4">
        <v>39.652000000000001</v>
      </c>
      <c r="AB52" s="4">
        <v>24.062000000000001</v>
      </c>
      <c r="AC52" s="4">
        <v>36.688000000000002</v>
      </c>
      <c r="AD52" s="4">
        <v>34.725000000000001</v>
      </c>
      <c r="AE52" s="4">
        <v>28.443000000000001</v>
      </c>
      <c r="AF52" s="4">
        <v>28.315000000000001</v>
      </c>
      <c r="AG52" s="4">
        <v>44.064999999999998</v>
      </c>
      <c r="AH52" s="4">
        <v>39.899000000000001</v>
      </c>
      <c r="ALQ52" s="4" t="e">
        <v>#N/A</v>
      </c>
    </row>
    <row r="53" spans="1:1005" ht="14.4" x14ac:dyDescent="0.3">
      <c r="A53" s="10">
        <v>46692</v>
      </c>
      <c r="B53" s="13">
        <v>36</v>
      </c>
      <c r="C53" s="13">
        <v>26</v>
      </c>
      <c r="D53" s="14">
        <v>30</v>
      </c>
      <c r="E53">
        <v>43.926000000000002</v>
      </c>
      <c r="F53" s="4">
        <v>39.299999999999997</v>
      </c>
      <c r="G53" s="4">
        <v>42.648000000000003</v>
      </c>
      <c r="H53" s="4">
        <v>34.603999999999999</v>
      </c>
      <c r="I53" s="4">
        <v>30.241</v>
      </c>
      <c r="J53" s="4">
        <v>25.684000000000001</v>
      </c>
      <c r="K53" s="4">
        <v>28.411999999999999</v>
      </c>
      <c r="L53" s="4">
        <v>18.849</v>
      </c>
      <c r="M53" s="4">
        <v>24.696999999999999</v>
      </c>
      <c r="N53" s="4">
        <v>27.821000000000002</v>
      </c>
      <c r="O53" s="4">
        <v>37.728000000000002</v>
      </c>
      <c r="P53" s="4">
        <v>41.58</v>
      </c>
      <c r="Q53" s="4">
        <v>33.268999999999998</v>
      </c>
      <c r="R53" s="4">
        <v>33.777999999999999</v>
      </c>
      <c r="S53" s="4">
        <v>33.380000000000003</v>
      </c>
      <c r="T53" s="4">
        <v>29.683</v>
      </c>
      <c r="U53" s="4">
        <v>31.788</v>
      </c>
      <c r="V53" s="4">
        <v>18.609000000000002</v>
      </c>
      <c r="W53" s="4">
        <v>30.824000000000002</v>
      </c>
      <c r="X53" s="4">
        <v>36.866</v>
      </c>
      <c r="Y53" s="4">
        <v>29.547999999999998</v>
      </c>
      <c r="Z53" s="4">
        <v>25.91</v>
      </c>
      <c r="AA53" s="4">
        <v>33.518999999999998</v>
      </c>
      <c r="AB53" s="4">
        <v>22.513000000000002</v>
      </c>
      <c r="AC53" s="4">
        <v>31.725000000000001</v>
      </c>
      <c r="AD53" s="4">
        <v>36.752000000000002</v>
      </c>
      <c r="AE53" s="4">
        <v>26.82</v>
      </c>
      <c r="AF53" s="4">
        <v>24.134</v>
      </c>
      <c r="AG53" s="4">
        <v>36.140999999999998</v>
      </c>
      <c r="AH53" s="4">
        <v>31.382000000000001</v>
      </c>
      <c r="ALQ53" s="4" t="e">
        <v>#N/A</v>
      </c>
    </row>
    <row r="54" spans="1:1005" ht="14.4" x14ac:dyDescent="0.3">
      <c r="A54" s="10">
        <v>46722</v>
      </c>
      <c r="B54" s="13">
        <v>26</v>
      </c>
      <c r="C54" s="13">
        <v>25</v>
      </c>
      <c r="D54" s="14">
        <v>26</v>
      </c>
      <c r="E54">
        <v>39.909999999999997</v>
      </c>
      <c r="F54" s="4">
        <v>32.729999999999997</v>
      </c>
      <c r="G54" s="4">
        <v>34.19</v>
      </c>
      <c r="H54" s="4">
        <v>31.436</v>
      </c>
      <c r="I54" s="4">
        <v>26.684999999999999</v>
      </c>
      <c r="J54" s="4">
        <v>22.622</v>
      </c>
      <c r="K54" s="4">
        <v>22.937999999999999</v>
      </c>
      <c r="L54" s="4">
        <v>16.227</v>
      </c>
      <c r="M54" s="4">
        <v>22.172000000000001</v>
      </c>
      <c r="N54" s="4">
        <v>22.849</v>
      </c>
      <c r="O54" s="4">
        <v>27.956</v>
      </c>
      <c r="P54" s="4">
        <v>29.039000000000001</v>
      </c>
      <c r="Q54" s="4">
        <v>24.088999999999999</v>
      </c>
      <c r="R54" s="4">
        <v>29.744</v>
      </c>
      <c r="S54" s="4">
        <v>27.355</v>
      </c>
      <c r="T54" s="4">
        <v>24.844000000000001</v>
      </c>
      <c r="U54" s="4">
        <v>27.702999999999999</v>
      </c>
      <c r="V54" s="4">
        <v>16.798999999999999</v>
      </c>
      <c r="W54" s="4">
        <v>23.391999999999999</v>
      </c>
      <c r="X54" s="4">
        <v>29.407</v>
      </c>
      <c r="Y54" s="4">
        <v>25.98</v>
      </c>
      <c r="Z54" s="4">
        <v>23.678000000000001</v>
      </c>
      <c r="AA54" s="4">
        <v>31.036000000000001</v>
      </c>
      <c r="AB54" s="4">
        <v>18.324999999999999</v>
      </c>
      <c r="AC54" s="4">
        <v>29.024999999999999</v>
      </c>
      <c r="AD54" s="4">
        <v>29.273</v>
      </c>
      <c r="AE54" s="4">
        <v>24.292999999999999</v>
      </c>
      <c r="AF54" s="4">
        <v>21.56</v>
      </c>
      <c r="AG54" s="4">
        <v>30.292000000000002</v>
      </c>
      <c r="AH54" s="4">
        <v>25.78</v>
      </c>
      <c r="ALQ54" s="4" t="e">
        <v>#N/A</v>
      </c>
    </row>
    <row r="55" spans="1:1005" ht="14.4" x14ac:dyDescent="0.3">
      <c r="A55" s="10">
        <v>46753</v>
      </c>
      <c r="B55" s="13">
        <v>25</v>
      </c>
      <c r="C55" s="13">
        <v>24</v>
      </c>
      <c r="D55" s="14">
        <v>25</v>
      </c>
      <c r="E55">
        <v>33.959000000000003</v>
      </c>
      <c r="F55" s="4">
        <v>28.096</v>
      </c>
      <c r="G55" s="4">
        <v>30.318000000000001</v>
      </c>
      <c r="H55" s="4">
        <v>27.169</v>
      </c>
      <c r="I55" s="4">
        <v>26.289000000000001</v>
      </c>
      <c r="J55" s="4">
        <v>20.960999999999999</v>
      </c>
      <c r="K55" s="4">
        <v>20.041</v>
      </c>
      <c r="L55" s="4">
        <v>15.474</v>
      </c>
      <c r="M55" s="4">
        <v>20.009</v>
      </c>
      <c r="N55" s="4">
        <v>21.832000000000001</v>
      </c>
      <c r="O55" s="4">
        <v>24.196999999999999</v>
      </c>
      <c r="P55" s="4">
        <v>24.635999999999999</v>
      </c>
      <c r="Q55" s="4">
        <v>20.103999999999999</v>
      </c>
      <c r="R55" s="4">
        <v>27.120999999999999</v>
      </c>
      <c r="S55" s="4">
        <v>24.364000000000001</v>
      </c>
      <c r="T55" s="4">
        <v>22.798999999999999</v>
      </c>
      <c r="U55" s="4">
        <v>26.099</v>
      </c>
      <c r="V55" s="4">
        <v>15.557</v>
      </c>
      <c r="W55" s="4">
        <v>20.503</v>
      </c>
      <c r="X55" s="4">
        <v>25.733000000000001</v>
      </c>
      <c r="Y55" s="4">
        <v>23.928999999999998</v>
      </c>
      <c r="Z55" s="4">
        <v>21.751999999999999</v>
      </c>
      <c r="AA55" s="4">
        <v>26.879000000000001</v>
      </c>
      <c r="AB55" s="4">
        <v>16.818000000000001</v>
      </c>
      <c r="AC55" s="4">
        <v>26.428000000000001</v>
      </c>
      <c r="AD55" s="4">
        <v>23.672999999999998</v>
      </c>
      <c r="AE55" s="4">
        <v>21.812000000000001</v>
      </c>
      <c r="AF55" s="4">
        <v>20.126999999999999</v>
      </c>
      <c r="AG55" s="4">
        <v>27.491</v>
      </c>
      <c r="AH55" s="4">
        <v>23.334</v>
      </c>
      <c r="ALQ55" s="4" t="e">
        <v>#N/A</v>
      </c>
    </row>
    <row r="56" spans="1:1005" ht="14.4" x14ac:dyDescent="0.3">
      <c r="A56" s="10">
        <v>46784</v>
      </c>
      <c r="B56" s="13">
        <v>23</v>
      </c>
      <c r="C56" s="13">
        <v>23</v>
      </c>
      <c r="D56" s="14">
        <v>23</v>
      </c>
      <c r="E56">
        <v>33.393000000000001</v>
      </c>
      <c r="F56" s="4">
        <v>23.82</v>
      </c>
      <c r="G56" s="4">
        <v>26.812999999999999</v>
      </c>
      <c r="H56" s="4">
        <v>26.404</v>
      </c>
      <c r="I56" s="4">
        <v>26.71</v>
      </c>
      <c r="J56" s="4">
        <v>20.428000000000001</v>
      </c>
      <c r="K56" s="4">
        <v>17.504000000000001</v>
      </c>
      <c r="L56" s="4">
        <v>18.25</v>
      </c>
      <c r="M56" s="4">
        <v>17.776</v>
      </c>
      <c r="N56" s="4">
        <v>19.984999999999999</v>
      </c>
      <c r="O56" s="4">
        <v>20.460999999999999</v>
      </c>
      <c r="P56" s="4">
        <v>23.388000000000002</v>
      </c>
      <c r="Q56" s="4">
        <v>16.914999999999999</v>
      </c>
      <c r="R56" s="4">
        <v>24.56</v>
      </c>
      <c r="S56" s="4">
        <v>20.837</v>
      </c>
      <c r="T56" s="4">
        <v>19.701000000000001</v>
      </c>
      <c r="U56" s="4">
        <v>22.533999999999999</v>
      </c>
      <c r="V56" s="4">
        <v>14.01</v>
      </c>
      <c r="W56" s="4">
        <v>20.821000000000002</v>
      </c>
      <c r="X56" s="4">
        <v>30.123999999999999</v>
      </c>
      <c r="Y56" s="4">
        <v>22.664000000000001</v>
      </c>
      <c r="Z56" s="4">
        <v>26.69</v>
      </c>
      <c r="AA56" s="4">
        <v>28.068999999999999</v>
      </c>
      <c r="AB56" s="4">
        <v>14.855</v>
      </c>
      <c r="AC56" s="4">
        <v>23.68</v>
      </c>
      <c r="AD56" s="4">
        <v>22.606999999999999</v>
      </c>
      <c r="AE56" s="4">
        <v>20.555</v>
      </c>
      <c r="AF56" s="4">
        <v>18.888999999999999</v>
      </c>
      <c r="AG56" s="4">
        <v>23.745000000000001</v>
      </c>
      <c r="AH56" s="4">
        <v>25.856999999999999</v>
      </c>
      <c r="ALQ56" s="4" t="e">
        <v>#N/A</v>
      </c>
    </row>
    <row r="57" spans="1:1005" ht="14.4" x14ac:dyDescent="0.3">
      <c r="A57" s="10">
        <v>46813</v>
      </c>
      <c r="B57" s="13">
        <v>41</v>
      </c>
      <c r="C57" s="13">
        <v>35</v>
      </c>
      <c r="D57" s="14">
        <v>38</v>
      </c>
      <c r="E57">
        <v>41.597000000000001</v>
      </c>
      <c r="F57" s="4">
        <v>44.938000000000002</v>
      </c>
      <c r="G57" s="4">
        <v>42.584000000000003</v>
      </c>
      <c r="H57" s="4">
        <v>36.609000000000002</v>
      </c>
      <c r="I57" s="4">
        <v>31.262</v>
      </c>
      <c r="J57" s="4">
        <v>29.7</v>
      </c>
      <c r="K57" s="4">
        <v>21.61</v>
      </c>
      <c r="L57" s="4">
        <v>27.914000000000001</v>
      </c>
      <c r="M57" s="4">
        <v>44.064</v>
      </c>
      <c r="N57" s="4">
        <v>24.914000000000001</v>
      </c>
      <c r="O57" s="4">
        <v>28.271000000000001</v>
      </c>
      <c r="P57" s="4">
        <v>52.981999999999999</v>
      </c>
      <c r="Q57" s="4">
        <v>17.428999999999998</v>
      </c>
      <c r="R57" s="4">
        <v>41.59</v>
      </c>
      <c r="S57" s="4">
        <v>23.908999999999999</v>
      </c>
      <c r="T57" s="4">
        <v>30.838000000000001</v>
      </c>
      <c r="U57" s="4">
        <v>37.646999999999998</v>
      </c>
      <c r="V57" s="4">
        <v>20.896999999999998</v>
      </c>
      <c r="W57" s="4">
        <v>26.463999999999999</v>
      </c>
      <c r="X57" s="4">
        <v>50.344000000000001</v>
      </c>
      <c r="Y57" s="4">
        <v>36.74</v>
      </c>
      <c r="Z57" s="4">
        <v>58.84</v>
      </c>
      <c r="AA57" s="4">
        <v>29.318999999999999</v>
      </c>
      <c r="AB57" s="4">
        <v>19.885999999999999</v>
      </c>
      <c r="AC57" s="4">
        <v>34.578000000000003</v>
      </c>
      <c r="AD57" s="4">
        <v>28.164999999999999</v>
      </c>
      <c r="AE57" s="4">
        <v>31.949000000000002</v>
      </c>
      <c r="AF57" s="4">
        <v>31.477</v>
      </c>
      <c r="AG57" s="4">
        <v>39.914999999999999</v>
      </c>
      <c r="AH57" s="4">
        <v>45.731999999999999</v>
      </c>
      <c r="ALQ57" s="4" t="e">
        <v>#N/A</v>
      </c>
    </row>
    <row r="58" spans="1:1005" ht="14.4" x14ac:dyDescent="0.3">
      <c r="A58" s="10">
        <v>46844</v>
      </c>
      <c r="B58" s="13">
        <v>93</v>
      </c>
      <c r="C58" s="13">
        <v>64</v>
      </c>
      <c r="D58" s="14">
        <v>78</v>
      </c>
      <c r="E58">
        <v>95.852000000000004</v>
      </c>
      <c r="F58" s="4">
        <v>80.141999999999996</v>
      </c>
      <c r="G58" s="4">
        <v>62.149000000000001</v>
      </c>
      <c r="H58" s="4">
        <v>50.192999999999998</v>
      </c>
      <c r="I58" s="4">
        <v>85.08</v>
      </c>
      <c r="J58" s="4">
        <v>61.738999999999997</v>
      </c>
      <c r="K58" s="4">
        <v>54.454999999999998</v>
      </c>
      <c r="L58" s="4">
        <v>50.228000000000002</v>
      </c>
      <c r="M58" s="4">
        <v>92.585999999999999</v>
      </c>
      <c r="N58" s="4">
        <v>61.89</v>
      </c>
      <c r="O58" s="4">
        <v>88.587000000000003</v>
      </c>
      <c r="P58" s="4">
        <v>88.28</v>
      </c>
      <c r="Q58" s="4">
        <v>46.454999999999998</v>
      </c>
      <c r="R58" s="4">
        <v>63.921999999999997</v>
      </c>
      <c r="S58" s="4">
        <v>53.619</v>
      </c>
      <c r="T58" s="4">
        <v>64.200999999999993</v>
      </c>
      <c r="U58" s="4">
        <v>81.182000000000002</v>
      </c>
      <c r="V58" s="4">
        <v>38.034999999999997</v>
      </c>
      <c r="W58" s="4">
        <v>65.179000000000002</v>
      </c>
      <c r="X58" s="4">
        <v>75.537999999999997</v>
      </c>
      <c r="Y58" s="4">
        <v>59.527000000000001</v>
      </c>
      <c r="Z58" s="4">
        <v>106.08799999999999</v>
      </c>
      <c r="AA58" s="4">
        <v>47.904000000000003</v>
      </c>
      <c r="AB58" s="4">
        <v>74.016000000000005</v>
      </c>
      <c r="AC58" s="4">
        <v>49.219000000000001</v>
      </c>
      <c r="AD58" s="4">
        <v>50.511000000000003</v>
      </c>
      <c r="AE58" s="4">
        <v>68.837999999999994</v>
      </c>
      <c r="AF58" s="4">
        <v>65.521000000000001</v>
      </c>
      <c r="AG58" s="4">
        <v>72.424000000000007</v>
      </c>
      <c r="AH58" s="4">
        <v>58.82</v>
      </c>
      <c r="ALQ58" s="4" t="e">
        <v>#N/A</v>
      </c>
    </row>
    <row r="59" spans="1:1005" ht="14.4" x14ac:dyDescent="0.3">
      <c r="A59" s="10">
        <v>46874</v>
      </c>
      <c r="B59" s="13">
        <v>247</v>
      </c>
      <c r="C59" s="13">
        <v>159</v>
      </c>
      <c r="D59" s="14">
        <v>204</v>
      </c>
      <c r="E59">
        <v>355.858</v>
      </c>
      <c r="F59" s="4">
        <v>319.899</v>
      </c>
      <c r="G59" s="4">
        <v>194.10599999999999</v>
      </c>
      <c r="H59" s="4">
        <v>205.673</v>
      </c>
      <c r="I59" s="4">
        <v>241.25800000000001</v>
      </c>
      <c r="J59" s="4">
        <v>242.71100000000001</v>
      </c>
      <c r="K59" s="4">
        <v>94.415000000000006</v>
      </c>
      <c r="L59" s="4">
        <v>164.52799999999999</v>
      </c>
      <c r="M59" s="4">
        <v>220.958</v>
      </c>
      <c r="N59" s="4">
        <v>259.37400000000002</v>
      </c>
      <c r="O59" s="4">
        <v>232.17</v>
      </c>
      <c r="P59" s="4">
        <v>219.803</v>
      </c>
      <c r="Q59" s="4">
        <v>231.875</v>
      </c>
      <c r="R59" s="4">
        <v>300.346</v>
      </c>
      <c r="S59" s="4">
        <v>120.578</v>
      </c>
      <c r="T59" s="4">
        <v>146.00899999999999</v>
      </c>
      <c r="U59" s="4">
        <v>141.23400000000001</v>
      </c>
      <c r="V59" s="4">
        <v>104.32</v>
      </c>
      <c r="W59" s="4">
        <v>235.37799999999999</v>
      </c>
      <c r="X59" s="4">
        <v>158.422</v>
      </c>
      <c r="Y59" s="4">
        <v>158.16399999999999</v>
      </c>
      <c r="Z59" s="4">
        <v>247.75399999999999</v>
      </c>
      <c r="AA59" s="4">
        <v>161.87799999999999</v>
      </c>
      <c r="AB59" s="4">
        <v>176.78800000000001</v>
      </c>
      <c r="AC59" s="4">
        <v>178.994</v>
      </c>
      <c r="AD59" s="4">
        <v>127.265</v>
      </c>
      <c r="AE59" s="4">
        <v>206.03700000000001</v>
      </c>
      <c r="AF59" s="4">
        <v>264.66899999999998</v>
      </c>
      <c r="AG59" s="4">
        <v>204.65199999999999</v>
      </c>
      <c r="AH59" s="4">
        <v>241.45400000000001</v>
      </c>
      <c r="ALQ59" s="4" t="e">
        <v>#N/A</v>
      </c>
    </row>
    <row r="60" spans="1:1005" ht="14.4" x14ac:dyDescent="0.3">
      <c r="A60" s="10">
        <v>46905</v>
      </c>
      <c r="B60" s="13">
        <v>335</v>
      </c>
      <c r="C60" s="13">
        <v>165</v>
      </c>
      <c r="D60" s="14">
        <v>251</v>
      </c>
      <c r="E60">
        <v>307.04199999999997</v>
      </c>
      <c r="F60" s="4">
        <v>480.798</v>
      </c>
      <c r="G60" s="4">
        <v>204.02</v>
      </c>
      <c r="H60" s="4">
        <v>321.26</v>
      </c>
      <c r="I60" s="4">
        <v>149.76</v>
      </c>
      <c r="J60" s="4">
        <v>180.78</v>
      </c>
      <c r="K60" s="4">
        <v>54.853000000000002</v>
      </c>
      <c r="L60" s="4">
        <v>202.79599999999999</v>
      </c>
      <c r="M60" s="4">
        <v>135.815</v>
      </c>
      <c r="N60" s="4">
        <v>275.64100000000002</v>
      </c>
      <c r="O60" s="4">
        <v>178.75</v>
      </c>
      <c r="P60" s="4">
        <v>161.59899999999999</v>
      </c>
      <c r="Q60" s="4">
        <v>469.87599999999998</v>
      </c>
      <c r="R60" s="4">
        <v>253.67099999999999</v>
      </c>
      <c r="S60" s="4">
        <v>255.976</v>
      </c>
      <c r="T60" s="4">
        <v>418.74299999999999</v>
      </c>
      <c r="U60" s="4">
        <v>52.723999999999997</v>
      </c>
      <c r="V60" s="4">
        <v>147.845</v>
      </c>
      <c r="W60" s="4">
        <v>320.48500000000001</v>
      </c>
      <c r="X60" s="4">
        <v>342.14100000000002</v>
      </c>
      <c r="Y60" s="4">
        <v>282.06</v>
      </c>
      <c r="Z60" s="4">
        <v>381.48</v>
      </c>
      <c r="AA60" s="4">
        <v>72.697999999999993</v>
      </c>
      <c r="AB60" s="4">
        <v>400.65199999999999</v>
      </c>
      <c r="AC60" s="4">
        <v>188.29900000000001</v>
      </c>
      <c r="AD60" s="4">
        <v>263.71300000000002</v>
      </c>
      <c r="AE60" s="4">
        <v>159.03299999999999</v>
      </c>
      <c r="AF60" s="4">
        <v>408.84199999999998</v>
      </c>
      <c r="AG60" s="4">
        <v>215.511</v>
      </c>
      <c r="AH60" s="4">
        <v>573.24199999999996</v>
      </c>
      <c r="ALQ60" s="4" t="e">
        <v>#N/A</v>
      </c>
    </row>
    <row r="61" spans="1:1005" ht="14.4" x14ac:dyDescent="0.3">
      <c r="A61" s="10">
        <v>46935</v>
      </c>
      <c r="B61" s="13">
        <v>140</v>
      </c>
      <c r="C61" s="13">
        <v>53</v>
      </c>
      <c r="D61" s="14">
        <v>86</v>
      </c>
      <c r="E61">
        <v>109.58</v>
      </c>
      <c r="F61" s="4">
        <v>164.22800000000001</v>
      </c>
      <c r="G61" s="4">
        <v>97.305000000000007</v>
      </c>
      <c r="H61" s="4">
        <v>208.28100000000001</v>
      </c>
      <c r="I61" s="4">
        <v>50.356999999999999</v>
      </c>
      <c r="J61" s="4">
        <v>57.024000000000001</v>
      </c>
      <c r="K61" s="4">
        <v>24.094999999999999</v>
      </c>
      <c r="L61" s="4">
        <v>55.789000000000001</v>
      </c>
      <c r="M61" s="4">
        <v>52.960999999999999</v>
      </c>
      <c r="N61" s="4">
        <v>107.619</v>
      </c>
      <c r="O61" s="4">
        <v>69.608999999999995</v>
      </c>
      <c r="P61" s="4">
        <v>62.609000000000002</v>
      </c>
      <c r="Q61" s="4">
        <v>207.80199999999999</v>
      </c>
      <c r="R61" s="4">
        <v>127.739</v>
      </c>
      <c r="S61" s="4">
        <v>68.558999999999997</v>
      </c>
      <c r="T61" s="4">
        <v>218.76599999999999</v>
      </c>
      <c r="U61" s="4">
        <v>27.957999999999998</v>
      </c>
      <c r="V61" s="4">
        <v>54.76</v>
      </c>
      <c r="W61" s="4">
        <v>98.435000000000002</v>
      </c>
      <c r="X61" s="4">
        <v>114.706</v>
      </c>
      <c r="Y61" s="4">
        <v>90.638000000000005</v>
      </c>
      <c r="Z61" s="4">
        <v>126.371</v>
      </c>
      <c r="AA61" s="4">
        <v>32.113</v>
      </c>
      <c r="AB61" s="4">
        <v>248.46100000000001</v>
      </c>
      <c r="AC61" s="4">
        <v>58.816000000000003</v>
      </c>
      <c r="AD61" s="4">
        <v>116.20399999999999</v>
      </c>
      <c r="AE61" s="4">
        <v>64.793999999999997</v>
      </c>
      <c r="AF61" s="4">
        <v>185.59700000000001</v>
      </c>
      <c r="AG61" s="4">
        <v>65.856999999999999</v>
      </c>
      <c r="AH61" s="4">
        <v>424.23</v>
      </c>
      <c r="ALQ61" s="4" t="e">
        <v>#N/A</v>
      </c>
    </row>
    <row r="62" spans="1:1005" ht="14.4" x14ac:dyDescent="0.3">
      <c r="A62" s="10">
        <v>46966</v>
      </c>
      <c r="B62" s="13">
        <v>69</v>
      </c>
      <c r="C62" s="13">
        <v>42</v>
      </c>
      <c r="D62" s="14">
        <v>55</v>
      </c>
      <c r="E62">
        <v>53.793999999999997</v>
      </c>
      <c r="F62" s="4">
        <v>80.430999999999997</v>
      </c>
      <c r="G62" s="4">
        <v>50.082999999999998</v>
      </c>
      <c r="H62" s="4">
        <v>86.558000000000007</v>
      </c>
      <c r="I62" s="4">
        <v>44.506999999999998</v>
      </c>
      <c r="J62" s="4">
        <v>51.61</v>
      </c>
      <c r="K62" s="4">
        <v>21.29</v>
      </c>
      <c r="L62" s="4">
        <v>41.472999999999999</v>
      </c>
      <c r="M62" s="4">
        <v>36.956000000000003</v>
      </c>
      <c r="N62" s="4">
        <v>57.116</v>
      </c>
      <c r="O62" s="4">
        <v>48.890999999999998</v>
      </c>
      <c r="P62" s="4">
        <v>45.795000000000002</v>
      </c>
      <c r="Q62" s="4">
        <v>77.290000000000006</v>
      </c>
      <c r="R62" s="4">
        <v>53.173999999999999</v>
      </c>
      <c r="S62" s="4">
        <v>49.091000000000001</v>
      </c>
      <c r="T62" s="4">
        <v>68.989000000000004</v>
      </c>
      <c r="U62" s="4">
        <v>28.375</v>
      </c>
      <c r="V62" s="4">
        <v>38.869</v>
      </c>
      <c r="W62" s="4">
        <v>55.737000000000002</v>
      </c>
      <c r="X62" s="4">
        <v>52.832999999999998</v>
      </c>
      <c r="Y62" s="4">
        <v>52.639000000000003</v>
      </c>
      <c r="Z62" s="4">
        <v>62.286000000000001</v>
      </c>
      <c r="AA62" s="4">
        <v>26.625</v>
      </c>
      <c r="AB62" s="4">
        <v>80.367000000000004</v>
      </c>
      <c r="AC62" s="4">
        <v>39.018000000000001</v>
      </c>
      <c r="AD62" s="4">
        <v>54.61</v>
      </c>
      <c r="AE62" s="4">
        <v>52.962000000000003</v>
      </c>
      <c r="AF62" s="4">
        <v>68.572000000000003</v>
      </c>
      <c r="AG62" s="4">
        <v>42.526000000000003</v>
      </c>
      <c r="AH62" s="4">
        <v>123.164</v>
      </c>
      <c r="ALQ62" s="4" t="e">
        <v>#N/A</v>
      </c>
    </row>
    <row r="63" spans="1:1005" ht="14.4" x14ac:dyDescent="0.3">
      <c r="A63" s="10">
        <v>46997</v>
      </c>
      <c r="B63" s="13">
        <v>41</v>
      </c>
      <c r="C63" s="13">
        <v>28</v>
      </c>
      <c r="D63" s="14">
        <v>35</v>
      </c>
      <c r="E63">
        <v>39.127000000000002</v>
      </c>
      <c r="F63" s="4">
        <v>54.988</v>
      </c>
      <c r="G63" s="4">
        <v>32.534999999999997</v>
      </c>
      <c r="H63" s="4">
        <v>46.622999999999998</v>
      </c>
      <c r="I63" s="4">
        <v>32.978999999999999</v>
      </c>
      <c r="J63" s="4">
        <v>30.109000000000002</v>
      </c>
      <c r="K63" s="4">
        <v>20.771999999999998</v>
      </c>
      <c r="L63" s="4">
        <v>54.356000000000002</v>
      </c>
      <c r="M63" s="4">
        <v>32.75</v>
      </c>
      <c r="N63" s="4">
        <v>37.307000000000002</v>
      </c>
      <c r="O63" s="4">
        <v>36.529000000000003</v>
      </c>
      <c r="P63" s="4">
        <v>39.924999999999997</v>
      </c>
      <c r="Q63" s="4">
        <v>43.688000000000002</v>
      </c>
      <c r="R63" s="4">
        <v>35.915999999999997</v>
      </c>
      <c r="S63" s="4">
        <v>28.443000000000001</v>
      </c>
      <c r="T63" s="4">
        <v>39.542999999999999</v>
      </c>
      <c r="U63" s="4">
        <v>23.292000000000002</v>
      </c>
      <c r="V63" s="4">
        <v>53.378999999999998</v>
      </c>
      <c r="W63" s="4">
        <v>51.551000000000002</v>
      </c>
      <c r="X63" s="4">
        <v>38.124000000000002</v>
      </c>
      <c r="Y63" s="4">
        <v>34.384999999999998</v>
      </c>
      <c r="Z63" s="4">
        <v>38.447000000000003</v>
      </c>
      <c r="AA63" s="4">
        <v>21.736000000000001</v>
      </c>
      <c r="AB63" s="4">
        <v>42.378</v>
      </c>
      <c r="AC63" s="4">
        <v>36.427</v>
      </c>
      <c r="AD63" s="4">
        <v>33.521000000000001</v>
      </c>
      <c r="AE63" s="4">
        <v>38.173999999999999</v>
      </c>
      <c r="AF63" s="4">
        <v>48.411000000000001</v>
      </c>
      <c r="AG63" s="4">
        <v>33.863</v>
      </c>
      <c r="AH63" s="4">
        <v>63.877000000000002</v>
      </c>
      <c r="ALQ63" s="4" t="e">
        <v>#N/A</v>
      </c>
    </row>
    <row r="64" spans="1:1005" ht="14.4" x14ac:dyDescent="0.3">
      <c r="A64" s="10"/>
      <c r="B64" s="13"/>
      <c r="C64" s="13"/>
      <c r="D64" s="14"/>
      <c r="E64"/>
      <c r="ALQ64" s="4" t="e">
        <v>#N/A</v>
      </c>
    </row>
    <row r="65" spans="1:1005" ht="14.4" x14ac:dyDescent="0.3">
      <c r="A65" s="10"/>
      <c r="B65" s="15"/>
      <c r="C65" s="13"/>
      <c r="D65" s="14"/>
      <c r="E65"/>
      <c r="ALQ65" s="4" t="e">
        <v>#N/A</v>
      </c>
    </row>
    <row r="66" spans="1:1005" ht="14.4" x14ac:dyDescent="0.3">
      <c r="A66" s="10"/>
      <c r="B66" s="15"/>
      <c r="C66" s="13"/>
      <c r="D66" s="14"/>
      <c r="E66"/>
      <c r="ALQ66" s="4" t="e">
        <v>#N/A</v>
      </c>
    </row>
    <row r="67" spans="1:1005" ht="14.4" x14ac:dyDescent="0.3">
      <c r="A67" s="10"/>
      <c r="B67" s="15"/>
      <c r="C67" s="13"/>
      <c r="D67" s="14"/>
      <c r="E67"/>
      <c r="ALQ67" s="4" t="e">
        <v>#N/A</v>
      </c>
    </row>
    <row r="68" spans="1:1005" ht="14.4" x14ac:dyDescent="0.3">
      <c r="A68" s="10"/>
      <c r="B68" s="15"/>
      <c r="C68" s="13"/>
      <c r="D68" s="14"/>
      <c r="E68"/>
      <c r="ALQ68" s="4" t="e">
        <v>#N/A</v>
      </c>
    </row>
    <row r="69" spans="1:1005" ht="14.4" x14ac:dyDescent="0.3">
      <c r="A69" s="10"/>
      <c r="B69" s="15"/>
      <c r="C69" s="13"/>
      <c r="D69" s="14"/>
      <c r="E69"/>
      <c r="ALQ69" s="4" t="e">
        <v>#N/A</v>
      </c>
    </row>
    <row r="70" spans="1:1005" ht="14.4" x14ac:dyDescent="0.3">
      <c r="A70" s="10"/>
      <c r="B70" s="15"/>
      <c r="C70" s="13"/>
      <c r="D70" s="14"/>
      <c r="E70"/>
      <c r="ALQ70" s="4" t="e">
        <v>#N/A</v>
      </c>
    </row>
    <row r="71" spans="1:1005" ht="14.4" x14ac:dyDescent="0.3">
      <c r="A71" s="10"/>
      <c r="B71" s="15"/>
      <c r="C71" s="13"/>
      <c r="D71" s="14"/>
      <c r="E71" s="16"/>
      <c r="ALQ71" s="4" t="e">
        <v>#N/A</v>
      </c>
    </row>
    <row r="72" spans="1:1005" ht="14.4" x14ac:dyDescent="0.3">
      <c r="A72" s="1"/>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4.4" x14ac:dyDescent="0.3">
      <c r="A73" s="1"/>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4.4" x14ac:dyDescent="0.3">
      <c r="A74" s="1"/>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4.4" x14ac:dyDescent="0.3">
      <c r="A75" s="1"/>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4.4" x14ac:dyDescent="0.3">
      <c r="A76" s="1"/>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4.4" x14ac:dyDescent="0.3">
      <c r="A77" s="1"/>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4.4" x14ac:dyDescent="0.3">
      <c r="A78" s="1"/>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4.4" x14ac:dyDescent="0.3">
      <c r="A79" s="1"/>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4.4" x14ac:dyDescent="0.3">
      <c r="A80" s="1"/>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1:4" ht="12.75" customHeight="1" x14ac:dyDescent="0.3">
      <c r="A81" s="17"/>
      <c r="B81" s="18"/>
      <c r="C81" s="19"/>
      <c r="D81" s="20"/>
    </row>
    <row r="82" spans="1:4" ht="12.75" customHeight="1" x14ac:dyDescent="0.3">
      <c r="A82" s="17"/>
      <c r="B82" s="18"/>
      <c r="C82" s="19"/>
      <c r="D82" s="20"/>
    </row>
    <row r="83" spans="1:4" ht="12.75" customHeight="1" x14ac:dyDescent="0.3">
      <c r="A83" s="17"/>
      <c r="B83" s="18"/>
      <c r="C83" s="19"/>
      <c r="D83" s="20"/>
    </row>
    <row r="84" spans="1:4" ht="12.75" customHeight="1" x14ac:dyDescent="0.3">
      <c r="A84" s="17"/>
      <c r="B84" s="18"/>
      <c r="C84" s="19"/>
      <c r="D84" s="20"/>
    </row>
  </sheetData>
  <mergeCells count="1">
    <mergeCell ref="B1:AH1"/>
  </mergeCell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54BB0-0C5E-405E-8864-BC1508F20EFA}">
  <sheetPr codeName="Sheet14">
    <tabColor theme="9" tint="0.39997558519241921"/>
  </sheetPr>
  <dimension ref="A1:ALQ84"/>
  <sheetViews>
    <sheetView topLeftCell="A37" zoomScale="90" zoomScaleNormal="90" workbookViewId="0">
      <selection activeCell="D4" sqref="D4"/>
    </sheetView>
  </sheetViews>
  <sheetFormatPr defaultColWidth="18.77734375" defaultRowHeight="12.75" customHeight="1" x14ac:dyDescent="0.3"/>
  <cols>
    <col min="1" max="54" width="9.21875" customWidth="1"/>
  </cols>
  <sheetData>
    <row r="1" spans="1:51" ht="14.4" x14ac:dyDescent="0.3">
      <c r="A1" s="89"/>
      <c r="B1" s="90">
        <v>272.69029999999992</v>
      </c>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c r="AH1" s="91"/>
      <c r="AI1" s="3"/>
      <c r="AJ1" s="3"/>
      <c r="AK1" s="3"/>
      <c r="AL1" s="3"/>
      <c r="AM1" s="3"/>
    </row>
    <row r="2" spans="1:51" ht="14.4" x14ac:dyDescent="0.3">
      <c r="A2" s="92"/>
      <c r="B2" s="93" t="s">
        <v>0</v>
      </c>
      <c r="C2" s="94" t="s">
        <v>1</v>
      </c>
      <c r="D2" s="94" t="s">
        <v>2</v>
      </c>
      <c r="E2" s="94">
        <v>1991</v>
      </c>
      <c r="F2" s="94">
        <v>1992</v>
      </c>
      <c r="G2" s="94">
        <v>1993</v>
      </c>
      <c r="H2" s="94">
        <v>1994</v>
      </c>
      <c r="I2" s="94">
        <v>1995</v>
      </c>
      <c r="J2" s="94">
        <v>1996</v>
      </c>
      <c r="K2" s="94">
        <v>1997</v>
      </c>
      <c r="L2" s="94">
        <v>1998</v>
      </c>
      <c r="M2" s="94">
        <v>1999</v>
      </c>
      <c r="N2" s="94">
        <v>2000</v>
      </c>
      <c r="O2" s="94">
        <v>2001</v>
      </c>
      <c r="P2" s="94">
        <v>2002</v>
      </c>
      <c r="Q2" s="94">
        <v>2003</v>
      </c>
      <c r="R2" s="94">
        <v>2004</v>
      </c>
      <c r="S2" s="94">
        <v>2005</v>
      </c>
      <c r="T2" s="94">
        <v>2006</v>
      </c>
      <c r="U2" s="94">
        <v>2007</v>
      </c>
      <c r="V2" s="94">
        <v>2008</v>
      </c>
      <c r="W2" s="94">
        <v>2009</v>
      </c>
      <c r="X2" s="94">
        <v>2010</v>
      </c>
      <c r="Y2" s="94">
        <v>2011</v>
      </c>
      <c r="Z2" s="94">
        <v>2012</v>
      </c>
      <c r="AA2" s="94">
        <v>2013</v>
      </c>
      <c r="AB2" s="94">
        <v>2014</v>
      </c>
      <c r="AC2" s="94">
        <v>2015</v>
      </c>
      <c r="AD2" s="94">
        <v>2016</v>
      </c>
      <c r="AE2" s="94">
        <v>2017</v>
      </c>
      <c r="AF2" s="94">
        <v>2018</v>
      </c>
      <c r="AG2" s="94">
        <v>2019</v>
      </c>
      <c r="AH2" s="94">
        <v>2020</v>
      </c>
      <c r="AI2" s="3"/>
      <c r="AJ2" s="3"/>
      <c r="AK2" s="3"/>
      <c r="AL2" s="3"/>
      <c r="AM2" s="3"/>
    </row>
    <row r="3" spans="1:51" ht="14.4" x14ac:dyDescent="0.3">
      <c r="A3" s="95"/>
      <c r="B3" s="96" t="s">
        <v>3</v>
      </c>
      <c r="C3" s="97" t="s">
        <v>4</v>
      </c>
      <c r="D3" s="97" t="s">
        <v>5</v>
      </c>
      <c r="E3" s="97" t="s">
        <v>6</v>
      </c>
      <c r="F3" s="97" t="s">
        <v>7</v>
      </c>
      <c r="G3" s="97" t="s">
        <v>8</v>
      </c>
      <c r="H3" s="97" t="s">
        <v>9</v>
      </c>
      <c r="I3" s="97" t="s">
        <v>10</v>
      </c>
      <c r="J3" s="97" t="s">
        <v>11</v>
      </c>
      <c r="K3" s="97" t="s">
        <v>12</v>
      </c>
      <c r="L3" s="97" t="s">
        <v>13</v>
      </c>
      <c r="M3" s="97" t="s">
        <v>14</v>
      </c>
      <c r="N3" s="97" t="s">
        <v>15</v>
      </c>
      <c r="O3" s="97" t="s">
        <v>16</v>
      </c>
      <c r="P3" s="97" t="s">
        <v>17</v>
      </c>
      <c r="Q3" s="97" t="s">
        <v>18</v>
      </c>
      <c r="R3" s="97" t="s">
        <v>19</v>
      </c>
      <c r="S3" s="97" t="s">
        <v>20</v>
      </c>
      <c r="T3" s="97" t="s">
        <v>21</v>
      </c>
      <c r="U3" s="97" t="s">
        <v>22</v>
      </c>
      <c r="V3" s="97" t="s">
        <v>23</v>
      </c>
      <c r="W3" s="97" t="s">
        <v>24</v>
      </c>
      <c r="X3" s="97" t="s">
        <v>25</v>
      </c>
      <c r="Y3" s="97" t="s">
        <v>26</v>
      </c>
      <c r="Z3" s="97" t="s">
        <v>27</v>
      </c>
      <c r="AA3" s="97" t="s">
        <v>28</v>
      </c>
      <c r="AB3" s="97" t="s">
        <v>29</v>
      </c>
      <c r="AC3" s="97" t="s">
        <v>30</v>
      </c>
      <c r="AD3" s="97" t="s">
        <v>31</v>
      </c>
      <c r="AE3" s="97" t="s">
        <v>32</v>
      </c>
      <c r="AF3" s="97" t="s">
        <v>33</v>
      </c>
      <c r="AG3" s="97" t="s">
        <v>34</v>
      </c>
      <c r="AH3" s="97" t="s">
        <v>35</v>
      </c>
      <c r="AI3" s="3"/>
      <c r="AJ3" s="3"/>
      <c r="AK3" s="3"/>
      <c r="AL3" s="3"/>
      <c r="AM3" s="3"/>
    </row>
    <row r="4" spans="1:51" ht="14.4" x14ac:dyDescent="0.3">
      <c r="A4" s="98">
        <v>45200</v>
      </c>
      <c r="B4" s="30">
        <v>24</v>
      </c>
      <c r="C4" s="31">
        <v>24</v>
      </c>
      <c r="D4" s="9">
        <v>24</v>
      </c>
      <c r="E4">
        <v>19.984000000000002</v>
      </c>
      <c r="F4">
        <v>19.832000000000001</v>
      </c>
      <c r="G4">
        <v>32.316000000000003</v>
      </c>
      <c r="H4">
        <v>26.248999999999999</v>
      </c>
      <c r="I4">
        <v>23.782</v>
      </c>
      <c r="J4">
        <v>20.809000000000001</v>
      </c>
      <c r="K4">
        <v>26.484999999999999</v>
      </c>
      <c r="L4">
        <v>34.828000000000003</v>
      </c>
      <c r="M4">
        <v>20.012</v>
      </c>
      <c r="N4">
        <v>20.645</v>
      </c>
      <c r="O4">
        <v>22.542000000000002</v>
      </c>
      <c r="P4">
        <v>24.507999999999999</v>
      </c>
      <c r="Q4">
        <v>19.683</v>
      </c>
      <c r="R4">
        <v>21.175000000000001</v>
      </c>
      <c r="S4">
        <v>27.667999999999999</v>
      </c>
      <c r="T4">
        <v>25.672999999999998</v>
      </c>
      <c r="U4">
        <v>24.31</v>
      </c>
      <c r="V4">
        <v>20.667999999999999</v>
      </c>
      <c r="W4">
        <v>26.334</v>
      </c>
      <c r="X4">
        <v>24.76</v>
      </c>
      <c r="Y4">
        <v>24.218</v>
      </c>
      <c r="Z4">
        <v>20.776</v>
      </c>
      <c r="AA4">
        <v>30.143999999999998</v>
      </c>
      <c r="AB4">
        <v>20.591999999999999</v>
      </c>
      <c r="AC4">
        <v>19.414999999999999</v>
      </c>
      <c r="AD4">
        <v>21.254999999999999</v>
      </c>
      <c r="AE4">
        <v>28.114000000000001</v>
      </c>
      <c r="AF4">
        <v>29.375</v>
      </c>
      <c r="AG4">
        <v>21.274999999999999</v>
      </c>
      <c r="AH4">
        <v>29.402000000000001</v>
      </c>
      <c r="AI4" s="4"/>
      <c r="AJ4" s="4"/>
      <c r="AK4" s="4"/>
      <c r="AL4" s="4"/>
      <c r="AM4" s="4"/>
      <c r="AN4" s="4"/>
      <c r="AO4" s="4"/>
      <c r="AP4" s="4"/>
      <c r="AQ4" s="4"/>
      <c r="AR4" s="4"/>
      <c r="AS4" s="4"/>
      <c r="AT4" s="4"/>
      <c r="AU4" s="4"/>
      <c r="AV4" s="4"/>
      <c r="AW4" s="4"/>
      <c r="AX4" s="4"/>
      <c r="AY4" s="4"/>
    </row>
    <row r="5" spans="1:51" ht="14.4" x14ac:dyDescent="0.3">
      <c r="A5" s="98">
        <v>45231</v>
      </c>
      <c r="B5" s="33">
        <v>30</v>
      </c>
      <c r="C5" s="8">
        <v>30</v>
      </c>
      <c r="D5" s="11">
        <v>30</v>
      </c>
      <c r="E5">
        <v>28.248999999999999</v>
      </c>
      <c r="F5">
        <v>26.981999999999999</v>
      </c>
      <c r="G5">
        <v>32.649000000000001</v>
      </c>
      <c r="H5">
        <v>28.998000000000001</v>
      </c>
      <c r="I5">
        <v>32.820999999999998</v>
      </c>
      <c r="J5">
        <v>46.283000000000001</v>
      </c>
      <c r="K5">
        <v>29.960999999999999</v>
      </c>
      <c r="L5">
        <v>34.576000000000001</v>
      </c>
      <c r="M5">
        <v>25.279</v>
      </c>
      <c r="N5">
        <v>26.001000000000001</v>
      </c>
      <c r="O5">
        <v>27.789000000000001</v>
      </c>
      <c r="P5">
        <v>27.393999999999998</v>
      </c>
      <c r="Q5">
        <v>27.899000000000001</v>
      </c>
      <c r="R5">
        <v>42.140999999999998</v>
      </c>
      <c r="S5">
        <v>31.564</v>
      </c>
      <c r="T5">
        <v>39.878</v>
      </c>
      <c r="U5">
        <v>34.805</v>
      </c>
      <c r="V5">
        <v>28.128</v>
      </c>
      <c r="W5">
        <v>32.139000000000003</v>
      </c>
      <c r="X5">
        <v>46.585999999999999</v>
      </c>
      <c r="Y5">
        <v>30.881</v>
      </c>
      <c r="Z5">
        <v>28.004999999999999</v>
      </c>
      <c r="AA5">
        <v>39.89</v>
      </c>
      <c r="AB5">
        <v>29.37</v>
      </c>
      <c r="AC5">
        <v>27.93</v>
      </c>
      <c r="AD5">
        <v>26.975000000000001</v>
      </c>
      <c r="AE5">
        <v>30.039000000000001</v>
      </c>
      <c r="AF5">
        <v>31.285</v>
      </c>
      <c r="AG5">
        <v>29.193999999999999</v>
      </c>
      <c r="AH5">
        <v>37.826999999999998</v>
      </c>
      <c r="AI5" s="4"/>
      <c r="AJ5" s="4"/>
      <c r="AK5" s="4"/>
      <c r="AL5" s="4"/>
      <c r="AM5" s="4"/>
      <c r="AN5" s="4"/>
      <c r="AO5" s="4"/>
      <c r="AP5" s="4"/>
      <c r="AQ5" s="4"/>
      <c r="AR5" s="4"/>
      <c r="AS5" s="4"/>
      <c r="AT5" s="4"/>
      <c r="AU5" s="4"/>
      <c r="AV5" s="4"/>
      <c r="AW5" s="4"/>
      <c r="AX5" s="4"/>
      <c r="AY5" s="4"/>
    </row>
    <row r="6" spans="1:51" ht="14.4" x14ac:dyDescent="0.3">
      <c r="A6" s="98">
        <v>45261</v>
      </c>
      <c r="B6" s="33">
        <v>26</v>
      </c>
      <c r="C6" s="8">
        <v>26</v>
      </c>
      <c r="D6" s="11">
        <v>26</v>
      </c>
      <c r="E6">
        <v>24.606999999999999</v>
      </c>
      <c r="F6">
        <v>24.654</v>
      </c>
      <c r="G6">
        <v>25.187000000000001</v>
      </c>
      <c r="H6">
        <v>24.905000000000001</v>
      </c>
      <c r="I6">
        <v>34.503999999999998</v>
      </c>
      <c r="J6">
        <v>41.427999999999997</v>
      </c>
      <c r="K6">
        <v>24.702999999999999</v>
      </c>
      <c r="L6">
        <v>35.354999999999997</v>
      </c>
      <c r="M6">
        <v>23.677</v>
      </c>
      <c r="N6">
        <v>23.736999999999998</v>
      </c>
      <c r="O6">
        <v>24.193000000000001</v>
      </c>
      <c r="P6">
        <v>26.170999999999999</v>
      </c>
      <c r="Q6">
        <v>27.965</v>
      </c>
      <c r="R6">
        <v>27.526</v>
      </c>
      <c r="S6">
        <v>25.683</v>
      </c>
      <c r="T6">
        <v>29.960999999999999</v>
      </c>
      <c r="U6">
        <v>25.489000000000001</v>
      </c>
      <c r="V6">
        <v>26.027000000000001</v>
      </c>
      <c r="W6">
        <v>25.512</v>
      </c>
      <c r="X6">
        <v>32.246000000000002</v>
      </c>
      <c r="Y6">
        <v>25.972999999999999</v>
      </c>
      <c r="Z6">
        <v>25.934000000000001</v>
      </c>
      <c r="AA6">
        <v>28.387</v>
      </c>
      <c r="AB6">
        <v>28.417000000000002</v>
      </c>
      <c r="AC6">
        <v>26.504000000000001</v>
      </c>
      <c r="AD6">
        <v>24.553000000000001</v>
      </c>
      <c r="AE6">
        <v>29.402000000000001</v>
      </c>
      <c r="AF6">
        <v>24.956</v>
      </c>
      <c r="AG6">
        <v>28.548999999999999</v>
      </c>
      <c r="AH6">
        <v>30.283999999999999</v>
      </c>
      <c r="AI6" s="4"/>
      <c r="AJ6" s="4"/>
      <c r="AK6" s="4"/>
      <c r="AL6" s="4"/>
      <c r="AM6" s="4"/>
      <c r="AN6" s="4"/>
      <c r="AO6" s="4"/>
      <c r="AP6" s="4"/>
      <c r="AQ6" s="4"/>
      <c r="AR6" s="4"/>
      <c r="AS6" s="4"/>
      <c r="AT6" s="4"/>
      <c r="AU6" s="4"/>
      <c r="AV6" s="4"/>
      <c r="AW6" s="4"/>
      <c r="AX6" s="4"/>
      <c r="AY6" s="4"/>
    </row>
    <row r="7" spans="1:51" ht="14.4" x14ac:dyDescent="0.3">
      <c r="A7" s="98">
        <v>45292</v>
      </c>
      <c r="B7" s="33">
        <v>45</v>
      </c>
      <c r="C7" s="8">
        <v>16</v>
      </c>
      <c r="D7" s="11">
        <v>27</v>
      </c>
      <c r="E7">
        <v>25.295999999999999</v>
      </c>
      <c r="F7">
        <v>25.952000000000002</v>
      </c>
      <c r="G7">
        <v>25.437999999999999</v>
      </c>
      <c r="H7">
        <v>28.469000000000001</v>
      </c>
      <c r="I7">
        <v>29.044</v>
      </c>
      <c r="J7">
        <v>33.880000000000003</v>
      </c>
      <c r="K7">
        <v>25.667000000000002</v>
      </c>
      <c r="L7">
        <v>28.82</v>
      </c>
      <c r="M7">
        <v>28.745999999999999</v>
      </c>
      <c r="N7">
        <v>24.280999999999999</v>
      </c>
      <c r="O7">
        <v>24.667000000000002</v>
      </c>
      <c r="P7">
        <v>26.818999999999999</v>
      </c>
      <c r="Q7">
        <v>26.795999999999999</v>
      </c>
      <c r="R7">
        <v>33.411000000000001</v>
      </c>
      <c r="S7">
        <v>30.262</v>
      </c>
      <c r="T7">
        <v>27.558</v>
      </c>
      <c r="U7">
        <v>25.757000000000001</v>
      </c>
      <c r="V7">
        <v>26.742999999999999</v>
      </c>
      <c r="W7">
        <v>25.437000000000001</v>
      </c>
      <c r="X7">
        <v>31.448</v>
      </c>
      <c r="Y7">
        <v>28.288</v>
      </c>
      <c r="Z7">
        <v>25.78</v>
      </c>
      <c r="AA7">
        <v>27.195</v>
      </c>
      <c r="AB7">
        <v>28.007000000000001</v>
      </c>
      <c r="AC7">
        <v>26.841999999999999</v>
      </c>
      <c r="AD7">
        <v>25.593</v>
      </c>
      <c r="AE7">
        <v>29.248000000000001</v>
      </c>
      <c r="AF7">
        <v>25.475999999999999</v>
      </c>
      <c r="AG7">
        <v>27.158000000000001</v>
      </c>
      <c r="AH7">
        <v>27.986000000000001</v>
      </c>
      <c r="AI7" s="4"/>
      <c r="AJ7" s="4"/>
      <c r="AK7" s="4"/>
      <c r="AL7" s="4"/>
      <c r="AM7" s="4"/>
      <c r="AN7" s="4"/>
      <c r="AO7" s="4"/>
      <c r="AP7" s="4"/>
      <c r="AQ7" s="4"/>
      <c r="AR7" s="4"/>
      <c r="AS7" s="4"/>
      <c r="AT7" s="4"/>
      <c r="AU7" s="4"/>
      <c r="AV7" s="4"/>
      <c r="AW7" s="4"/>
      <c r="AX7" s="4"/>
      <c r="AY7" s="4"/>
    </row>
    <row r="8" spans="1:51" ht="14.4" x14ac:dyDescent="0.3">
      <c r="A8" s="98">
        <v>45323</v>
      </c>
      <c r="B8" s="33">
        <v>45</v>
      </c>
      <c r="C8" s="8">
        <v>16</v>
      </c>
      <c r="D8" s="11">
        <v>27</v>
      </c>
      <c r="E8">
        <v>24.561</v>
      </c>
      <c r="F8">
        <v>23.143999999999998</v>
      </c>
      <c r="G8">
        <v>23.530999999999999</v>
      </c>
      <c r="H8">
        <v>38.820999999999998</v>
      </c>
      <c r="I8">
        <v>33.890999999999998</v>
      </c>
      <c r="J8">
        <v>27.92</v>
      </c>
      <c r="K8">
        <v>26.31</v>
      </c>
      <c r="L8">
        <v>29.995999999999999</v>
      </c>
      <c r="M8">
        <v>37.457000000000001</v>
      </c>
      <c r="N8">
        <v>22.565000000000001</v>
      </c>
      <c r="O8">
        <v>22.292000000000002</v>
      </c>
      <c r="P8">
        <v>35.392000000000003</v>
      </c>
      <c r="Q8">
        <v>24.803000000000001</v>
      </c>
      <c r="R8">
        <v>36.084000000000003</v>
      </c>
      <c r="S8">
        <v>25.084</v>
      </c>
      <c r="T8">
        <v>30.509</v>
      </c>
      <c r="U8">
        <v>23.373999999999999</v>
      </c>
      <c r="V8">
        <v>29.675000000000001</v>
      </c>
      <c r="W8">
        <v>22.791</v>
      </c>
      <c r="X8">
        <v>27.172999999999998</v>
      </c>
      <c r="Y8">
        <v>25.725999999999999</v>
      </c>
      <c r="Z8">
        <v>24.047999999999998</v>
      </c>
      <c r="AA8">
        <v>28.524000000000001</v>
      </c>
      <c r="AB8">
        <v>49.029000000000003</v>
      </c>
      <c r="AC8">
        <v>28.827000000000002</v>
      </c>
      <c r="AD8">
        <v>46.646999999999998</v>
      </c>
      <c r="AE8">
        <v>33.71</v>
      </c>
      <c r="AF8">
        <v>24.702999999999999</v>
      </c>
      <c r="AG8">
        <v>24.312999999999999</v>
      </c>
      <c r="AH8">
        <v>26.826000000000001</v>
      </c>
      <c r="AI8" s="4"/>
      <c r="AJ8" s="4"/>
      <c r="AK8" s="4"/>
      <c r="AL8" s="4"/>
      <c r="AM8" s="4"/>
      <c r="AN8" s="4"/>
      <c r="AO8" s="4"/>
      <c r="AP8" s="4"/>
      <c r="AQ8" s="4"/>
      <c r="AR8" s="4"/>
      <c r="AS8" s="4"/>
      <c r="AT8" s="4"/>
      <c r="AU8" s="4"/>
      <c r="AV8" s="4"/>
      <c r="AW8" s="4"/>
      <c r="AX8" s="4"/>
      <c r="AY8" s="4"/>
    </row>
    <row r="9" spans="1:51" ht="14.4" x14ac:dyDescent="0.3">
      <c r="A9" s="98">
        <v>45352</v>
      </c>
      <c r="B9" s="33">
        <v>116</v>
      </c>
      <c r="C9" s="8">
        <v>42</v>
      </c>
      <c r="D9" s="11">
        <v>70</v>
      </c>
      <c r="E9">
        <v>79.597999999999999</v>
      </c>
      <c r="F9">
        <v>62.570999999999998</v>
      </c>
      <c r="G9">
        <v>80.936999999999998</v>
      </c>
      <c r="H9">
        <v>112.599</v>
      </c>
      <c r="I9">
        <v>68.448999999999998</v>
      </c>
      <c r="J9">
        <v>94.563000000000002</v>
      </c>
      <c r="K9">
        <v>64.540999999999997</v>
      </c>
      <c r="L9">
        <v>92.483999999999995</v>
      </c>
      <c r="M9">
        <v>71.180999999999997</v>
      </c>
      <c r="N9">
        <v>57.118000000000002</v>
      </c>
      <c r="O9">
        <v>37.421999999999997</v>
      </c>
      <c r="P9">
        <v>76.230999999999995</v>
      </c>
      <c r="Q9">
        <v>119.072</v>
      </c>
      <c r="R9">
        <v>62.841999999999999</v>
      </c>
      <c r="S9">
        <v>52.993000000000002</v>
      </c>
      <c r="T9">
        <v>128.69</v>
      </c>
      <c r="U9">
        <v>34.959000000000003</v>
      </c>
      <c r="V9">
        <v>101.485</v>
      </c>
      <c r="W9">
        <v>39.890999999999998</v>
      </c>
      <c r="X9">
        <v>68.406999999999996</v>
      </c>
      <c r="Y9">
        <v>86.084000000000003</v>
      </c>
      <c r="Z9">
        <v>53.728999999999999</v>
      </c>
      <c r="AA9">
        <v>78.915999999999997</v>
      </c>
      <c r="AB9">
        <v>93.337999999999994</v>
      </c>
      <c r="AC9">
        <v>80.397000000000006</v>
      </c>
      <c r="AD9">
        <v>171.13</v>
      </c>
      <c r="AE9">
        <v>65.14</v>
      </c>
      <c r="AF9">
        <v>42.847000000000001</v>
      </c>
      <c r="AG9">
        <v>68.819000000000003</v>
      </c>
      <c r="AH9">
        <v>53.662999999999997</v>
      </c>
      <c r="AI9" s="4"/>
      <c r="AJ9" s="4"/>
      <c r="AK9" s="4"/>
      <c r="AL9" s="4"/>
      <c r="AM9" s="4"/>
      <c r="AN9" s="4"/>
      <c r="AO9" s="4"/>
      <c r="AP9" s="4"/>
      <c r="AQ9" s="4"/>
      <c r="AR9" s="4"/>
      <c r="AS9" s="4"/>
      <c r="AT9" s="4"/>
      <c r="AU9" s="4"/>
      <c r="AV9" s="4"/>
      <c r="AW9" s="4"/>
      <c r="AX9" s="4"/>
      <c r="AY9" s="4"/>
    </row>
    <row r="10" spans="1:51" ht="14.4" x14ac:dyDescent="0.3">
      <c r="A10" s="98">
        <v>45383</v>
      </c>
      <c r="B10" s="33">
        <v>356</v>
      </c>
      <c r="C10" s="8">
        <v>129</v>
      </c>
      <c r="D10" s="11">
        <v>215</v>
      </c>
      <c r="E10">
        <v>195.97200000000001</v>
      </c>
      <c r="F10">
        <v>242.637</v>
      </c>
      <c r="G10">
        <v>233.524</v>
      </c>
      <c r="H10">
        <v>155.274</v>
      </c>
      <c r="I10">
        <v>307.267</v>
      </c>
      <c r="J10">
        <v>282.13</v>
      </c>
      <c r="K10">
        <v>180.81399999999999</v>
      </c>
      <c r="L10">
        <v>236.60599999999999</v>
      </c>
      <c r="M10">
        <v>215.672</v>
      </c>
      <c r="N10">
        <v>204.994</v>
      </c>
      <c r="O10">
        <v>153.64500000000001</v>
      </c>
      <c r="P10">
        <v>291.84399999999999</v>
      </c>
      <c r="Q10">
        <v>279.01499999999999</v>
      </c>
      <c r="R10">
        <v>204.04400000000001</v>
      </c>
      <c r="S10">
        <v>347.34899999999999</v>
      </c>
      <c r="T10">
        <v>192.28399999999999</v>
      </c>
      <c r="U10">
        <v>108.70699999999999</v>
      </c>
      <c r="V10">
        <v>288.73</v>
      </c>
      <c r="W10">
        <v>205.69399999999999</v>
      </c>
      <c r="X10">
        <v>384.05700000000002</v>
      </c>
      <c r="Y10">
        <v>214.328</v>
      </c>
      <c r="Z10">
        <v>144.65299999999999</v>
      </c>
      <c r="AA10">
        <v>250.035</v>
      </c>
      <c r="AB10">
        <v>131.67400000000001</v>
      </c>
      <c r="AC10">
        <v>301.03100000000001</v>
      </c>
      <c r="AD10">
        <v>239.43299999999999</v>
      </c>
      <c r="AE10">
        <v>154.816</v>
      </c>
      <c r="AF10">
        <v>269.46899999999999</v>
      </c>
      <c r="AG10">
        <v>210.41900000000001</v>
      </c>
      <c r="AH10">
        <v>161.50800000000001</v>
      </c>
      <c r="AI10" s="4"/>
      <c r="AJ10" s="4"/>
      <c r="AK10" s="4"/>
      <c r="AL10" s="4"/>
      <c r="AM10" s="4"/>
      <c r="AN10" s="4"/>
      <c r="AO10" s="4"/>
      <c r="AP10" s="4"/>
      <c r="AQ10" s="4"/>
      <c r="AR10" s="4"/>
      <c r="AS10" s="4"/>
      <c r="AT10" s="4"/>
      <c r="AU10" s="4"/>
      <c r="AV10" s="4"/>
      <c r="AW10" s="4"/>
      <c r="AX10" s="4"/>
      <c r="AY10" s="4"/>
    </row>
    <row r="11" spans="1:51" ht="14.4" x14ac:dyDescent="0.3">
      <c r="A11" s="98">
        <v>45413</v>
      </c>
      <c r="B11" s="33">
        <v>903</v>
      </c>
      <c r="C11" s="8">
        <v>326</v>
      </c>
      <c r="D11" s="11">
        <v>545</v>
      </c>
      <c r="E11">
        <v>374.87299999999999</v>
      </c>
      <c r="F11">
        <v>767.84900000000005</v>
      </c>
      <c r="G11">
        <v>433.40600000000001</v>
      </c>
      <c r="H11">
        <v>784.33299999999997</v>
      </c>
      <c r="I11">
        <v>711.89800000000002</v>
      </c>
      <c r="J11">
        <v>947.11300000000006</v>
      </c>
      <c r="K11">
        <v>517.67600000000004</v>
      </c>
      <c r="L11">
        <v>619.10199999999998</v>
      </c>
      <c r="M11">
        <v>535.94200000000001</v>
      </c>
      <c r="N11">
        <v>447.26100000000002</v>
      </c>
      <c r="O11">
        <v>225.584</v>
      </c>
      <c r="P11">
        <v>675.82100000000003</v>
      </c>
      <c r="Q11">
        <v>447.017</v>
      </c>
      <c r="R11">
        <v>554.05799999999999</v>
      </c>
      <c r="S11">
        <v>683.24599999999998</v>
      </c>
      <c r="T11">
        <v>395.18099999999998</v>
      </c>
      <c r="U11">
        <v>604.26300000000003</v>
      </c>
      <c r="V11">
        <v>751.33600000000001</v>
      </c>
      <c r="W11">
        <v>450.47500000000002</v>
      </c>
      <c r="X11">
        <v>922.26099999999997</v>
      </c>
      <c r="Y11">
        <v>222.47</v>
      </c>
      <c r="Z11">
        <v>435.709</v>
      </c>
      <c r="AA11">
        <v>587.58900000000006</v>
      </c>
      <c r="AB11">
        <v>337.084</v>
      </c>
      <c r="AC11">
        <v>691.95899999999995</v>
      </c>
      <c r="AD11">
        <v>514.59199999999998</v>
      </c>
      <c r="AE11">
        <v>380.46300000000002</v>
      </c>
      <c r="AF11">
        <v>567.81500000000005</v>
      </c>
      <c r="AG11">
        <v>562.49599999999998</v>
      </c>
      <c r="AH11">
        <v>490.358</v>
      </c>
      <c r="AI11" s="4"/>
      <c r="AJ11" s="4"/>
      <c r="AK11" s="4"/>
      <c r="AL11" s="4"/>
      <c r="AM11" s="4"/>
      <c r="AN11" s="4"/>
      <c r="AO11" s="4"/>
      <c r="AP11" s="4"/>
      <c r="AQ11" s="4"/>
      <c r="AR11" s="4"/>
      <c r="AS11" s="4"/>
      <c r="AT11" s="4"/>
      <c r="AU11" s="4"/>
      <c r="AV11" s="4"/>
      <c r="AW11" s="4"/>
      <c r="AX11" s="4"/>
      <c r="AY11" s="4"/>
    </row>
    <row r="12" spans="1:51" ht="14.4" x14ac:dyDescent="0.3">
      <c r="A12" s="98">
        <v>45444</v>
      </c>
      <c r="B12" s="33">
        <v>638</v>
      </c>
      <c r="C12" s="8">
        <v>230</v>
      </c>
      <c r="D12" s="11">
        <v>385</v>
      </c>
      <c r="E12">
        <v>138.85400000000001</v>
      </c>
      <c r="F12">
        <v>672.19500000000005</v>
      </c>
      <c r="G12">
        <v>171.08199999999999</v>
      </c>
      <c r="H12">
        <v>839.03399999999999</v>
      </c>
      <c r="I12">
        <v>571.25400000000002</v>
      </c>
      <c r="J12">
        <v>796.27499999999998</v>
      </c>
      <c r="K12">
        <v>404.815</v>
      </c>
      <c r="L12">
        <v>503.90199999999999</v>
      </c>
      <c r="M12">
        <v>279.185</v>
      </c>
      <c r="N12">
        <v>203.13399999999999</v>
      </c>
      <c r="O12">
        <v>121.17100000000001</v>
      </c>
      <c r="P12">
        <v>425.541</v>
      </c>
      <c r="Q12">
        <v>188.929</v>
      </c>
      <c r="R12">
        <v>439.05599999999998</v>
      </c>
      <c r="S12">
        <v>341.45800000000003</v>
      </c>
      <c r="T12">
        <v>133.75700000000001</v>
      </c>
      <c r="U12">
        <v>702.51499999999999</v>
      </c>
      <c r="V12">
        <v>497.51</v>
      </c>
      <c r="W12">
        <v>537.32100000000003</v>
      </c>
      <c r="X12">
        <v>1104.42</v>
      </c>
      <c r="Y12">
        <v>47.790999999999997</v>
      </c>
      <c r="Z12">
        <v>268.101</v>
      </c>
      <c r="AA12">
        <v>514.47299999999996</v>
      </c>
      <c r="AB12">
        <v>240.30199999999999</v>
      </c>
      <c r="AC12">
        <v>468.21499999999997</v>
      </c>
      <c r="AD12">
        <v>358.108</v>
      </c>
      <c r="AE12">
        <v>136.60499999999999</v>
      </c>
      <c r="AF12">
        <v>625.36599999999999</v>
      </c>
      <c r="AG12">
        <v>360.90300000000002</v>
      </c>
      <c r="AH12">
        <v>365.185</v>
      </c>
      <c r="AI12" s="4"/>
      <c r="AJ12" s="4"/>
      <c r="AK12" s="4"/>
      <c r="AL12" s="4"/>
      <c r="AM12" s="4"/>
      <c r="AN12" s="4"/>
      <c r="AO12" s="4"/>
      <c r="AP12" s="4"/>
      <c r="AQ12" s="4"/>
      <c r="AR12" s="4"/>
      <c r="AS12" s="4"/>
      <c r="AT12" s="4"/>
      <c r="AU12" s="4"/>
      <c r="AV12" s="4"/>
      <c r="AW12" s="4"/>
      <c r="AX12" s="4"/>
      <c r="AY12" s="4"/>
    </row>
    <row r="13" spans="1:51" ht="14.4" x14ac:dyDescent="0.3">
      <c r="A13" s="98">
        <v>45474</v>
      </c>
      <c r="B13" s="33">
        <v>108</v>
      </c>
      <c r="C13" s="8">
        <v>39</v>
      </c>
      <c r="D13" s="11">
        <v>65</v>
      </c>
      <c r="E13">
        <v>23.254000000000001</v>
      </c>
      <c r="F13">
        <v>169.839</v>
      </c>
      <c r="G13">
        <v>24.113</v>
      </c>
      <c r="H13">
        <v>289.88900000000001</v>
      </c>
      <c r="I13">
        <v>118.32899999999999</v>
      </c>
      <c r="J13">
        <v>144.93100000000001</v>
      </c>
      <c r="K13">
        <v>138.09899999999999</v>
      </c>
      <c r="L13">
        <v>101.983</v>
      </c>
      <c r="M13">
        <v>31.584</v>
      </c>
      <c r="N13">
        <v>25.742000000000001</v>
      </c>
      <c r="O13">
        <v>6.0780000000000003</v>
      </c>
      <c r="P13">
        <v>66.617000000000004</v>
      </c>
      <c r="Q13">
        <v>32.399000000000001</v>
      </c>
      <c r="R13">
        <v>81.173000000000002</v>
      </c>
      <c r="S13">
        <v>50.128</v>
      </c>
      <c r="T13">
        <v>14.57</v>
      </c>
      <c r="U13">
        <v>197.06299999999999</v>
      </c>
      <c r="V13">
        <v>139.666</v>
      </c>
      <c r="W13">
        <v>99.385999999999996</v>
      </c>
      <c r="X13">
        <v>482.20600000000002</v>
      </c>
      <c r="Y13">
        <v>3.492</v>
      </c>
      <c r="Z13">
        <v>38.305999999999997</v>
      </c>
      <c r="AA13">
        <v>104.613</v>
      </c>
      <c r="AB13">
        <v>37.265999999999998</v>
      </c>
      <c r="AC13">
        <v>80.203999999999994</v>
      </c>
      <c r="AD13">
        <v>60.39</v>
      </c>
      <c r="AE13">
        <v>12.43</v>
      </c>
      <c r="AF13">
        <v>224.643</v>
      </c>
      <c r="AG13">
        <v>50.006</v>
      </c>
      <c r="AH13">
        <v>63.383000000000003</v>
      </c>
      <c r="AI13" s="4"/>
      <c r="AJ13" s="4"/>
      <c r="AK13" s="4"/>
      <c r="AL13" s="4"/>
      <c r="AM13" s="4"/>
      <c r="AN13" s="4"/>
      <c r="AO13" s="4"/>
      <c r="AP13" s="4"/>
      <c r="AQ13" s="4"/>
      <c r="AR13" s="4"/>
      <c r="AS13" s="4"/>
      <c r="AT13" s="4"/>
      <c r="AU13" s="4"/>
      <c r="AV13" s="4"/>
      <c r="AW13" s="4"/>
      <c r="AX13" s="4"/>
      <c r="AY13" s="4"/>
    </row>
    <row r="14" spans="1:51" ht="14.4" x14ac:dyDescent="0.3">
      <c r="A14" s="98">
        <v>45505</v>
      </c>
      <c r="B14" s="33">
        <v>30</v>
      </c>
      <c r="C14" s="8">
        <v>11</v>
      </c>
      <c r="D14" s="11">
        <v>18</v>
      </c>
      <c r="E14">
        <v>12.167</v>
      </c>
      <c r="F14">
        <v>32.828000000000003</v>
      </c>
      <c r="G14">
        <v>11.6</v>
      </c>
      <c r="H14">
        <v>48.77</v>
      </c>
      <c r="I14">
        <v>24.803999999999998</v>
      </c>
      <c r="J14">
        <v>43.264000000000003</v>
      </c>
      <c r="K14">
        <v>30.808</v>
      </c>
      <c r="L14">
        <v>24.64</v>
      </c>
      <c r="M14">
        <v>11.638</v>
      </c>
      <c r="N14">
        <v>13.186</v>
      </c>
      <c r="O14">
        <v>6.4489999999999998</v>
      </c>
      <c r="P14">
        <v>17.329999999999998</v>
      </c>
      <c r="Q14">
        <v>12.643000000000001</v>
      </c>
      <c r="R14">
        <v>18.501999999999999</v>
      </c>
      <c r="S14">
        <v>18.734999999999999</v>
      </c>
      <c r="T14">
        <v>9.8800000000000008</v>
      </c>
      <c r="U14">
        <v>32.536999999999999</v>
      </c>
      <c r="V14">
        <v>28.928000000000001</v>
      </c>
      <c r="W14">
        <v>23.263999999999999</v>
      </c>
      <c r="X14">
        <v>73.875</v>
      </c>
      <c r="Y14">
        <v>6.36</v>
      </c>
      <c r="Z14">
        <v>14.555</v>
      </c>
      <c r="AA14">
        <v>40.890999999999998</v>
      </c>
      <c r="AB14">
        <v>12.488</v>
      </c>
      <c r="AC14">
        <v>21.484000000000002</v>
      </c>
      <c r="AD14">
        <v>17.498000000000001</v>
      </c>
      <c r="AE14">
        <v>8.3719999999999999</v>
      </c>
      <c r="AF14">
        <v>36.661999999999999</v>
      </c>
      <c r="AG14">
        <v>14.545999999999999</v>
      </c>
      <c r="AH14">
        <v>17.437000000000001</v>
      </c>
      <c r="AI14" s="4"/>
      <c r="AJ14" s="4"/>
      <c r="AK14" s="4"/>
      <c r="AL14" s="4"/>
      <c r="AM14" s="4"/>
      <c r="AN14" s="4"/>
      <c r="AO14" s="4"/>
      <c r="AP14" s="4"/>
      <c r="AQ14" s="4"/>
      <c r="AR14" s="4"/>
      <c r="AS14" s="4"/>
      <c r="AT14" s="4"/>
      <c r="AU14" s="4"/>
      <c r="AV14" s="4"/>
      <c r="AW14" s="4"/>
      <c r="AX14" s="4"/>
      <c r="AY14" s="4"/>
    </row>
    <row r="15" spans="1:51" ht="14.4" x14ac:dyDescent="0.3">
      <c r="A15" s="98">
        <v>45536</v>
      </c>
      <c r="B15" s="33">
        <v>30</v>
      </c>
      <c r="C15" s="8">
        <v>11</v>
      </c>
      <c r="D15" s="11">
        <v>18</v>
      </c>
      <c r="E15">
        <v>11.369</v>
      </c>
      <c r="F15">
        <v>22.873999999999999</v>
      </c>
      <c r="G15">
        <v>11.593</v>
      </c>
      <c r="H15">
        <v>23.757999999999999</v>
      </c>
      <c r="I15">
        <v>18.721</v>
      </c>
      <c r="J15">
        <v>87.900999999999996</v>
      </c>
      <c r="K15">
        <v>15.737</v>
      </c>
      <c r="L15">
        <v>18.785</v>
      </c>
      <c r="M15">
        <v>19.489000000000001</v>
      </c>
      <c r="N15">
        <v>12.666</v>
      </c>
      <c r="O15">
        <v>9.1059999999999999</v>
      </c>
      <c r="P15">
        <v>19.742000000000001</v>
      </c>
      <c r="Q15">
        <v>20.417999999999999</v>
      </c>
      <c r="R15">
        <v>13.582000000000001</v>
      </c>
      <c r="S15">
        <v>29.565000000000001</v>
      </c>
      <c r="T15">
        <v>17.986999999999998</v>
      </c>
      <c r="U15">
        <v>22.797000000000001</v>
      </c>
      <c r="V15">
        <v>18.013000000000002</v>
      </c>
      <c r="W15">
        <v>14.678000000000001</v>
      </c>
      <c r="X15">
        <v>37.246000000000002</v>
      </c>
      <c r="Y15">
        <v>7.694</v>
      </c>
      <c r="Z15">
        <v>27.571000000000002</v>
      </c>
      <c r="AA15">
        <v>35.468000000000004</v>
      </c>
      <c r="AB15">
        <v>11.041</v>
      </c>
      <c r="AC15">
        <v>15.667</v>
      </c>
      <c r="AD15">
        <v>14.712999999999999</v>
      </c>
      <c r="AE15">
        <v>8.9789999999999992</v>
      </c>
      <c r="AF15">
        <v>20.518000000000001</v>
      </c>
      <c r="AG15">
        <v>14.1</v>
      </c>
      <c r="AH15">
        <v>17.713000000000001</v>
      </c>
      <c r="AI15" s="4"/>
      <c r="AJ15" s="4"/>
      <c r="AK15" s="4"/>
      <c r="AL15" s="4"/>
      <c r="AM15" s="4"/>
      <c r="AN15" s="4"/>
      <c r="AO15" s="4"/>
      <c r="AP15" s="4"/>
      <c r="AQ15" s="4"/>
      <c r="AR15" s="4"/>
      <c r="AS15" s="4"/>
      <c r="AT15" s="4"/>
      <c r="AU15" s="4"/>
      <c r="AV15" s="4"/>
      <c r="AW15" s="4"/>
      <c r="AX15" s="4"/>
      <c r="AY15" s="4"/>
    </row>
    <row r="16" spans="1:51" ht="14.4" x14ac:dyDescent="0.3">
      <c r="A16" s="98">
        <v>45566</v>
      </c>
      <c r="B16" s="33">
        <v>48</v>
      </c>
      <c r="C16" s="8">
        <v>23</v>
      </c>
      <c r="D16" s="11">
        <v>33</v>
      </c>
      <c r="E16">
        <v>17.925000000000001</v>
      </c>
      <c r="F16">
        <v>44.088999999999999</v>
      </c>
      <c r="G16">
        <v>23.64</v>
      </c>
      <c r="H16">
        <v>46.48</v>
      </c>
      <c r="I16">
        <v>28.242000000000001</v>
      </c>
      <c r="J16">
        <v>99.361000000000004</v>
      </c>
      <c r="K16">
        <v>41.862000000000002</v>
      </c>
      <c r="L16">
        <v>23.408999999999999</v>
      </c>
      <c r="M16">
        <v>39.277000000000001</v>
      </c>
      <c r="N16">
        <v>21.966999999999999</v>
      </c>
      <c r="O16">
        <v>24.425000000000001</v>
      </c>
      <c r="P16">
        <v>22.9</v>
      </c>
      <c r="Q16">
        <v>39.79</v>
      </c>
      <c r="R16">
        <v>32.192999999999998</v>
      </c>
      <c r="S16">
        <v>52.354999999999997</v>
      </c>
      <c r="T16">
        <v>47.347999999999999</v>
      </c>
      <c r="U16">
        <v>26.216999999999999</v>
      </c>
      <c r="V16">
        <v>36.908999999999999</v>
      </c>
      <c r="W16">
        <v>27.664000000000001</v>
      </c>
      <c r="X16">
        <v>41.665999999999997</v>
      </c>
      <c r="Y16">
        <v>15.952999999999999</v>
      </c>
      <c r="Z16">
        <v>52.311999999999998</v>
      </c>
      <c r="AA16">
        <v>39.256</v>
      </c>
      <c r="AB16">
        <v>17.875</v>
      </c>
      <c r="AC16">
        <v>25.536000000000001</v>
      </c>
      <c r="AD16">
        <v>44.11</v>
      </c>
      <c r="AE16">
        <v>26.908999999999999</v>
      </c>
      <c r="AF16">
        <v>27.007000000000001</v>
      </c>
      <c r="AG16">
        <v>29.475999999999999</v>
      </c>
      <c r="AH16">
        <v>21.379000000000001</v>
      </c>
      <c r="AI16" s="4"/>
      <c r="AJ16" s="4"/>
      <c r="AK16" s="4"/>
      <c r="AL16" s="4"/>
      <c r="AM16" s="4"/>
      <c r="AN16" s="4"/>
      <c r="AO16" s="4"/>
      <c r="AP16" s="4"/>
      <c r="AQ16" s="4"/>
      <c r="AR16" s="4"/>
      <c r="AS16" s="4"/>
      <c r="AT16" s="4"/>
      <c r="AU16" s="4"/>
      <c r="AV16" s="4"/>
      <c r="AW16" s="4"/>
      <c r="AX16" s="4"/>
      <c r="AY16" s="4"/>
    </row>
    <row r="17" spans="1:51" ht="14.4" x14ac:dyDescent="0.3">
      <c r="A17" s="98">
        <v>45597</v>
      </c>
      <c r="B17" s="33">
        <v>42</v>
      </c>
      <c r="C17" s="8">
        <v>28</v>
      </c>
      <c r="D17" s="11">
        <v>34</v>
      </c>
      <c r="E17">
        <v>24.234999999999999</v>
      </c>
      <c r="F17">
        <v>36.539000000000001</v>
      </c>
      <c r="G17">
        <v>27.285</v>
      </c>
      <c r="H17">
        <v>42.32</v>
      </c>
      <c r="I17">
        <v>52.823</v>
      </c>
      <c r="J17">
        <v>49.972000000000001</v>
      </c>
      <c r="K17">
        <v>36.552999999999997</v>
      </c>
      <c r="L17">
        <v>26.57</v>
      </c>
      <c r="M17">
        <v>27.698</v>
      </c>
      <c r="N17">
        <v>27.177</v>
      </c>
      <c r="O17">
        <v>22.766999999999999</v>
      </c>
      <c r="P17">
        <v>28.882999999999999</v>
      </c>
      <c r="Q17">
        <v>46.445999999999998</v>
      </c>
      <c r="R17">
        <v>31.041</v>
      </c>
      <c r="S17">
        <v>47.262</v>
      </c>
      <c r="T17">
        <v>37.296999999999997</v>
      </c>
      <c r="U17">
        <v>31.573</v>
      </c>
      <c r="V17">
        <v>36.878999999999998</v>
      </c>
      <c r="W17">
        <v>47.783999999999999</v>
      </c>
      <c r="X17">
        <v>42.508000000000003</v>
      </c>
      <c r="Y17">
        <v>22.414000000000001</v>
      </c>
      <c r="Z17">
        <v>43.218000000000004</v>
      </c>
      <c r="AA17">
        <v>36.89</v>
      </c>
      <c r="AB17">
        <v>25.036000000000001</v>
      </c>
      <c r="AC17">
        <v>28.664000000000001</v>
      </c>
      <c r="AD17">
        <v>34.430999999999997</v>
      </c>
      <c r="AE17">
        <v>27.628</v>
      </c>
      <c r="AF17">
        <v>32.622</v>
      </c>
      <c r="AG17">
        <v>40.137999999999998</v>
      </c>
      <c r="AH17">
        <v>27.818000000000001</v>
      </c>
      <c r="AI17" s="4"/>
      <c r="AJ17" s="4"/>
      <c r="AK17" s="4"/>
      <c r="AL17" s="4"/>
      <c r="AM17" s="4"/>
      <c r="AN17" s="4"/>
      <c r="AO17" s="4"/>
      <c r="AP17" s="4"/>
      <c r="AQ17" s="4"/>
      <c r="AR17" s="4"/>
      <c r="AS17" s="4"/>
      <c r="AT17" s="4"/>
      <c r="AU17" s="4"/>
      <c r="AV17" s="4"/>
      <c r="AW17" s="4"/>
      <c r="AX17" s="4"/>
      <c r="AY17" s="4"/>
    </row>
    <row r="18" spans="1:51" ht="14.4" x14ac:dyDescent="0.3">
      <c r="A18" s="98">
        <v>45627</v>
      </c>
      <c r="B18" s="33">
        <v>24</v>
      </c>
      <c r="C18" s="8">
        <v>25</v>
      </c>
      <c r="D18" s="11">
        <v>25</v>
      </c>
      <c r="E18">
        <v>23.477</v>
      </c>
      <c r="F18">
        <v>29.677</v>
      </c>
      <c r="G18">
        <v>23.901</v>
      </c>
      <c r="H18">
        <v>42.671999999999997</v>
      </c>
      <c r="I18">
        <v>47.957999999999998</v>
      </c>
      <c r="J18">
        <v>35.335000000000001</v>
      </c>
      <c r="K18">
        <v>38.9</v>
      </c>
      <c r="L18">
        <v>26.303999999999998</v>
      </c>
      <c r="M18">
        <v>24.936</v>
      </c>
      <c r="N18">
        <v>24.143000000000001</v>
      </c>
      <c r="O18">
        <v>22.704999999999998</v>
      </c>
      <c r="P18">
        <v>30.3</v>
      </c>
      <c r="Q18">
        <v>28.524000000000001</v>
      </c>
      <c r="R18">
        <v>26.108000000000001</v>
      </c>
      <c r="S18">
        <v>33.369</v>
      </c>
      <c r="T18">
        <v>25.76</v>
      </c>
      <c r="U18">
        <v>30.545000000000002</v>
      </c>
      <c r="V18">
        <v>29.73</v>
      </c>
      <c r="W18">
        <v>34.381999999999998</v>
      </c>
      <c r="X18">
        <v>35.750999999999998</v>
      </c>
      <c r="Y18">
        <v>22.094999999999999</v>
      </c>
      <c r="Z18">
        <v>30.166</v>
      </c>
      <c r="AA18">
        <v>33.643000000000001</v>
      </c>
      <c r="AB18">
        <v>25.149000000000001</v>
      </c>
      <c r="AC18">
        <v>27.457000000000001</v>
      </c>
      <c r="AD18">
        <v>32.412999999999997</v>
      </c>
      <c r="AE18">
        <v>22.672000000000001</v>
      </c>
      <c r="AF18">
        <v>33.398000000000003</v>
      </c>
      <c r="AG18">
        <v>32.600999999999999</v>
      </c>
      <c r="AH18">
        <v>25.513000000000002</v>
      </c>
      <c r="AI18" s="4"/>
      <c r="AJ18" s="4"/>
      <c r="AK18" s="4"/>
      <c r="AL18" s="4"/>
      <c r="AM18" s="4"/>
      <c r="AN18" s="4"/>
      <c r="AO18" s="4"/>
      <c r="AP18" s="4"/>
      <c r="AQ18" s="4"/>
      <c r="AR18" s="4"/>
      <c r="AS18" s="4"/>
      <c r="AT18" s="4"/>
      <c r="AU18" s="4"/>
      <c r="AV18" s="4"/>
      <c r="AW18" s="4"/>
      <c r="AX18" s="4"/>
      <c r="AY18" s="4"/>
    </row>
    <row r="19" spans="1:51" ht="14.4" x14ac:dyDescent="0.3">
      <c r="A19" s="98">
        <v>45658</v>
      </c>
      <c r="B19" s="33">
        <v>25</v>
      </c>
      <c r="C19" s="8">
        <v>25</v>
      </c>
      <c r="D19" s="11">
        <v>25</v>
      </c>
      <c r="E19">
        <v>22.901</v>
      </c>
      <c r="F19">
        <v>27.582999999999998</v>
      </c>
      <c r="G19">
        <v>25.526</v>
      </c>
      <c r="H19">
        <v>32.877000000000002</v>
      </c>
      <c r="I19">
        <v>35.829000000000001</v>
      </c>
      <c r="J19">
        <v>33.057000000000002</v>
      </c>
      <c r="K19">
        <v>29.018000000000001</v>
      </c>
      <c r="L19">
        <v>29.768000000000001</v>
      </c>
      <c r="M19">
        <v>23.242000000000001</v>
      </c>
      <c r="N19">
        <v>22.556999999999999</v>
      </c>
      <c r="O19">
        <v>21.652999999999999</v>
      </c>
      <c r="P19">
        <v>26.766999999999999</v>
      </c>
      <c r="Q19">
        <v>32.216999999999999</v>
      </c>
      <c r="R19">
        <v>28.798999999999999</v>
      </c>
      <c r="S19">
        <v>28.11</v>
      </c>
      <c r="T19">
        <v>23.774999999999999</v>
      </c>
      <c r="U19">
        <v>28.911000000000001</v>
      </c>
      <c r="V19">
        <v>27.234000000000002</v>
      </c>
      <c r="W19">
        <v>30.773</v>
      </c>
      <c r="X19">
        <v>35.750999999999998</v>
      </c>
      <c r="Y19">
        <v>20.134</v>
      </c>
      <c r="Z19">
        <v>26.484999999999999</v>
      </c>
      <c r="AA19">
        <v>30.195</v>
      </c>
      <c r="AB19">
        <v>23.556000000000001</v>
      </c>
      <c r="AC19">
        <v>26.38</v>
      </c>
      <c r="AD19">
        <v>29.452999999999999</v>
      </c>
      <c r="AE19">
        <v>21.295999999999999</v>
      </c>
      <c r="AF19">
        <v>29.338000000000001</v>
      </c>
      <c r="AG19">
        <v>27.378</v>
      </c>
      <c r="AH19">
        <v>24.216000000000001</v>
      </c>
      <c r="AI19" s="4"/>
      <c r="AJ19" s="4"/>
      <c r="AK19" s="4"/>
      <c r="AL19" s="4"/>
      <c r="AM19" s="4"/>
      <c r="AN19" s="4"/>
      <c r="AO19" s="4"/>
      <c r="AP19" s="4"/>
      <c r="AQ19" s="4"/>
      <c r="AR19" s="4"/>
      <c r="AS19" s="4"/>
      <c r="AT19" s="4"/>
      <c r="AU19" s="4"/>
      <c r="AV19" s="4"/>
      <c r="AW19" s="4"/>
      <c r="AX19" s="4"/>
      <c r="AY19" s="4"/>
    </row>
    <row r="20" spans="1:51" ht="14.4" x14ac:dyDescent="0.3">
      <c r="A20" s="98">
        <v>45689</v>
      </c>
      <c r="B20" s="33">
        <v>26</v>
      </c>
      <c r="C20" s="8">
        <v>25</v>
      </c>
      <c r="D20" s="11">
        <v>25</v>
      </c>
      <c r="E20">
        <v>19.634</v>
      </c>
      <c r="F20">
        <v>24.472000000000001</v>
      </c>
      <c r="G20">
        <v>34.715000000000003</v>
      </c>
      <c r="H20">
        <v>37.265999999999998</v>
      </c>
      <c r="I20">
        <v>28.277000000000001</v>
      </c>
      <c r="J20">
        <v>32.774000000000001</v>
      </c>
      <c r="K20">
        <v>29.338000000000001</v>
      </c>
      <c r="L20">
        <v>37.256999999999998</v>
      </c>
      <c r="M20">
        <v>20.646999999999998</v>
      </c>
      <c r="N20">
        <v>19.596</v>
      </c>
      <c r="O20">
        <v>29.611999999999998</v>
      </c>
      <c r="P20">
        <v>23.901</v>
      </c>
      <c r="Q20">
        <v>33.899000000000001</v>
      </c>
      <c r="R20">
        <v>22.849</v>
      </c>
      <c r="S20">
        <v>30.501999999999999</v>
      </c>
      <c r="T20">
        <v>20.815999999999999</v>
      </c>
      <c r="U20">
        <v>30.048999999999999</v>
      </c>
      <c r="V20">
        <v>23.423999999999999</v>
      </c>
      <c r="W20">
        <v>25.661999999999999</v>
      </c>
      <c r="X20">
        <v>30.936</v>
      </c>
      <c r="Y20">
        <v>18.399999999999999</v>
      </c>
      <c r="Z20">
        <v>27.111999999999998</v>
      </c>
      <c r="AA20">
        <v>52.363999999999997</v>
      </c>
      <c r="AB20">
        <v>25.117999999999999</v>
      </c>
      <c r="AC20">
        <v>46.646999999999998</v>
      </c>
      <c r="AD20">
        <v>33.119999999999997</v>
      </c>
      <c r="AE20">
        <v>20.198</v>
      </c>
      <c r="AF20">
        <v>25.247</v>
      </c>
      <c r="AG20">
        <v>24.922000000000001</v>
      </c>
      <c r="AH20">
        <v>22.739000000000001</v>
      </c>
      <c r="AI20" s="4"/>
      <c r="AJ20" s="4"/>
      <c r="AK20" s="4"/>
      <c r="AL20" s="4"/>
      <c r="AM20" s="4"/>
      <c r="AN20" s="4"/>
      <c r="AO20" s="4"/>
      <c r="AP20" s="4"/>
      <c r="AQ20" s="4"/>
      <c r="AR20" s="4"/>
      <c r="AS20" s="4"/>
      <c r="AT20" s="4"/>
      <c r="AU20" s="4"/>
      <c r="AV20" s="4"/>
      <c r="AW20" s="4"/>
      <c r="AX20" s="4"/>
      <c r="AY20" s="4"/>
    </row>
    <row r="21" spans="1:51" ht="14.4" x14ac:dyDescent="0.3">
      <c r="A21" s="98">
        <v>45717</v>
      </c>
      <c r="B21" s="33">
        <v>83</v>
      </c>
      <c r="C21" s="8">
        <v>65</v>
      </c>
      <c r="D21" s="11">
        <v>74</v>
      </c>
      <c r="E21">
        <v>48.091000000000001</v>
      </c>
      <c r="F21">
        <v>79.123000000000005</v>
      </c>
      <c r="G21">
        <v>95.572999999999993</v>
      </c>
      <c r="H21">
        <v>69.549000000000007</v>
      </c>
      <c r="I21">
        <v>84.953000000000003</v>
      </c>
      <c r="J21">
        <v>86.724000000000004</v>
      </c>
      <c r="K21">
        <v>85.753</v>
      </c>
      <c r="L21">
        <v>65.53</v>
      </c>
      <c r="M21">
        <v>50.238999999999997</v>
      </c>
      <c r="N21">
        <v>31.402999999999999</v>
      </c>
      <c r="O21">
        <v>60.994999999999997</v>
      </c>
      <c r="P21">
        <v>109.392</v>
      </c>
      <c r="Q21">
        <v>54.972999999999999</v>
      </c>
      <c r="R21">
        <v>46.109000000000002</v>
      </c>
      <c r="S21">
        <v>140.31</v>
      </c>
      <c r="T21">
        <v>29.622</v>
      </c>
      <c r="U21">
        <v>97.153999999999996</v>
      </c>
      <c r="V21">
        <v>38.029000000000003</v>
      </c>
      <c r="W21">
        <v>61.052999999999997</v>
      </c>
      <c r="X21">
        <v>97.031000000000006</v>
      </c>
      <c r="Y21">
        <v>40.220999999999997</v>
      </c>
      <c r="Z21">
        <v>72.872</v>
      </c>
      <c r="AA21">
        <v>101.554</v>
      </c>
      <c r="AB21">
        <v>68.046999999999997</v>
      </c>
      <c r="AC21">
        <v>155.81700000000001</v>
      </c>
      <c r="AD21">
        <v>60.402000000000001</v>
      </c>
      <c r="AE21">
        <v>33.875999999999998</v>
      </c>
      <c r="AF21">
        <v>66.087000000000003</v>
      </c>
      <c r="AG21">
        <v>47.058999999999997</v>
      </c>
      <c r="AH21">
        <v>70.47</v>
      </c>
      <c r="AI21" s="4"/>
      <c r="AJ21" s="4"/>
      <c r="AK21" s="4"/>
      <c r="AL21" s="4"/>
      <c r="AM21" s="4"/>
      <c r="AN21" s="4"/>
      <c r="AO21" s="4"/>
      <c r="AP21" s="4"/>
      <c r="AQ21" s="4"/>
      <c r="AR21" s="4"/>
      <c r="AS21" s="4"/>
      <c r="AT21" s="4"/>
      <c r="AU21" s="4"/>
      <c r="AV21" s="4"/>
      <c r="AW21" s="4"/>
      <c r="AX21" s="4"/>
      <c r="AY21" s="4"/>
    </row>
    <row r="22" spans="1:51" ht="14.4" x14ac:dyDescent="0.3">
      <c r="A22" s="98">
        <v>45748</v>
      </c>
      <c r="B22" s="33">
        <v>246</v>
      </c>
      <c r="C22" s="8">
        <v>165</v>
      </c>
      <c r="D22" s="11">
        <v>203</v>
      </c>
      <c r="E22">
        <v>209.928</v>
      </c>
      <c r="F22">
        <v>252.74299999999999</v>
      </c>
      <c r="G22">
        <v>135.53100000000001</v>
      </c>
      <c r="H22">
        <v>343.45100000000002</v>
      </c>
      <c r="I22">
        <v>260.16000000000003</v>
      </c>
      <c r="J22">
        <v>289.22000000000003</v>
      </c>
      <c r="K22">
        <v>233.76400000000001</v>
      </c>
      <c r="L22">
        <v>213.97399999999999</v>
      </c>
      <c r="M22">
        <v>190.566</v>
      </c>
      <c r="N22">
        <v>137.636</v>
      </c>
      <c r="O22">
        <v>248.40100000000001</v>
      </c>
      <c r="P22">
        <v>270.77999999999997</v>
      </c>
      <c r="Q22">
        <v>213.447</v>
      </c>
      <c r="R22">
        <v>331.971</v>
      </c>
      <c r="S22">
        <v>239.60400000000001</v>
      </c>
      <c r="T22">
        <v>104.655</v>
      </c>
      <c r="U22">
        <v>273.91699999999997</v>
      </c>
      <c r="V22">
        <v>209.57400000000001</v>
      </c>
      <c r="W22">
        <v>365.92599999999999</v>
      </c>
      <c r="X22">
        <v>265.29500000000002</v>
      </c>
      <c r="Y22">
        <v>114.248</v>
      </c>
      <c r="Z22">
        <v>266.62799999999999</v>
      </c>
      <c r="AA22">
        <v>176.108</v>
      </c>
      <c r="AB22">
        <v>267.69900000000001</v>
      </c>
      <c r="AC22">
        <v>224.99100000000001</v>
      </c>
      <c r="AD22">
        <v>154.76</v>
      </c>
      <c r="AE22">
        <v>228.166</v>
      </c>
      <c r="AF22">
        <v>209.49299999999999</v>
      </c>
      <c r="AG22">
        <v>145.148</v>
      </c>
      <c r="AH22">
        <v>184.97499999999999</v>
      </c>
      <c r="AI22" s="4"/>
      <c r="AJ22" s="4"/>
      <c r="AK22" s="4"/>
      <c r="AL22" s="4"/>
      <c r="AM22" s="4"/>
      <c r="AN22" s="4"/>
      <c r="AO22" s="4"/>
      <c r="AP22" s="4"/>
      <c r="AQ22" s="4"/>
      <c r="AR22" s="4"/>
      <c r="AS22" s="4"/>
      <c r="AT22" s="4"/>
      <c r="AU22" s="4"/>
      <c r="AV22" s="4"/>
      <c r="AW22" s="4"/>
      <c r="AX22" s="4"/>
      <c r="AY22" s="4"/>
    </row>
    <row r="23" spans="1:51" ht="14.4" x14ac:dyDescent="0.3">
      <c r="A23" s="98">
        <v>45778</v>
      </c>
      <c r="B23" s="33">
        <v>619</v>
      </c>
      <c r="C23" s="8">
        <v>412</v>
      </c>
      <c r="D23" s="11">
        <v>513</v>
      </c>
      <c r="E23">
        <v>711.05200000000002</v>
      </c>
      <c r="F23">
        <v>463.07900000000001</v>
      </c>
      <c r="G23">
        <v>727.56700000000001</v>
      </c>
      <c r="H23">
        <v>798.92899999999997</v>
      </c>
      <c r="I23">
        <v>949.59900000000005</v>
      </c>
      <c r="J23">
        <v>698.09100000000001</v>
      </c>
      <c r="K23">
        <v>627.80200000000002</v>
      </c>
      <c r="L23">
        <v>546.68600000000004</v>
      </c>
      <c r="M23">
        <v>465.66899999999998</v>
      </c>
      <c r="N23">
        <v>210.16200000000001</v>
      </c>
      <c r="O23">
        <v>621.42100000000005</v>
      </c>
      <c r="P23">
        <v>447.416</v>
      </c>
      <c r="Q23">
        <v>579.15</v>
      </c>
      <c r="R23">
        <v>676.47199999999998</v>
      </c>
      <c r="S23">
        <v>436.12700000000001</v>
      </c>
      <c r="T23">
        <v>634.66999999999996</v>
      </c>
      <c r="U23">
        <v>763.58500000000004</v>
      </c>
      <c r="V23">
        <v>467.13200000000001</v>
      </c>
      <c r="W23">
        <v>912.04200000000003</v>
      </c>
      <c r="X23">
        <v>251.59299999999999</v>
      </c>
      <c r="Y23">
        <v>352.07799999999997</v>
      </c>
      <c r="Z23">
        <v>631.73500000000001</v>
      </c>
      <c r="AA23">
        <v>385.06</v>
      </c>
      <c r="AB23">
        <v>652.93499999999995</v>
      </c>
      <c r="AC23">
        <v>488.07299999999998</v>
      </c>
      <c r="AD23">
        <v>395.572</v>
      </c>
      <c r="AE23">
        <v>493.745</v>
      </c>
      <c r="AF23">
        <v>572.649</v>
      </c>
      <c r="AG23">
        <v>440.45100000000002</v>
      </c>
      <c r="AH23">
        <v>373.78800000000001</v>
      </c>
      <c r="AI23" s="4"/>
      <c r="AJ23" s="4"/>
      <c r="AK23" s="4"/>
      <c r="AL23" s="4"/>
      <c r="AM23" s="4"/>
      <c r="AN23" s="4"/>
      <c r="AO23" s="4"/>
      <c r="AP23" s="4"/>
      <c r="AQ23" s="4"/>
      <c r="AR23" s="4"/>
      <c r="AS23" s="4"/>
      <c r="AT23" s="4"/>
      <c r="AU23" s="4"/>
      <c r="AV23" s="4"/>
      <c r="AW23" s="4"/>
      <c r="AX23" s="4"/>
      <c r="AY23" s="4"/>
    </row>
    <row r="24" spans="1:51" ht="14.4" x14ac:dyDescent="0.3">
      <c r="A24" s="98">
        <v>45809</v>
      </c>
      <c r="B24" s="33">
        <v>546</v>
      </c>
      <c r="C24" s="8">
        <v>226</v>
      </c>
      <c r="D24" s="11">
        <v>367</v>
      </c>
      <c r="E24">
        <v>677.529</v>
      </c>
      <c r="F24">
        <v>176.982</v>
      </c>
      <c r="G24">
        <v>818.48800000000006</v>
      </c>
      <c r="H24">
        <v>583.70399999999995</v>
      </c>
      <c r="I24">
        <v>810.35500000000002</v>
      </c>
      <c r="J24">
        <v>434.68799999999999</v>
      </c>
      <c r="K24">
        <v>502.69499999999999</v>
      </c>
      <c r="L24">
        <v>278.42899999999997</v>
      </c>
      <c r="M24">
        <v>211.31800000000001</v>
      </c>
      <c r="N24">
        <v>116.748</v>
      </c>
      <c r="O24">
        <v>411.48899999999998</v>
      </c>
      <c r="P24">
        <v>186.74299999999999</v>
      </c>
      <c r="Q24">
        <v>445.18</v>
      </c>
      <c r="R24">
        <v>336.75200000000001</v>
      </c>
      <c r="S24">
        <v>139.065</v>
      </c>
      <c r="T24">
        <v>704.36800000000005</v>
      </c>
      <c r="U24">
        <v>508.70699999999999</v>
      </c>
      <c r="V24">
        <v>540.46500000000003</v>
      </c>
      <c r="W24">
        <v>1097.789</v>
      </c>
      <c r="X24">
        <v>51.551000000000002</v>
      </c>
      <c r="Y24">
        <v>257.60700000000003</v>
      </c>
      <c r="Z24">
        <v>517.85400000000004</v>
      </c>
      <c r="AA24">
        <v>245.84399999999999</v>
      </c>
      <c r="AB24">
        <v>459.041</v>
      </c>
      <c r="AC24">
        <v>360.00099999999998</v>
      </c>
      <c r="AD24">
        <v>137.83199999999999</v>
      </c>
      <c r="AE24">
        <v>598.43100000000004</v>
      </c>
      <c r="AF24">
        <v>360.798</v>
      </c>
      <c r="AG24">
        <v>373.76499999999999</v>
      </c>
      <c r="AH24">
        <v>135.92099999999999</v>
      </c>
      <c r="AI24" s="4"/>
      <c r="AJ24" s="4"/>
      <c r="AK24" s="4"/>
      <c r="AL24" s="4"/>
      <c r="AM24" s="4"/>
      <c r="AN24" s="4"/>
      <c r="AO24" s="4"/>
      <c r="AP24" s="4"/>
      <c r="AQ24" s="4"/>
      <c r="AR24" s="4"/>
      <c r="AS24" s="4"/>
      <c r="AT24" s="4"/>
      <c r="AU24" s="4"/>
      <c r="AV24" s="4"/>
      <c r="AW24" s="4"/>
      <c r="AX24" s="4"/>
      <c r="AY24" s="4"/>
    </row>
    <row r="25" spans="1:51" ht="14.4" x14ac:dyDescent="0.3">
      <c r="A25" s="98">
        <v>45839</v>
      </c>
      <c r="B25" s="33">
        <v>135</v>
      </c>
      <c r="C25" s="8">
        <v>16</v>
      </c>
      <c r="D25" s="11">
        <v>60</v>
      </c>
      <c r="E25">
        <v>176.077</v>
      </c>
      <c r="F25">
        <v>24.106000000000002</v>
      </c>
      <c r="G25">
        <v>284.55700000000002</v>
      </c>
      <c r="H25">
        <v>119.761</v>
      </c>
      <c r="I25">
        <v>152.33099999999999</v>
      </c>
      <c r="J25">
        <v>145.75</v>
      </c>
      <c r="K25">
        <v>100.352</v>
      </c>
      <c r="L25">
        <v>29.917000000000002</v>
      </c>
      <c r="M25">
        <v>25.263000000000002</v>
      </c>
      <c r="N25">
        <v>4.7789999999999999</v>
      </c>
      <c r="O25">
        <v>63.042999999999999</v>
      </c>
      <c r="P25">
        <v>30.146999999999998</v>
      </c>
      <c r="Q25">
        <v>84.28</v>
      </c>
      <c r="R25">
        <v>47.567999999999998</v>
      </c>
      <c r="S25">
        <v>14.342000000000001</v>
      </c>
      <c r="T25">
        <v>193.37799999999999</v>
      </c>
      <c r="U25">
        <v>144.982</v>
      </c>
      <c r="V25">
        <v>99.296999999999997</v>
      </c>
      <c r="W25">
        <v>475.23099999999999</v>
      </c>
      <c r="X25">
        <v>4.0410000000000004</v>
      </c>
      <c r="Y25">
        <v>35.128999999999998</v>
      </c>
      <c r="Z25">
        <v>102.875</v>
      </c>
      <c r="AA25">
        <v>36.274999999999999</v>
      </c>
      <c r="AB25">
        <v>76.665999999999997</v>
      </c>
      <c r="AC25">
        <v>62.15</v>
      </c>
      <c r="AD25">
        <v>11.285</v>
      </c>
      <c r="AE25">
        <v>217.499</v>
      </c>
      <c r="AF25">
        <v>48.716999999999999</v>
      </c>
      <c r="AG25">
        <v>67.421000000000006</v>
      </c>
      <c r="AH25">
        <v>20.681000000000001</v>
      </c>
      <c r="AI25" s="4"/>
      <c r="AJ25" s="4"/>
      <c r="AK25" s="4"/>
      <c r="AL25" s="4"/>
      <c r="AM25" s="4"/>
      <c r="AN25" s="4"/>
      <c r="AO25" s="4"/>
      <c r="AP25" s="4"/>
      <c r="AQ25" s="4"/>
      <c r="AR25" s="4"/>
      <c r="AS25" s="4"/>
      <c r="AT25" s="4"/>
      <c r="AU25" s="4"/>
      <c r="AV25" s="4"/>
      <c r="AW25" s="4"/>
      <c r="AX25" s="4"/>
      <c r="AY25" s="4"/>
    </row>
    <row r="26" spans="1:51" ht="14.4" x14ac:dyDescent="0.3">
      <c r="A26" s="98">
        <v>45870</v>
      </c>
      <c r="B26" s="33">
        <v>27</v>
      </c>
      <c r="C26" s="8">
        <v>11</v>
      </c>
      <c r="D26" s="11">
        <v>19</v>
      </c>
      <c r="E26">
        <v>31.907</v>
      </c>
      <c r="F26">
        <v>11.106999999999999</v>
      </c>
      <c r="G26">
        <v>47.061</v>
      </c>
      <c r="H26">
        <v>25.138999999999999</v>
      </c>
      <c r="I26">
        <v>43.341999999999999</v>
      </c>
      <c r="J26">
        <v>34.143999999999998</v>
      </c>
      <c r="K26">
        <v>23.713000000000001</v>
      </c>
      <c r="L26">
        <v>10.343</v>
      </c>
      <c r="M26">
        <v>11.56</v>
      </c>
      <c r="N26">
        <v>4.4340000000000002</v>
      </c>
      <c r="O26">
        <v>14.996</v>
      </c>
      <c r="P26">
        <v>11.038</v>
      </c>
      <c r="Q26">
        <v>16.733000000000001</v>
      </c>
      <c r="R26">
        <v>16.722999999999999</v>
      </c>
      <c r="S26">
        <v>8.9689999999999994</v>
      </c>
      <c r="T26">
        <v>31.202000000000002</v>
      </c>
      <c r="U26">
        <v>29.367000000000001</v>
      </c>
      <c r="V26">
        <v>22.887</v>
      </c>
      <c r="W26">
        <v>72.328999999999994</v>
      </c>
      <c r="X26">
        <v>8.157</v>
      </c>
      <c r="Y26">
        <v>11.569000000000001</v>
      </c>
      <c r="Z26">
        <v>39.741999999999997</v>
      </c>
      <c r="AA26">
        <v>11.724</v>
      </c>
      <c r="AB26">
        <v>19.317</v>
      </c>
      <c r="AC26">
        <v>16.722999999999999</v>
      </c>
      <c r="AD26">
        <v>7.0750000000000002</v>
      </c>
      <c r="AE26">
        <v>34.134999999999998</v>
      </c>
      <c r="AF26">
        <v>13.943</v>
      </c>
      <c r="AG26">
        <v>16.445</v>
      </c>
      <c r="AH26">
        <v>10.298999999999999</v>
      </c>
      <c r="AI26" s="4"/>
      <c r="AJ26" s="4"/>
      <c r="AK26" s="4"/>
      <c r="AL26" s="4"/>
      <c r="AM26" s="4"/>
      <c r="AN26" s="4"/>
      <c r="AO26" s="4"/>
      <c r="AP26" s="4"/>
      <c r="AQ26" s="4"/>
      <c r="AR26" s="4"/>
      <c r="AS26" s="4"/>
      <c r="AT26" s="4"/>
      <c r="AU26" s="4"/>
      <c r="AV26" s="4"/>
      <c r="AW26" s="4"/>
      <c r="AX26" s="4"/>
      <c r="AY26" s="4"/>
    </row>
    <row r="27" spans="1:51" ht="14.4" x14ac:dyDescent="0.3">
      <c r="A27" s="98">
        <v>45901</v>
      </c>
      <c r="B27" s="33">
        <v>22</v>
      </c>
      <c r="C27" s="8">
        <v>7</v>
      </c>
      <c r="D27" s="11">
        <v>13</v>
      </c>
      <c r="E27">
        <v>21.876999999999999</v>
      </c>
      <c r="F27">
        <v>11.542</v>
      </c>
      <c r="G27">
        <v>22.960999999999999</v>
      </c>
      <c r="H27">
        <v>19.193000000000001</v>
      </c>
      <c r="I27">
        <v>86.986999999999995</v>
      </c>
      <c r="J27">
        <v>18.757999999999999</v>
      </c>
      <c r="K27">
        <v>18.408999999999999</v>
      </c>
      <c r="L27">
        <v>18.891999999999999</v>
      </c>
      <c r="M27">
        <v>11.569000000000001</v>
      </c>
      <c r="N27">
        <v>7.4020000000000001</v>
      </c>
      <c r="O27">
        <v>17.675000000000001</v>
      </c>
      <c r="P27">
        <v>19.559999999999999</v>
      </c>
      <c r="Q27">
        <v>11.949</v>
      </c>
      <c r="R27">
        <v>28.382000000000001</v>
      </c>
      <c r="S27">
        <v>17.510999999999999</v>
      </c>
      <c r="T27">
        <v>22.346</v>
      </c>
      <c r="U27">
        <v>18.215</v>
      </c>
      <c r="V27">
        <v>14.621</v>
      </c>
      <c r="W27">
        <v>37.061</v>
      </c>
      <c r="X27">
        <v>9.391</v>
      </c>
      <c r="Y27">
        <v>23.707999999999998</v>
      </c>
      <c r="Z27">
        <v>35.445999999999998</v>
      </c>
      <c r="AA27">
        <v>10.683999999999999</v>
      </c>
      <c r="AB27">
        <v>14.079000000000001</v>
      </c>
      <c r="AC27">
        <v>14.055</v>
      </c>
      <c r="AD27">
        <v>8.1240000000000006</v>
      </c>
      <c r="AE27">
        <v>18.86</v>
      </c>
      <c r="AF27">
        <v>14.023</v>
      </c>
      <c r="AG27">
        <v>16.837</v>
      </c>
      <c r="AH27">
        <v>9.9949999999999992</v>
      </c>
      <c r="AI27" s="4"/>
      <c r="AJ27" s="4"/>
      <c r="AK27" s="4"/>
      <c r="AL27" s="4"/>
      <c r="AM27" s="4"/>
      <c r="AN27" s="4"/>
      <c r="AO27" s="4"/>
      <c r="AP27" s="4"/>
      <c r="AQ27" s="4"/>
      <c r="AR27" s="4"/>
      <c r="AS27" s="4"/>
      <c r="AT27" s="4"/>
      <c r="AU27" s="4"/>
      <c r="AV27" s="4"/>
      <c r="AW27" s="4"/>
      <c r="AX27" s="4"/>
      <c r="AY27" s="4"/>
    </row>
    <row r="28" spans="1:51" ht="14.4" x14ac:dyDescent="0.3">
      <c r="A28" s="98">
        <v>45931</v>
      </c>
      <c r="B28" s="33">
        <v>48</v>
      </c>
      <c r="C28" s="8">
        <v>23</v>
      </c>
      <c r="D28" s="11">
        <v>33</v>
      </c>
      <c r="E28">
        <v>41.667999999999999</v>
      </c>
      <c r="F28">
        <v>23.201000000000001</v>
      </c>
      <c r="G28">
        <v>44.476999999999997</v>
      </c>
      <c r="H28">
        <v>28.143000000000001</v>
      </c>
      <c r="I28">
        <v>101.364</v>
      </c>
      <c r="J28">
        <v>44.459000000000003</v>
      </c>
      <c r="K28">
        <v>22.395</v>
      </c>
      <c r="L28">
        <v>38.08</v>
      </c>
      <c r="M28">
        <v>20.032</v>
      </c>
      <c r="N28">
        <v>21.751999999999999</v>
      </c>
      <c r="O28">
        <v>20.271000000000001</v>
      </c>
      <c r="P28">
        <v>38.241</v>
      </c>
      <c r="Q28">
        <v>29.952000000000002</v>
      </c>
      <c r="R28">
        <v>50.311</v>
      </c>
      <c r="S28">
        <v>46.353999999999999</v>
      </c>
      <c r="T28">
        <v>24.887</v>
      </c>
      <c r="U28">
        <v>36.031999999999996</v>
      </c>
      <c r="V28">
        <v>27.079000000000001</v>
      </c>
      <c r="W28">
        <v>40.307000000000002</v>
      </c>
      <c r="X28">
        <v>17.66</v>
      </c>
      <c r="Y28">
        <v>47.823</v>
      </c>
      <c r="Z28">
        <v>38.110999999999997</v>
      </c>
      <c r="AA28">
        <v>16.948</v>
      </c>
      <c r="AB28">
        <v>23.402999999999999</v>
      </c>
      <c r="AC28">
        <v>42.892000000000003</v>
      </c>
      <c r="AD28">
        <v>25.39</v>
      </c>
      <c r="AE28">
        <v>24.523</v>
      </c>
      <c r="AF28">
        <v>28.92</v>
      </c>
      <c r="AG28">
        <v>19.564</v>
      </c>
      <c r="AH28">
        <v>15.891</v>
      </c>
      <c r="AI28" s="4"/>
      <c r="AJ28" s="4"/>
      <c r="AK28" s="4"/>
      <c r="AL28" s="4"/>
      <c r="AM28" s="4"/>
      <c r="AN28" s="4"/>
      <c r="AO28" s="4"/>
      <c r="AP28" s="4"/>
      <c r="AQ28" s="4"/>
      <c r="AR28" s="4"/>
      <c r="AS28" s="4"/>
      <c r="AT28" s="4"/>
      <c r="AU28" s="4"/>
      <c r="AV28" s="4"/>
      <c r="AW28" s="4"/>
      <c r="AX28" s="4"/>
      <c r="AY28" s="4"/>
    </row>
    <row r="29" spans="1:51" ht="14.4" x14ac:dyDescent="0.3">
      <c r="A29" s="98">
        <v>45962</v>
      </c>
      <c r="B29" s="33">
        <v>42</v>
      </c>
      <c r="C29" s="8">
        <v>28</v>
      </c>
      <c r="D29" s="11">
        <v>34</v>
      </c>
      <c r="E29">
        <v>35.707999999999998</v>
      </c>
      <c r="F29">
        <v>27.021999999999998</v>
      </c>
      <c r="G29">
        <v>40.674999999999997</v>
      </c>
      <c r="H29">
        <v>53.040999999999997</v>
      </c>
      <c r="I29">
        <v>50.606999999999999</v>
      </c>
      <c r="J29">
        <v>38.963000000000001</v>
      </c>
      <c r="K29">
        <v>25.777999999999999</v>
      </c>
      <c r="L29">
        <v>26.841999999999999</v>
      </c>
      <c r="M29">
        <v>25.759</v>
      </c>
      <c r="N29">
        <v>20.582999999999998</v>
      </c>
      <c r="O29">
        <v>26.552</v>
      </c>
      <c r="P29">
        <v>45.008000000000003</v>
      </c>
      <c r="Q29">
        <v>29.678999999999998</v>
      </c>
      <c r="R29">
        <v>45.561999999999998</v>
      </c>
      <c r="S29">
        <v>36.432000000000002</v>
      </c>
      <c r="T29">
        <v>30.492999999999999</v>
      </c>
      <c r="U29">
        <v>36.945</v>
      </c>
      <c r="V29">
        <v>47.39</v>
      </c>
      <c r="W29">
        <v>41.420999999999999</v>
      </c>
      <c r="X29">
        <v>24.061</v>
      </c>
      <c r="Y29">
        <v>40.770000000000003</v>
      </c>
      <c r="Z29">
        <v>36.023000000000003</v>
      </c>
      <c r="AA29">
        <v>24.34</v>
      </c>
      <c r="AB29">
        <v>26.89</v>
      </c>
      <c r="AC29">
        <v>33.567</v>
      </c>
      <c r="AD29">
        <v>26.509</v>
      </c>
      <c r="AE29">
        <v>30.419</v>
      </c>
      <c r="AF29">
        <v>39.781999999999996</v>
      </c>
      <c r="AG29">
        <v>26.617000000000001</v>
      </c>
      <c r="AH29">
        <v>22.451000000000001</v>
      </c>
      <c r="AI29" s="4"/>
      <c r="AJ29" s="4"/>
      <c r="AK29" s="4"/>
      <c r="AL29" s="4"/>
      <c r="AM29" s="4"/>
      <c r="AN29" s="4"/>
      <c r="AO29" s="4"/>
      <c r="AP29" s="4"/>
      <c r="AQ29" s="4"/>
      <c r="AR29" s="4"/>
      <c r="AS29" s="4"/>
      <c r="AT29" s="4"/>
      <c r="AU29" s="4"/>
      <c r="AV29" s="4"/>
      <c r="AW29" s="4"/>
      <c r="AX29" s="4"/>
      <c r="AY29" s="4"/>
    </row>
    <row r="30" spans="1:51" ht="14.4" x14ac:dyDescent="0.3">
      <c r="A30" s="98">
        <v>45992</v>
      </c>
      <c r="B30" s="33">
        <v>24</v>
      </c>
      <c r="C30" s="8">
        <v>25</v>
      </c>
      <c r="D30" s="11">
        <v>25</v>
      </c>
      <c r="E30">
        <v>28.329000000000001</v>
      </c>
      <c r="F30">
        <v>23.678999999999998</v>
      </c>
      <c r="G30">
        <v>41.064999999999998</v>
      </c>
      <c r="H30">
        <v>48.191000000000003</v>
      </c>
      <c r="I30">
        <v>35.139000000000003</v>
      </c>
      <c r="J30">
        <v>41.304000000000002</v>
      </c>
      <c r="K30">
        <v>25.611000000000001</v>
      </c>
      <c r="L30">
        <v>24.131</v>
      </c>
      <c r="M30">
        <v>22.823</v>
      </c>
      <c r="N30">
        <v>20.577000000000002</v>
      </c>
      <c r="O30">
        <v>28.068999999999999</v>
      </c>
      <c r="P30">
        <v>27.292999999999999</v>
      </c>
      <c r="Q30">
        <v>24.587</v>
      </c>
      <c r="R30">
        <v>31.87</v>
      </c>
      <c r="S30">
        <v>24.902999999999999</v>
      </c>
      <c r="T30">
        <v>29.556999999999999</v>
      </c>
      <c r="U30">
        <v>29.641999999999999</v>
      </c>
      <c r="V30">
        <v>34.070999999999998</v>
      </c>
      <c r="W30">
        <v>34.731000000000002</v>
      </c>
      <c r="X30">
        <v>23.762</v>
      </c>
      <c r="Y30">
        <v>27.54</v>
      </c>
      <c r="Z30">
        <v>32.802</v>
      </c>
      <c r="AA30">
        <v>24.510999999999999</v>
      </c>
      <c r="AB30">
        <v>25.806000000000001</v>
      </c>
      <c r="AC30">
        <v>32.433999999999997</v>
      </c>
      <c r="AD30">
        <v>21.632000000000001</v>
      </c>
      <c r="AE30">
        <v>31.321999999999999</v>
      </c>
      <c r="AF30">
        <v>32.284999999999997</v>
      </c>
      <c r="AG30">
        <v>24.398</v>
      </c>
      <c r="AH30">
        <v>21.776</v>
      </c>
      <c r="AI30" s="4"/>
      <c r="AJ30" s="4"/>
      <c r="AK30" s="4"/>
      <c r="AL30" s="4"/>
      <c r="AM30" s="4"/>
      <c r="AN30" s="4"/>
      <c r="AO30" s="4"/>
      <c r="AP30" s="4"/>
      <c r="AQ30" s="4"/>
      <c r="AR30" s="4"/>
      <c r="AS30" s="4"/>
      <c r="AT30" s="4"/>
      <c r="AU30" s="4"/>
      <c r="AV30" s="4"/>
      <c r="AW30" s="4"/>
      <c r="AX30" s="4"/>
      <c r="AY30" s="4"/>
    </row>
    <row r="31" spans="1:51" ht="14.4" x14ac:dyDescent="0.3">
      <c r="A31" s="98">
        <v>46023</v>
      </c>
      <c r="B31" s="33">
        <v>25</v>
      </c>
      <c r="C31" s="8">
        <v>25</v>
      </c>
      <c r="D31" s="11">
        <v>25</v>
      </c>
      <c r="E31">
        <v>26.306000000000001</v>
      </c>
      <c r="F31">
        <v>25.3</v>
      </c>
      <c r="G31">
        <v>31.463000000000001</v>
      </c>
      <c r="H31">
        <v>36.011000000000003</v>
      </c>
      <c r="I31">
        <v>32.720999999999997</v>
      </c>
      <c r="J31">
        <v>31.036000000000001</v>
      </c>
      <c r="K31">
        <v>29.023</v>
      </c>
      <c r="L31">
        <v>22.489000000000001</v>
      </c>
      <c r="M31">
        <v>21.28</v>
      </c>
      <c r="N31">
        <v>19.643999999999998</v>
      </c>
      <c r="O31">
        <v>24.722000000000001</v>
      </c>
      <c r="P31">
        <v>30.952000000000002</v>
      </c>
      <c r="Q31">
        <v>27.32</v>
      </c>
      <c r="R31">
        <v>26.719000000000001</v>
      </c>
      <c r="S31">
        <v>23.032</v>
      </c>
      <c r="T31">
        <v>27.98</v>
      </c>
      <c r="U31">
        <v>27.047999999999998</v>
      </c>
      <c r="V31">
        <v>30.498999999999999</v>
      </c>
      <c r="W31">
        <v>34.779000000000003</v>
      </c>
      <c r="X31">
        <v>21.686</v>
      </c>
      <c r="Y31">
        <v>23.803999999999998</v>
      </c>
      <c r="Z31">
        <v>29.396999999999998</v>
      </c>
      <c r="AA31">
        <v>22.96</v>
      </c>
      <c r="AB31">
        <v>24.827999999999999</v>
      </c>
      <c r="AC31">
        <v>28.960999999999999</v>
      </c>
      <c r="AD31">
        <v>20.32</v>
      </c>
      <c r="AE31">
        <v>27.41</v>
      </c>
      <c r="AF31">
        <v>27.068000000000001</v>
      </c>
      <c r="AG31">
        <v>23.111999999999998</v>
      </c>
      <c r="AH31">
        <v>21.283999999999999</v>
      </c>
      <c r="AI31" s="4"/>
      <c r="AJ31" s="4"/>
      <c r="AK31" s="4"/>
      <c r="AL31" s="4"/>
      <c r="AM31" s="4"/>
      <c r="AN31" s="4"/>
      <c r="AO31" s="4"/>
      <c r="AP31" s="4"/>
      <c r="AQ31" s="4"/>
      <c r="AR31" s="4"/>
      <c r="AS31" s="4"/>
      <c r="AT31" s="4"/>
      <c r="AU31" s="4"/>
      <c r="AV31" s="4"/>
      <c r="AW31" s="4"/>
      <c r="AX31" s="4"/>
      <c r="AY31" s="4"/>
    </row>
    <row r="32" spans="1:51" ht="14.4" x14ac:dyDescent="0.3">
      <c r="A32" s="98">
        <v>46054</v>
      </c>
      <c r="B32" s="33">
        <v>26</v>
      </c>
      <c r="C32" s="8">
        <v>25</v>
      </c>
      <c r="D32" s="11">
        <v>25</v>
      </c>
      <c r="E32">
        <v>23.289000000000001</v>
      </c>
      <c r="F32">
        <v>34.473999999999997</v>
      </c>
      <c r="G32">
        <v>35.872999999999998</v>
      </c>
      <c r="H32">
        <v>28.428999999999998</v>
      </c>
      <c r="I32">
        <v>31.896000000000001</v>
      </c>
      <c r="J32">
        <v>31.18</v>
      </c>
      <c r="K32">
        <v>36.451999999999998</v>
      </c>
      <c r="L32">
        <v>19.995999999999999</v>
      </c>
      <c r="M32">
        <v>18.446999999999999</v>
      </c>
      <c r="N32">
        <v>27.667000000000002</v>
      </c>
      <c r="O32">
        <v>22.134</v>
      </c>
      <c r="P32">
        <v>32.753</v>
      </c>
      <c r="Q32">
        <v>21.584</v>
      </c>
      <c r="R32">
        <v>29.207000000000001</v>
      </c>
      <c r="S32">
        <v>20.170999999999999</v>
      </c>
      <c r="T32">
        <v>29.215</v>
      </c>
      <c r="U32">
        <v>23.234000000000002</v>
      </c>
      <c r="V32">
        <v>25.433</v>
      </c>
      <c r="W32">
        <v>30.122</v>
      </c>
      <c r="X32">
        <v>19.713000000000001</v>
      </c>
      <c r="Y32">
        <v>24.033999999999999</v>
      </c>
      <c r="Z32">
        <v>51.439</v>
      </c>
      <c r="AA32">
        <v>24.585000000000001</v>
      </c>
      <c r="AB32">
        <v>44.927999999999997</v>
      </c>
      <c r="AC32">
        <v>32.600999999999999</v>
      </c>
      <c r="AD32">
        <v>19.353999999999999</v>
      </c>
      <c r="AE32">
        <v>23.613</v>
      </c>
      <c r="AF32">
        <v>24.649000000000001</v>
      </c>
      <c r="AG32">
        <v>21.638999999999999</v>
      </c>
      <c r="AH32">
        <v>18.257000000000001</v>
      </c>
      <c r="AI32" s="4"/>
      <c r="AJ32" s="4"/>
      <c r="AK32" s="4"/>
      <c r="AL32" s="4"/>
      <c r="AM32" s="4"/>
      <c r="AN32" s="4"/>
      <c r="AO32" s="4"/>
      <c r="AP32" s="4"/>
      <c r="AQ32" s="4"/>
      <c r="AR32" s="4"/>
      <c r="AS32" s="4"/>
      <c r="AT32" s="4"/>
      <c r="AU32" s="4"/>
      <c r="AV32" s="4"/>
      <c r="AW32" s="4"/>
      <c r="AX32" s="4"/>
      <c r="AY32" s="4"/>
    </row>
    <row r="33" spans="1:51" ht="14.4" x14ac:dyDescent="0.3">
      <c r="A33" s="98">
        <v>46082</v>
      </c>
      <c r="B33" s="33">
        <v>83</v>
      </c>
      <c r="C33" s="8">
        <v>65</v>
      </c>
      <c r="D33" s="11">
        <v>74</v>
      </c>
      <c r="E33">
        <v>76.48</v>
      </c>
      <c r="F33">
        <v>95.54</v>
      </c>
      <c r="G33">
        <v>67.603999999999999</v>
      </c>
      <c r="H33">
        <v>85.34</v>
      </c>
      <c r="I33">
        <v>82.515000000000001</v>
      </c>
      <c r="J33">
        <v>89.697999999999993</v>
      </c>
      <c r="K33">
        <v>64.274000000000001</v>
      </c>
      <c r="L33">
        <v>49.152999999999999</v>
      </c>
      <c r="M33">
        <v>29.030999999999999</v>
      </c>
      <c r="N33">
        <v>57.997</v>
      </c>
      <c r="O33">
        <v>105.724</v>
      </c>
      <c r="P33">
        <v>53.43</v>
      </c>
      <c r="Q33">
        <v>43.311999999999998</v>
      </c>
      <c r="R33">
        <v>137.93899999999999</v>
      </c>
      <c r="S33">
        <v>28.812999999999999</v>
      </c>
      <c r="T33">
        <v>95.626999999999995</v>
      </c>
      <c r="U33">
        <v>36.970999999999997</v>
      </c>
      <c r="V33">
        <v>61.149000000000001</v>
      </c>
      <c r="W33">
        <v>95.867000000000004</v>
      </c>
      <c r="X33">
        <v>41.923000000000002</v>
      </c>
      <c r="Y33">
        <v>67.503</v>
      </c>
      <c r="Z33">
        <v>100.50700000000001</v>
      </c>
      <c r="AA33">
        <v>67.191000000000003</v>
      </c>
      <c r="AB33">
        <v>152.44900000000001</v>
      </c>
      <c r="AC33">
        <v>58.634999999999998</v>
      </c>
      <c r="AD33">
        <v>32.837000000000003</v>
      </c>
      <c r="AE33">
        <v>63.406999999999996</v>
      </c>
      <c r="AF33">
        <v>46.567999999999998</v>
      </c>
      <c r="AG33">
        <v>66.337999999999994</v>
      </c>
      <c r="AH33">
        <v>45.902000000000001</v>
      </c>
      <c r="AI33" s="4"/>
      <c r="AJ33" s="4"/>
      <c r="AK33" s="4"/>
      <c r="AL33" s="4"/>
      <c r="AM33" s="4"/>
      <c r="AN33" s="4"/>
      <c r="AO33" s="4"/>
      <c r="AP33" s="4"/>
      <c r="AQ33" s="4"/>
      <c r="AR33" s="4"/>
      <c r="AS33" s="4"/>
      <c r="AT33" s="4"/>
      <c r="AU33" s="4"/>
      <c r="AV33" s="4"/>
      <c r="AW33" s="4"/>
      <c r="AX33" s="4"/>
      <c r="AY33" s="4"/>
    </row>
    <row r="34" spans="1:51" ht="14.4" x14ac:dyDescent="0.3">
      <c r="A34" s="98">
        <v>46113</v>
      </c>
      <c r="B34" s="33">
        <v>246</v>
      </c>
      <c r="C34" s="8">
        <v>165</v>
      </c>
      <c r="D34" s="11">
        <v>203</v>
      </c>
      <c r="E34">
        <v>244.03399999999999</v>
      </c>
      <c r="F34">
        <v>136.03299999999999</v>
      </c>
      <c r="G34">
        <v>339.37799999999999</v>
      </c>
      <c r="H34">
        <v>261.678</v>
      </c>
      <c r="I34">
        <v>279.98899999999998</v>
      </c>
      <c r="J34">
        <v>240.624</v>
      </c>
      <c r="K34">
        <v>212.45</v>
      </c>
      <c r="L34">
        <v>189.505</v>
      </c>
      <c r="M34">
        <v>132.691</v>
      </c>
      <c r="N34">
        <v>241.82599999999999</v>
      </c>
      <c r="O34">
        <v>265.88600000000002</v>
      </c>
      <c r="P34">
        <v>211.11699999999999</v>
      </c>
      <c r="Q34">
        <v>319.20999999999998</v>
      </c>
      <c r="R34">
        <v>237.577</v>
      </c>
      <c r="S34">
        <v>103.378</v>
      </c>
      <c r="T34">
        <v>271.20999999999998</v>
      </c>
      <c r="U34">
        <v>202.96799999999999</v>
      </c>
      <c r="V34">
        <v>365.83499999999998</v>
      </c>
      <c r="W34">
        <v>264.37400000000002</v>
      </c>
      <c r="X34">
        <v>117.352</v>
      </c>
      <c r="Y34">
        <v>252.14500000000001</v>
      </c>
      <c r="Z34">
        <v>175.268</v>
      </c>
      <c r="AA34">
        <v>267.13499999999999</v>
      </c>
      <c r="AB34">
        <v>221.786</v>
      </c>
      <c r="AC34">
        <v>146.286</v>
      </c>
      <c r="AD34">
        <v>225.19</v>
      </c>
      <c r="AE34">
        <v>203.99</v>
      </c>
      <c r="AF34">
        <v>144.49600000000001</v>
      </c>
      <c r="AG34">
        <v>175.47300000000001</v>
      </c>
      <c r="AH34">
        <v>205.02500000000001</v>
      </c>
      <c r="AI34" s="4"/>
      <c r="AJ34" s="4"/>
      <c r="AK34" s="4"/>
      <c r="AL34" s="4"/>
      <c r="AM34" s="4"/>
      <c r="AN34" s="4"/>
      <c r="AO34" s="4"/>
      <c r="AP34" s="4"/>
      <c r="AQ34" s="4"/>
      <c r="AR34" s="4"/>
      <c r="AS34" s="4"/>
      <c r="AT34" s="4"/>
      <c r="AU34" s="4"/>
      <c r="AV34" s="4"/>
      <c r="AW34" s="4"/>
      <c r="AX34" s="4"/>
      <c r="AY34" s="4"/>
    </row>
    <row r="35" spans="1:51" ht="14.4" x14ac:dyDescent="0.3">
      <c r="A35" s="98">
        <v>46143</v>
      </c>
      <c r="B35" s="33">
        <v>619</v>
      </c>
      <c r="C35" s="8">
        <v>412</v>
      </c>
      <c r="D35" s="11">
        <v>513</v>
      </c>
      <c r="E35">
        <v>458.57299999999998</v>
      </c>
      <c r="F35">
        <v>729.55</v>
      </c>
      <c r="G35">
        <v>796.67899999999997</v>
      </c>
      <c r="H35">
        <v>952.98699999999997</v>
      </c>
      <c r="I35">
        <v>690.60900000000004</v>
      </c>
      <c r="J35">
        <v>634.89700000000005</v>
      </c>
      <c r="K35">
        <v>545.89</v>
      </c>
      <c r="L35">
        <v>465.27699999999999</v>
      </c>
      <c r="M35">
        <v>205.25800000000001</v>
      </c>
      <c r="N35">
        <v>615.096</v>
      </c>
      <c r="O35">
        <v>444.262</v>
      </c>
      <c r="P35">
        <v>577.53899999999999</v>
      </c>
      <c r="Q35">
        <v>669.029</v>
      </c>
      <c r="R35">
        <v>434.41899999999998</v>
      </c>
      <c r="S35">
        <v>635.45600000000002</v>
      </c>
      <c r="T35">
        <v>761.21600000000001</v>
      </c>
      <c r="U35">
        <v>442.62200000000001</v>
      </c>
      <c r="V35">
        <v>912.45500000000004</v>
      </c>
      <c r="W35">
        <v>250.905</v>
      </c>
      <c r="X35">
        <v>358.387</v>
      </c>
      <c r="Y35">
        <v>592.83199999999999</v>
      </c>
      <c r="Z35">
        <v>384.387</v>
      </c>
      <c r="AA35">
        <v>654.548</v>
      </c>
      <c r="AB35">
        <v>485.137</v>
      </c>
      <c r="AC35">
        <v>393.702</v>
      </c>
      <c r="AD35">
        <v>491.64699999999999</v>
      </c>
      <c r="AE35">
        <v>567.69200000000001</v>
      </c>
      <c r="AF35">
        <v>440.291</v>
      </c>
      <c r="AG35">
        <v>365.71699999999998</v>
      </c>
      <c r="AH35">
        <v>705.63300000000004</v>
      </c>
      <c r="AI35" s="4"/>
      <c r="AJ35" s="4"/>
      <c r="AK35" s="4"/>
      <c r="AL35" s="4"/>
      <c r="AM35" s="4"/>
      <c r="AN35" s="4"/>
      <c r="AO35" s="4"/>
      <c r="AP35" s="4"/>
      <c r="AQ35" s="4"/>
      <c r="AR35" s="4"/>
      <c r="AS35" s="4"/>
      <c r="AT35" s="4"/>
      <c r="AU35" s="4"/>
      <c r="AV35" s="4"/>
      <c r="AW35" s="4"/>
      <c r="AX35" s="4"/>
      <c r="AY35" s="4"/>
    </row>
    <row r="36" spans="1:51" ht="14.4" x14ac:dyDescent="0.3">
      <c r="A36" s="98">
        <v>46174</v>
      </c>
      <c r="B36" s="33">
        <v>546</v>
      </c>
      <c r="C36" s="8">
        <v>226</v>
      </c>
      <c r="D36" s="11">
        <v>367</v>
      </c>
      <c r="E36">
        <v>181.661</v>
      </c>
      <c r="F36">
        <v>818.97799999999995</v>
      </c>
      <c r="G36">
        <v>582.57000000000005</v>
      </c>
      <c r="H36">
        <v>811.01700000000005</v>
      </c>
      <c r="I36">
        <v>442.245</v>
      </c>
      <c r="J36">
        <v>505.065</v>
      </c>
      <c r="K36">
        <v>278.02</v>
      </c>
      <c r="L36">
        <v>210.88800000000001</v>
      </c>
      <c r="M36">
        <v>120.801</v>
      </c>
      <c r="N36">
        <v>409.392</v>
      </c>
      <c r="O36">
        <v>185.65</v>
      </c>
      <c r="P36">
        <v>444.32299999999998</v>
      </c>
      <c r="Q36">
        <v>347.03800000000001</v>
      </c>
      <c r="R36">
        <v>138.268</v>
      </c>
      <c r="S36">
        <v>705.16200000000003</v>
      </c>
      <c r="T36">
        <v>507.99</v>
      </c>
      <c r="U36">
        <v>559.13699999999994</v>
      </c>
      <c r="V36">
        <v>1097.6590000000001</v>
      </c>
      <c r="W36">
        <v>51.140999999999998</v>
      </c>
      <c r="X36">
        <v>259.42399999999998</v>
      </c>
      <c r="Y36">
        <v>541.87800000000004</v>
      </c>
      <c r="Z36">
        <v>245.26499999999999</v>
      </c>
      <c r="AA36">
        <v>459.28699999999998</v>
      </c>
      <c r="AB36">
        <v>358.86900000000003</v>
      </c>
      <c r="AC36">
        <v>144.369</v>
      </c>
      <c r="AD36">
        <v>597.46400000000006</v>
      </c>
      <c r="AE36">
        <v>359.27499999999998</v>
      </c>
      <c r="AF36">
        <v>373.63</v>
      </c>
      <c r="AG36">
        <v>145.47300000000001</v>
      </c>
      <c r="AH36">
        <v>676.1</v>
      </c>
      <c r="AI36" s="4"/>
      <c r="AJ36" s="4"/>
      <c r="AK36" s="4"/>
      <c r="AL36" s="4"/>
      <c r="AM36" s="4"/>
      <c r="AN36" s="4"/>
      <c r="AO36" s="4"/>
      <c r="AP36" s="4"/>
      <c r="AQ36" s="4"/>
      <c r="AR36" s="4"/>
      <c r="AS36" s="4"/>
      <c r="AT36" s="4"/>
      <c r="AU36" s="4"/>
      <c r="AV36" s="4"/>
      <c r="AW36" s="4"/>
      <c r="AX36" s="4"/>
      <c r="AY36" s="4"/>
    </row>
    <row r="37" spans="1:51" ht="14.4" x14ac:dyDescent="0.3">
      <c r="A37" s="98">
        <v>46204</v>
      </c>
      <c r="B37" s="33">
        <v>135</v>
      </c>
      <c r="C37" s="8">
        <v>16</v>
      </c>
      <c r="D37" s="11">
        <v>60</v>
      </c>
      <c r="E37">
        <v>25.228000000000002</v>
      </c>
      <c r="F37">
        <v>284.44600000000003</v>
      </c>
      <c r="G37">
        <v>118.926</v>
      </c>
      <c r="H37">
        <v>152.346</v>
      </c>
      <c r="I37">
        <v>152.38200000000001</v>
      </c>
      <c r="J37">
        <v>101.018</v>
      </c>
      <c r="K37">
        <v>29.571000000000002</v>
      </c>
      <c r="L37">
        <v>24.846</v>
      </c>
      <c r="M37">
        <v>5.0259999999999998</v>
      </c>
      <c r="N37">
        <v>62.226999999999997</v>
      </c>
      <c r="O37">
        <v>29.074000000000002</v>
      </c>
      <c r="P37">
        <v>83.616</v>
      </c>
      <c r="Q37">
        <v>49.48</v>
      </c>
      <c r="R37">
        <v>13.686</v>
      </c>
      <c r="S37">
        <v>193.006</v>
      </c>
      <c r="T37">
        <v>144.56299999999999</v>
      </c>
      <c r="U37">
        <v>105.792</v>
      </c>
      <c r="V37">
        <v>475.06099999999998</v>
      </c>
      <c r="W37">
        <v>3.7330000000000001</v>
      </c>
      <c r="X37">
        <v>35.771999999999998</v>
      </c>
      <c r="Y37">
        <v>108.218</v>
      </c>
      <c r="Z37">
        <v>35.744</v>
      </c>
      <c r="AA37">
        <v>76.263000000000005</v>
      </c>
      <c r="AB37">
        <v>61.38</v>
      </c>
      <c r="AC37">
        <v>12.029</v>
      </c>
      <c r="AD37">
        <v>216.994</v>
      </c>
      <c r="AE37">
        <v>47.853000000000002</v>
      </c>
      <c r="AF37">
        <v>67.221999999999994</v>
      </c>
      <c r="AG37">
        <v>20.946000000000002</v>
      </c>
      <c r="AH37">
        <v>175.33699999999999</v>
      </c>
      <c r="AI37" s="4"/>
      <c r="AJ37" s="4"/>
      <c r="AK37" s="4"/>
      <c r="AL37" s="4"/>
      <c r="AM37" s="4"/>
      <c r="AN37" s="4"/>
      <c r="AO37" s="4"/>
      <c r="AP37" s="4"/>
      <c r="AQ37" s="4"/>
      <c r="AR37" s="4"/>
      <c r="AS37" s="4"/>
      <c r="AT37" s="4"/>
      <c r="AU37" s="4"/>
      <c r="AV37" s="4"/>
      <c r="AW37" s="4"/>
      <c r="AX37" s="4"/>
      <c r="AY37" s="4"/>
    </row>
    <row r="38" spans="1:51" ht="14.4" x14ac:dyDescent="0.3">
      <c r="A38" s="98">
        <v>46235</v>
      </c>
      <c r="B38" s="33">
        <v>27</v>
      </c>
      <c r="C38" s="8">
        <v>11</v>
      </c>
      <c r="D38" s="11">
        <v>19</v>
      </c>
      <c r="E38">
        <v>10.516</v>
      </c>
      <c r="F38">
        <v>46.868000000000002</v>
      </c>
      <c r="G38">
        <v>24.440999999999999</v>
      </c>
      <c r="H38">
        <v>43.319000000000003</v>
      </c>
      <c r="I38">
        <v>35.031999999999996</v>
      </c>
      <c r="J38">
        <v>24.34</v>
      </c>
      <c r="K38">
        <v>9.9949999999999992</v>
      </c>
      <c r="L38">
        <v>11.108000000000001</v>
      </c>
      <c r="M38">
        <v>3.9809999999999999</v>
      </c>
      <c r="N38">
        <v>14.265000000000001</v>
      </c>
      <c r="O38">
        <v>10.041</v>
      </c>
      <c r="P38">
        <v>16.106999999999999</v>
      </c>
      <c r="Q38">
        <v>16.074000000000002</v>
      </c>
      <c r="R38">
        <v>8.2940000000000005</v>
      </c>
      <c r="S38">
        <v>30.739000000000001</v>
      </c>
      <c r="T38">
        <v>28.986000000000001</v>
      </c>
      <c r="U38">
        <v>23.24</v>
      </c>
      <c r="V38">
        <v>72.197999999999993</v>
      </c>
      <c r="W38">
        <v>7.6040000000000001</v>
      </c>
      <c r="X38">
        <v>12.119</v>
      </c>
      <c r="Y38">
        <v>37.404000000000003</v>
      </c>
      <c r="Z38">
        <v>11.326000000000001</v>
      </c>
      <c r="AA38">
        <v>18.939</v>
      </c>
      <c r="AB38">
        <v>15.897</v>
      </c>
      <c r="AC38">
        <v>6.8259999999999996</v>
      </c>
      <c r="AD38">
        <v>33.81</v>
      </c>
      <c r="AE38">
        <v>13.17</v>
      </c>
      <c r="AF38">
        <v>16.263999999999999</v>
      </c>
      <c r="AG38">
        <v>9.8650000000000002</v>
      </c>
      <c r="AH38">
        <v>31.24</v>
      </c>
      <c r="AI38" s="4"/>
      <c r="AJ38" s="4"/>
      <c r="AK38" s="4"/>
      <c r="AL38" s="4"/>
      <c r="AM38" s="4"/>
      <c r="AN38" s="4"/>
      <c r="AO38" s="4"/>
      <c r="AP38" s="4"/>
      <c r="AQ38" s="4"/>
      <c r="AR38" s="4"/>
      <c r="AS38" s="4"/>
      <c r="AT38" s="4"/>
      <c r="AU38" s="4"/>
      <c r="AV38" s="4"/>
      <c r="AW38" s="4"/>
      <c r="AX38" s="4"/>
      <c r="AY38" s="4"/>
    </row>
    <row r="39" spans="1:51" ht="14.4" x14ac:dyDescent="0.3">
      <c r="A39" s="98">
        <v>46266</v>
      </c>
      <c r="B39" s="33">
        <v>22</v>
      </c>
      <c r="C39" s="8">
        <v>7</v>
      </c>
      <c r="D39" s="11">
        <v>13</v>
      </c>
      <c r="E39">
        <v>10.913</v>
      </c>
      <c r="F39">
        <v>22.768999999999998</v>
      </c>
      <c r="G39">
        <v>18.579000000000001</v>
      </c>
      <c r="H39">
        <v>86.936999999999998</v>
      </c>
      <c r="I39">
        <v>18.652000000000001</v>
      </c>
      <c r="J39">
        <v>19.064</v>
      </c>
      <c r="K39">
        <v>18.538</v>
      </c>
      <c r="L39">
        <v>11.162000000000001</v>
      </c>
      <c r="M39">
        <v>6.7930000000000001</v>
      </c>
      <c r="N39">
        <v>16.896999999999998</v>
      </c>
      <c r="O39">
        <v>18.597000000000001</v>
      </c>
      <c r="P39">
        <v>11.374000000000001</v>
      </c>
      <c r="Q39">
        <v>26.39</v>
      </c>
      <c r="R39">
        <v>16.792000000000002</v>
      </c>
      <c r="S39">
        <v>21.867000000000001</v>
      </c>
      <c r="T39">
        <v>17.829000000000001</v>
      </c>
      <c r="U39">
        <v>14.584</v>
      </c>
      <c r="V39">
        <v>36.944000000000003</v>
      </c>
      <c r="W39">
        <v>8.9139999999999997</v>
      </c>
      <c r="X39">
        <v>24.367000000000001</v>
      </c>
      <c r="Y39">
        <v>36.43</v>
      </c>
      <c r="Z39">
        <v>10.301</v>
      </c>
      <c r="AA39">
        <v>13.75</v>
      </c>
      <c r="AB39">
        <v>13.298</v>
      </c>
      <c r="AC39">
        <v>7.8019999999999996</v>
      </c>
      <c r="AD39">
        <v>18.515000000000001</v>
      </c>
      <c r="AE39">
        <v>13.209</v>
      </c>
      <c r="AF39">
        <v>16.664000000000001</v>
      </c>
      <c r="AG39">
        <v>9.4689999999999994</v>
      </c>
      <c r="AH39">
        <v>21.262</v>
      </c>
      <c r="AI39" s="4"/>
      <c r="AJ39" s="4"/>
      <c r="AK39" s="4"/>
      <c r="AL39" s="4"/>
      <c r="AM39" s="4"/>
      <c r="AN39" s="4"/>
      <c r="AO39" s="4"/>
      <c r="AP39" s="4"/>
      <c r="AQ39" s="4"/>
      <c r="AR39" s="4"/>
      <c r="AS39" s="4"/>
      <c r="AT39" s="4"/>
      <c r="AU39" s="4"/>
      <c r="AV39" s="4"/>
      <c r="AW39" s="4"/>
      <c r="AX39" s="4"/>
      <c r="AY39" s="4"/>
    </row>
    <row r="40" spans="1:51" ht="14.4" x14ac:dyDescent="0.3">
      <c r="A40" s="98">
        <v>46296</v>
      </c>
      <c r="B40" s="33">
        <v>48</v>
      </c>
      <c r="C40" s="8">
        <v>23</v>
      </c>
      <c r="D40" s="11">
        <v>33</v>
      </c>
      <c r="E40">
        <v>22.234000000000002</v>
      </c>
      <c r="F40">
        <v>44.274000000000001</v>
      </c>
      <c r="G40">
        <v>27.524000000000001</v>
      </c>
      <c r="H40">
        <v>101.313</v>
      </c>
      <c r="I40">
        <v>43.735999999999997</v>
      </c>
      <c r="J40">
        <v>23.041</v>
      </c>
      <c r="K40">
        <v>37.762</v>
      </c>
      <c r="L40">
        <v>19.646000000000001</v>
      </c>
      <c r="M40">
        <v>20.899000000000001</v>
      </c>
      <c r="N40">
        <v>19.539000000000001</v>
      </c>
      <c r="O40">
        <v>37.267000000000003</v>
      </c>
      <c r="P40">
        <v>29.349</v>
      </c>
      <c r="Q40">
        <v>50.337000000000003</v>
      </c>
      <c r="R40">
        <v>45.603999999999999</v>
      </c>
      <c r="S40">
        <v>24.417000000000002</v>
      </c>
      <c r="T40">
        <v>35.661999999999999</v>
      </c>
      <c r="U40">
        <v>26.062000000000001</v>
      </c>
      <c r="V40">
        <v>40.171999999999997</v>
      </c>
      <c r="W40">
        <v>17.172000000000001</v>
      </c>
      <c r="X40">
        <v>48.6</v>
      </c>
      <c r="Y40">
        <v>37.305999999999997</v>
      </c>
      <c r="Z40">
        <v>16.474</v>
      </c>
      <c r="AA40">
        <v>23.068999999999999</v>
      </c>
      <c r="AB40">
        <v>42.09</v>
      </c>
      <c r="AC40">
        <v>24.736999999999998</v>
      </c>
      <c r="AD40">
        <v>24.158999999999999</v>
      </c>
      <c r="AE40">
        <v>28.026</v>
      </c>
      <c r="AF40">
        <v>19.388999999999999</v>
      </c>
      <c r="AG40">
        <v>15.4</v>
      </c>
      <c r="AH40">
        <v>40.988999999999997</v>
      </c>
      <c r="AI40" s="4"/>
      <c r="AJ40" s="4"/>
      <c r="AK40" s="4"/>
      <c r="AL40" s="4"/>
      <c r="AM40" s="4"/>
      <c r="AN40" s="4"/>
      <c r="AO40" s="4"/>
      <c r="AP40" s="4"/>
      <c r="AQ40" s="4"/>
      <c r="AR40" s="4"/>
      <c r="AS40" s="4"/>
      <c r="AT40" s="4"/>
      <c r="AU40" s="4"/>
      <c r="AV40" s="4"/>
      <c r="AW40" s="4"/>
      <c r="AX40" s="4"/>
      <c r="AY40" s="4"/>
    </row>
    <row r="41" spans="1:51" ht="14.4" x14ac:dyDescent="0.3">
      <c r="A41" s="98">
        <v>46327</v>
      </c>
      <c r="B41" s="33">
        <v>42</v>
      </c>
      <c r="C41" s="8">
        <v>28</v>
      </c>
      <c r="D41" s="11">
        <v>34</v>
      </c>
      <c r="E41">
        <v>26.641999999999999</v>
      </c>
      <c r="F41">
        <v>40.500999999999998</v>
      </c>
      <c r="G41">
        <v>52.372999999999998</v>
      </c>
      <c r="H41">
        <v>50.558999999999997</v>
      </c>
      <c r="I41">
        <v>38.948999999999998</v>
      </c>
      <c r="J41">
        <v>26.353000000000002</v>
      </c>
      <c r="K41">
        <v>26.57</v>
      </c>
      <c r="L41">
        <v>25.414000000000001</v>
      </c>
      <c r="M41">
        <v>19.995000000000001</v>
      </c>
      <c r="N41">
        <v>25.841999999999999</v>
      </c>
      <c r="O41">
        <v>44.06</v>
      </c>
      <c r="P41">
        <v>29.135000000000002</v>
      </c>
      <c r="Q41">
        <v>45.46</v>
      </c>
      <c r="R41">
        <v>35.805999999999997</v>
      </c>
      <c r="S41">
        <v>30.06</v>
      </c>
      <c r="T41">
        <v>36.613999999999997</v>
      </c>
      <c r="U41">
        <v>48.012999999999998</v>
      </c>
      <c r="V41">
        <v>41.307000000000002</v>
      </c>
      <c r="W41">
        <v>23.611999999999998</v>
      </c>
      <c r="X41">
        <v>41.418999999999997</v>
      </c>
      <c r="Y41">
        <v>35.853000000000002</v>
      </c>
      <c r="Z41">
        <v>23.911999999999999</v>
      </c>
      <c r="AA41">
        <v>26.588000000000001</v>
      </c>
      <c r="AB41">
        <v>32.887999999999998</v>
      </c>
      <c r="AC41">
        <v>26.655999999999999</v>
      </c>
      <c r="AD41">
        <v>30.085999999999999</v>
      </c>
      <c r="AE41">
        <v>38.996000000000002</v>
      </c>
      <c r="AF41">
        <v>26.46</v>
      </c>
      <c r="AG41">
        <v>21.818000000000001</v>
      </c>
      <c r="AH41">
        <v>35.116</v>
      </c>
      <c r="AI41" s="4"/>
      <c r="AJ41" s="4"/>
      <c r="AK41" s="4"/>
      <c r="AL41" s="4"/>
      <c r="AM41" s="4"/>
      <c r="AN41" s="4"/>
      <c r="AO41" s="4"/>
      <c r="AP41" s="4"/>
      <c r="AQ41" s="4"/>
      <c r="AR41" s="4"/>
      <c r="AS41" s="4"/>
      <c r="AT41" s="4"/>
      <c r="AU41" s="4"/>
      <c r="AV41" s="4"/>
      <c r="AW41" s="4"/>
      <c r="AX41" s="4"/>
      <c r="AY41" s="4"/>
    </row>
    <row r="42" spans="1:51" ht="14.4" x14ac:dyDescent="0.3">
      <c r="A42" s="98">
        <v>46357</v>
      </c>
      <c r="B42" s="33">
        <v>24</v>
      </c>
      <c r="C42" s="8">
        <v>25</v>
      </c>
      <c r="D42" s="11">
        <v>25</v>
      </c>
      <c r="E42">
        <v>23.178999999999998</v>
      </c>
      <c r="F42">
        <v>40.9</v>
      </c>
      <c r="G42">
        <v>47.545999999999999</v>
      </c>
      <c r="H42">
        <v>35.091000000000001</v>
      </c>
      <c r="I42">
        <v>41.59</v>
      </c>
      <c r="J42">
        <v>26.167999999999999</v>
      </c>
      <c r="K42">
        <v>23.869</v>
      </c>
      <c r="L42">
        <v>22.491</v>
      </c>
      <c r="M42">
        <v>19.998999999999999</v>
      </c>
      <c r="N42">
        <v>27.37</v>
      </c>
      <c r="O42">
        <v>26.434000000000001</v>
      </c>
      <c r="P42">
        <v>24.05</v>
      </c>
      <c r="Q42">
        <v>31.768999999999998</v>
      </c>
      <c r="R42">
        <v>24.297999999999998</v>
      </c>
      <c r="S42">
        <v>29.138000000000002</v>
      </c>
      <c r="T42">
        <v>29.321000000000002</v>
      </c>
      <c r="U42">
        <v>34.143000000000001</v>
      </c>
      <c r="V42">
        <v>34.624000000000002</v>
      </c>
      <c r="W42">
        <v>23.327999999999999</v>
      </c>
      <c r="X42">
        <v>28.109000000000002</v>
      </c>
      <c r="Y42">
        <v>32.225000000000001</v>
      </c>
      <c r="Z42">
        <v>24.094000000000001</v>
      </c>
      <c r="AA42">
        <v>25.510999999999999</v>
      </c>
      <c r="AB42">
        <v>31.795000000000002</v>
      </c>
      <c r="AC42">
        <v>21.468</v>
      </c>
      <c r="AD42">
        <v>31</v>
      </c>
      <c r="AE42">
        <v>31.521000000000001</v>
      </c>
      <c r="AF42">
        <v>24.245000000000001</v>
      </c>
      <c r="AG42">
        <v>21.324999999999999</v>
      </c>
      <c r="AH42">
        <v>27.763999999999999</v>
      </c>
      <c r="AI42" s="4"/>
      <c r="AJ42" s="4"/>
      <c r="AK42" s="4"/>
      <c r="AL42" s="4"/>
      <c r="AM42" s="4"/>
      <c r="AN42" s="4"/>
      <c r="AO42" s="4"/>
      <c r="AP42" s="4"/>
      <c r="AQ42" s="4"/>
      <c r="AR42" s="4"/>
      <c r="AS42" s="4"/>
      <c r="AT42" s="4"/>
      <c r="AU42" s="4"/>
      <c r="AV42" s="4"/>
      <c r="AW42" s="4"/>
      <c r="AX42" s="4"/>
      <c r="AY42" s="4"/>
    </row>
    <row r="43" spans="1:51" ht="14.4" x14ac:dyDescent="0.3">
      <c r="A43" s="98">
        <v>46388</v>
      </c>
      <c r="B43" s="33">
        <v>25</v>
      </c>
      <c r="C43" s="8">
        <v>25</v>
      </c>
      <c r="D43" s="11">
        <v>25</v>
      </c>
      <c r="E43">
        <v>24.655999999999999</v>
      </c>
      <c r="F43">
        <v>31.308</v>
      </c>
      <c r="G43">
        <v>35.441000000000003</v>
      </c>
      <c r="H43">
        <v>32.674999999999997</v>
      </c>
      <c r="I43">
        <v>30.995000000000001</v>
      </c>
      <c r="J43">
        <v>29.609000000000002</v>
      </c>
      <c r="K43">
        <v>22.242999999999999</v>
      </c>
      <c r="L43">
        <v>20.968</v>
      </c>
      <c r="M43">
        <v>18.88</v>
      </c>
      <c r="N43">
        <v>24.081</v>
      </c>
      <c r="O43">
        <v>30.091999999999999</v>
      </c>
      <c r="P43">
        <v>26.786000000000001</v>
      </c>
      <c r="Q43">
        <v>26.26</v>
      </c>
      <c r="R43">
        <v>22.462</v>
      </c>
      <c r="S43">
        <v>27.582999999999998</v>
      </c>
      <c r="T43">
        <v>26.747</v>
      </c>
      <c r="U43">
        <v>30.678999999999998</v>
      </c>
      <c r="V43">
        <v>34.677</v>
      </c>
      <c r="W43">
        <v>21.277999999999999</v>
      </c>
      <c r="X43">
        <v>24.327999999999999</v>
      </c>
      <c r="Y43">
        <v>28.568999999999999</v>
      </c>
      <c r="Z43">
        <v>22.567</v>
      </c>
      <c r="AA43">
        <v>24.547999999999998</v>
      </c>
      <c r="AB43">
        <v>28.343</v>
      </c>
      <c r="AC43">
        <v>20.140999999999998</v>
      </c>
      <c r="AD43">
        <v>27.109000000000002</v>
      </c>
      <c r="AE43">
        <v>26.363</v>
      </c>
      <c r="AF43">
        <v>22.966999999999999</v>
      </c>
      <c r="AG43">
        <v>20.835000000000001</v>
      </c>
      <c r="AH43">
        <v>25.774999999999999</v>
      </c>
      <c r="AI43" s="4"/>
      <c r="AJ43" s="4"/>
      <c r="AK43" s="4"/>
      <c r="AL43" s="4"/>
      <c r="AM43" s="4"/>
      <c r="AN43" s="4"/>
      <c r="AO43" s="4"/>
      <c r="AP43" s="4"/>
      <c r="AQ43" s="4"/>
      <c r="AR43" s="4"/>
      <c r="AS43" s="4"/>
      <c r="AT43" s="4"/>
      <c r="AU43" s="4"/>
      <c r="AV43" s="4"/>
      <c r="AW43" s="4"/>
      <c r="AX43" s="4"/>
      <c r="AY43" s="4"/>
    </row>
    <row r="44" spans="1:51" ht="14.4" x14ac:dyDescent="0.3">
      <c r="A44" s="98">
        <v>46419</v>
      </c>
      <c r="B44" s="33">
        <v>26</v>
      </c>
      <c r="C44" s="8">
        <v>25</v>
      </c>
      <c r="D44" s="11">
        <v>25</v>
      </c>
      <c r="E44">
        <v>32.771000000000001</v>
      </c>
      <c r="F44">
        <v>35.731000000000002</v>
      </c>
      <c r="G44">
        <v>27.96</v>
      </c>
      <c r="H44">
        <v>31.849</v>
      </c>
      <c r="I44">
        <v>30.853000000000002</v>
      </c>
      <c r="J44">
        <v>37.033000000000001</v>
      </c>
      <c r="K44">
        <v>19.782</v>
      </c>
      <c r="L44">
        <v>18.181999999999999</v>
      </c>
      <c r="M44">
        <v>27.222000000000001</v>
      </c>
      <c r="N44">
        <v>21.577999999999999</v>
      </c>
      <c r="O44">
        <v>31.986000000000001</v>
      </c>
      <c r="P44">
        <v>21.145</v>
      </c>
      <c r="Q44">
        <v>28.331</v>
      </c>
      <c r="R44">
        <v>19.686</v>
      </c>
      <c r="S44">
        <v>28.853999999999999</v>
      </c>
      <c r="T44">
        <v>22.978000000000002</v>
      </c>
      <c r="U44">
        <v>25.253</v>
      </c>
      <c r="V44">
        <v>30.038</v>
      </c>
      <c r="W44">
        <v>19.361999999999998</v>
      </c>
      <c r="X44">
        <v>24.501999999999999</v>
      </c>
      <c r="Y44">
        <v>50.451999999999998</v>
      </c>
      <c r="Z44">
        <v>24.234000000000002</v>
      </c>
      <c r="AA44">
        <v>44.616999999999997</v>
      </c>
      <c r="AB44">
        <v>32.040999999999997</v>
      </c>
      <c r="AC44">
        <v>19.138000000000002</v>
      </c>
      <c r="AD44">
        <v>23.356999999999999</v>
      </c>
      <c r="AE44">
        <v>24.033999999999999</v>
      </c>
      <c r="AF44">
        <v>21.512</v>
      </c>
      <c r="AG44">
        <v>17.826000000000001</v>
      </c>
      <c r="AH44">
        <v>22.83</v>
      </c>
      <c r="AI44" s="4"/>
      <c r="AJ44" s="4"/>
      <c r="AK44" s="4"/>
      <c r="AL44" s="4"/>
      <c r="AM44" s="4"/>
      <c r="AN44" s="4"/>
      <c r="AO44" s="4"/>
      <c r="AP44" s="4"/>
      <c r="AQ44" s="4"/>
      <c r="AR44" s="4"/>
      <c r="AS44" s="4"/>
      <c r="AT44" s="4"/>
      <c r="AU44" s="4"/>
      <c r="AV44" s="4"/>
      <c r="AW44" s="4"/>
      <c r="AX44" s="4"/>
      <c r="AY44" s="4"/>
    </row>
    <row r="45" spans="1:51" ht="14.4" x14ac:dyDescent="0.3">
      <c r="A45" s="98">
        <v>46447</v>
      </c>
      <c r="B45" s="33">
        <v>83</v>
      </c>
      <c r="C45" s="8">
        <v>65</v>
      </c>
      <c r="D45" s="11">
        <v>74</v>
      </c>
      <c r="E45">
        <v>95.122</v>
      </c>
      <c r="F45">
        <v>67.438000000000002</v>
      </c>
      <c r="G45">
        <v>84.558999999999997</v>
      </c>
      <c r="H45">
        <v>82.48</v>
      </c>
      <c r="I45">
        <v>87.230999999999995</v>
      </c>
      <c r="J45">
        <v>65.197000000000003</v>
      </c>
      <c r="K45">
        <v>48.761000000000003</v>
      </c>
      <c r="L45">
        <v>28.7</v>
      </c>
      <c r="M45">
        <v>56.07</v>
      </c>
      <c r="N45">
        <v>104.511</v>
      </c>
      <c r="O45">
        <v>52.427</v>
      </c>
      <c r="P45">
        <v>42.7</v>
      </c>
      <c r="Q45">
        <v>133.12700000000001</v>
      </c>
      <c r="R45">
        <v>28.254999999999999</v>
      </c>
      <c r="S45">
        <v>94.986999999999995</v>
      </c>
      <c r="T45">
        <v>36.661000000000001</v>
      </c>
      <c r="U45">
        <v>59.643000000000001</v>
      </c>
      <c r="V45">
        <v>95.775000000000006</v>
      </c>
      <c r="W45">
        <v>41.463999999999999</v>
      </c>
      <c r="X45">
        <v>68.283000000000001</v>
      </c>
      <c r="Y45">
        <v>95.584000000000003</v>
      </c>
      <c r="Z45">
        <v>66.623999999999995</v>
      </c>
      <c r="AA45">
        <v>151.857</v>
      </c>
      <c r="AB45">
        <v>57.923000000000002</v>
      </c>
      <c r="AC45">
        <v>30.773</v>
      </c>
      <c r="AD45">
        <v>63.002000000000002</v>
      </c>
      <c r="AE45">
        <v>45.738999999999997</v>
      </c>
      <c r="AF45">
        <v>66.093000000000004</v>
      </c>
      <c r="AG45">
        <v>41.024000000000001</v>
      </c>
      <c r="AH45">
        <v>75.703000000000003</v>
      </c>
      <c r="AI45" s="4"/>
      <c r="AJ45" s="4"/>
      <c r="AK45" s="4"/>
      <c r="AL45" s="4"/>
      <c r="AM45" s="4"/>
      <c r="AN45" s="4"/>
      <c r="AO45" s="4"/>
      <c r="AP45" s="4"/>
      <c r="AQ45" s="4"/>
      <c r="AR45" s="4"/>
      <c r="AS45" s="4"/>
      <c r="AT45" s="4"/>
      <c r="AU45" s="4"/>
      <c r="AV45" s="4"/>
      <c r="AW45" s="4"/>
      <c r="AX45" s="4"/>
      <c r="AY45" s="4"/>
    </row>
    <row r="46" spans="1:51" ht="14.4" x14ac:dyDescent="0.3">
      <c r="A46" s="98">
        <v>46478</v>
      </c>
      <c r="B46" s="33">
        <v>246</v>
      </c>
      <c r="C46" s="8">
        <v>165</v>
      </c>
      <c r="D46" s="11">
        <v>203</v>
      </c>
      <c r="E46">
        <v>132.24700000000001</v>
      </c>
      <c r="F46">
        <v>339.36399999999998</v>
      </c>
      <c r="G46">
        <v>260.637</v>
      </c>
      <c r="H46">
        <v>280.15800000000002</v>
      </c>
      <c r="I46">
        <v>225.62899999999999</v>
      </c>
      <c r="J46">
        <v>213.696</v>
      </c>
      <c r="K46">
        <v>188.922</v>
      </c>
      <c r="L46">
        <v>132.35599999999999</v>
      </c>
      <c r="M46">
        <v>227.27199999999999</v>
      </c>
      <c r="N46">
        <v>264.49900000000002</v>
      </c>
      <c r="O46">
        <v>209.57300000000001</v>
      </c>
      <c r="P46">
        <v>317.87400000000002</v>
      </c>
      <c r="Q46">
        <v>231.34700000000001</v>
      </c>
      <c r="R46">
        <v>102.453</v>
      </c>
      <c r="S46">
        <v>270.17599999999999</v>
      </c>
      <c r="T46">
        <v>202.43299999999999</v>
      </c>
      <c r="U46">
        <v>354.86399999999998</v>
      </c>
      <c r="V46">
        <v>264.31400000000002</v>
      </c>
      <c r="W46">
        <v>116.833</v>
      </c>
      <c r="X46">
        <v>253.85400000000001</v>
      </c>
      <c r="Y46">
        <v>172.804</v>
      </c>
      <c r="Z46">
        <v>265.858</v>
      </c>
      <c r="AA46">
        <v>221.488</v>
      </c>
      <c r="AB46">
        <v>145.518</v>
      </c>
      <c r="AC46">
        <v>215.45699999999999</v>
      </c>
      <c r="AD46">
        <v>203.16800000000001</v>
      </c>
      <c r="AE46">
        <v>143.214</v>
      </c>
      <c r="AF46">
        <v>175.262</v>
      </c>
      <c r="AG46">
        <v>192.626</v>
      </c>
      <c r="AH46">
        <v>243.18899999999999</v>
      </c>
      <c r="AI46" s="4"/>
      <c r="AJ46" s="4"/>
      <c r="AK46" s="4"/>
      <c r="AL46" s="4"/>
      <c r="AM46" s="4"/>
      <c r="AN46" s="4"/>
      <c r="AO46" s="4"/>
      <c r="AP46" s="4"/>
      <c r="AQ46" s="4"/>
      <c r="AR46" s="4"/>
      <c r="AS46" s="4"/>
      <c r="AT46" s="4"/>
      <c r="AU46" s="4"/>
      <c r="AV46" s="4"/>
      <c r="AW46" s="4"/>
      <c r="AX46" s="4"/>
      <c r="AY46" s="4"/>
    </row>
    <row r="47" spans="1:51" ht="14.4" x14ac:dyDescent="0.3">
      <c r="A47" s="98">
        <v>46508</v>
      </c>
      <c r="B47" s="33">
        <v>619</v>
      </c>
      <c r="C47" s="8">
        <v>412</v>
      </c>
      <c r="D47" s="11">
        <v>513</v>
      </c>
      <c r="E47">
        <v>700.93299999999999</v>
      </c>
      <c r="F47">
        <v>796.63699999999994</v>
      </c>
      <c r="G47">
        <v>951.96600000000001</v>
      </c>
      <c r="H47">
        <v>690.75599999999997</v>
      </c>
      <c r="I47">
        <v>624.44899999999996</v>
      </c>
      <c r="J47">
        <v>546.745</v>
      </c>
      <c r="K47">
        <v>465.00299999999999</v>
      </c>
      <c r="L47">
        <v>205.048</v>
      </c>
      <c r="M47">
        <v>591.21100000000001</v>
      </c>
      <c r="N47">
        <v>443.49799999999999</v>
      </c>
      <c r="O47">
        <v>576.601</v>
      </c>
      <c r="P47">
        <v>668.73299999999995</v>
      </c>
      <c r="Q47">
        <v>436.74400000000003</v>
      </c>
      <c r="R47">
        <v>634.10599999999999</v>
      </c>
      <c r="S47">
        <v>760.60799999999995</v>
      </c>
      <c r="T47">
        <v>442.12200000000001</v>
      </c>
      <c r="U47">
        <v>886.16800000000001</v>
      </c>
      <c r="V47">
        <v>250.83</v>
      </c>
      <c r="W47">
        <v>357.99400000000003</v>
      </c>
      <c r="X47">
        <v>594.25599999999997</v>
      </c>
      <c r="Y47">
        <v>377.04399999999998</v>
      </c>
      <c r="Z47">
        <v>653.69200000000001</v>
      </c>
      <c r="AA47">
        <v>484.93799999999999</v>
      </c>
      <c r="AB47">
        <v>393.12299999999999</v>
      </c>
      <c r="AC47">
        <v>481.86700000000002</v>
      </c>
      <c r="AD47">
        <v>567.19399999999996</v>
      </c>
      <c r="AE47">
        <v>439.19299999999998</v>
      </c>
      <c r="AF47">
        <v>365.577</v>
      </c>
      <c r="AG47">
        <v>682.41099999999994</v>
      </c>
      <c r="AH47">
        <v>458.04700000000003</v>
      </c>
      <c r="AI47" s="4"/>
      <c r="AJ47" s="4"/>
      <c r="AK47" s="4"/>
      <c r="AL47" s="4"/>
      <c r="AM47" s="4"/>
      <c r="AN47" s="4"/>
      <c r="AO47" s="4"/>
      <c r="AP47" s="4"/>
      <c r="AQ47" s="4"/>
      <c r="AR47" s="4"/>
      <c r="AS47" s="4"/>
      <c r="AT47" s="4"/>
      <c r="AU47" s="4"/>
      <c r="AV47" s="4"/>
      <c r="AW47" s="4"/>
      <c r="AX47" s="4"/>
      <c r="AY47" s="4"/>
    </row>
    <row r="48" spans="1:51" ht="14.4" x14ac:dyDescent="0.3">
      <c r="A48" s="98">
        <v>46539</v>
      </c>
      <c r="B48" s="33">
        <v>546</v>
      </c>
      <c r="C48" s="8">
        <v>226</v>
      </c>
      <c r="D48" s="11">
        <v>367</v>
      </c>
      <c r="E48">
        <v>825.07100000000003</v>
      </c>
      <c r="F48">
        <v>582.48900000000003</v>
      </c>
      <c r="G48">
        <v>810.64</v>
      </c>
      <c r="H48">
        <v>442.24400000000003</v>
      </c>
      <c r="I48">
        <v>520.36699999999996</v>
      </c>
      <c r="J48">
        <v>278.34899999999999</v>
      </c>
      <c r="K48">
        <v>210.726</v>
      </c>
      <c r="L48">
        <v>120.6</v>
      </c>
      <c r="M48">
        <v>435.745</v>
      </c>
      <c r="N48">
        <v>185.273</v>
      </c>
      <c r="O48">
        <v>443.82100000000003</v>
      </c>
      <c r="P48">
        <v>346.74299999999999</v>
      </c>
      <c r="Q48">
        <v>142.83799999999999</v>
      </c>
      <c r="R48">
        <v>704.70600000000002</v>
      </c>
      <c r="S48">
        <v>507.76900000000001</v>
      </c>
      <c r="T48">
        <v>558.88800000000003</v>
      </c>
      <c r="U48">
        <v>1101.971</v>
      </c>
      <c r="V48">
        <v>51.091000000000001</v>
      </c>
      <c r="W48">
        <v>259.17200000000003</v>
      </c>
      <c r="X48">
        <v>542.548</v>
      </c>
      <c r="Y48">
        <v>250.49600000000001</v>
      </c>
      <c r="Z48">
        <v>459.05099999999999</v>
      </c>
      <c r="AA48">
        <v>358.7</v>
      </c>
      <c r="AB48">
        <v>144.017</v>
      </c>
      <c r="AC48">
        <v>593.00400000000002</v>
      </c>
      <c r="AD48">
        <v>359.20499999999998</v>
      </c>
      <c r="AE48">
        <v>373.072</v>
      </c>
      <c r="AF48">
        <v>145.364</v>
      </c>
      <c r="AG48">
        <v>693.024</v>
      </c>
      <c r="AH48">
        <v>181.316</v>
      </c>
      <c r="AI48" s="4"/>
      <c r="AJ48" s="4"/>
      <c r="AK48" s="4"/>
      <c r="AL48" s="4"/>
      <c r="AM48" s="4"/>
      <c r="AN48" s="4"/>
      <c r="AO48" s="4"/>
      <c r="AP48" s="4"/>
      <c r="AQ48" s="4"/>
      <c r="AR48" s="4"/>
      <c r="AS48" s="4"/>
      <c r="AT48" s="4"/>
      <c r="AU48" s="4"/>
      <c r="AV48" s="4"/>
      <c r="AW48" s="4"/>
      <c r="AX48" s="4"/>
      <c r="AY48" s="4"/>
    </row>
    <row r="49" spans="1:1005" ht="14.4" x14ac:dyDescent="0.3">
      <c r="A49" s="98">
        <v>46569</v>
      </c>
      <c r="B49" s="33">
        <v>135</v>
      </c>
      <c r="C49" s="8">
        <v>16</v>
      </c>
      <c r="D49" s="11">
        <v>60</v>
      </c>
      <c r="E49">
        <v>296.755</v>
      </c>
      <c r="F49">
        <v>118.836</v>
      </c>
      <c r="G49">
        <v>152.07300000000001</v>
      </c>
      <c r="H49">
        <v>152.328</v>
      </c>
      <c r="I49">
        <v>107.666</v>
      </c>
      <c r="J49">
        <v>29.795000000000002</v>
      </c>
      <c r="K49">
        <v>24.707999999999998</v>
      </c>
      <c r="L49">
        <v>4.976</v>
      </c>
      <c r="M49">
        <v>65.783000000000001</v>
      </c>
      <c r="N49">
        <v>28.713999999999999</v>
      </c>
      <c r="O49">
        <v>83.168000000000006</v>
      </c>
      <c r="P49">
        <v>49.191000000000003</v>
      </c>
      <c r="Q49">
        <v>14.518000000000001</v>
      </c>
      <c r="R49">
        <v>192.703</v>
      </c>
      <c r="S49">
        <v>144.35900000000001</v>
      </c>
      <c r="T49">
        <v>105.623</v>
      </c>
      <c r="U49">
        <v>496.59699999999998</v>
      </c>
      <c r="V49">
        <v>3.706</v>
      </c>
      <c r="W49">
        <v>35.561</v>
      </c>
      <c r="X49">
        <v>108.417</v>
      </c>
      <c r="Y49">
        <v>37.045000000000002</v>
      </c>
      <c r="Z49">
        <v>76.055999999999997</v>
      </c>
      <c r="AA49">
        <v>61.191000000000003</v>
      </c>
      <c r="AB49">
        <v>11.754</v>
      </c>
      <c r="AC49">
        <v>231.095</v>
      </c>
      <c r="AD49">
        <v>47.709000000000003</v>
      </c>
      <c r="AE49">
        <v>66.826999999999998</v>
      </c>
      <c r="AF49">
        <v>20.861999999999998</v>
      </c>
      <c r="AG49">
        <v>184.80799999999999</v>
      </c>
      <c r="AH49">
        <v>24.925999999999998</v>
      </c>
      <c r="AI49" s="4"/>
      <c r="AJ49" s="4"/>
      <c r="AK49" s="4"/>
      <c r="AL49" s="4"/>
      <c r="AM49" s="4"/>
      <c r="AN49" s="4"/>
      <c r="AO49" s="4"/>
      <c r="AP49" s="4"/>
      <c r="AQ49" s="4"/>
      <c r="AR49" s="4"/>
      <c r="AS49" s="4"/>
      <c r="AT49" s="4"/>
      <c r="AU49" s="4"/>
      <c r="AV49" s="4"/>
      <c r="AW49" s="4"/>
      <c r="AX49" s="4"/>
      <c r="AY49" s="4"/>
    </row>
    <row r="50" spans="1:1005" ht="14.4" x14ac:dyDescent="0.3">
      <c r="A50" s="98">
        <v>46600</v>
      </c>
      <c r="B50" s="33">
        <v>27</v>
      </c>
      <c r="C50" s="8">
        <v>11</v>
      </c>
      <c r="D50" s="11">
        <v>19</v>
      </c>
      <c r="E50">
        <v>49.048000000000002</v>
      </c>
      <c r="F50">
        <v>24.353999999999999</v>
      </c>
      <c r="G50">
        <v>43.04</v>
      </c>
      <c r="H50">
        <v>34.979999999999997</v>
      </c>
      <c r="I50">
        <v>24.844000000000001</v>
      </c>
      <c r="J50">
        <v>10.231</v>
      </c>
      <c r="K50">
        <v>10.967000000000001</v>
      </c>
      <c r="L50">
        <v>3.8340000000000001</v>
      </c>
      <c r="M50">
        <v>14.361000000000001</v>
      </c>
      <c r="N50">
        <v>9.718</v>
      </c>
      <c r="O50">
        <v>15.683999999999999</v>
      </c>
      <c r="P50">
        <v>15.795999999999999</v>
      </c>
      <c r="Q50">
        <v>8.1549999999999994</v>
      </c>
      <c r="R50">
        <v>30.481000000000002</v>
      </c>
      <c r="S50">
        <v>28.786999999999999</v>
      </c>
      <c r="T50">
        <v>23.068999999999999</v>
      </c>
      <c r="U50">
        <v>76.555999999999997</v>
      </c>
      <c r="V50">
        <v>7.5330000000000004</v>
      </c>
      <c r="W50">
        <v>11.898999999999999</v>
      </c>
      <c r="X50">
        <v>37.597000000000001</v>
      </c>
      <c r="Y50">
        <v>11.254</v>
      </c>
      <c r="Z50">
        <v>18.745999999999999</v>
      </c>
      <c r="AA50">
        <v>15.724</v>
      </c>
      <c r="AB50">
        <v>6.5339999999999998</v>
      </c>
      <c r="AC50">
        <v>35.369999999999997</v>
      </c>
      <c r="AD50">
        <v>13.042</v>
      </c>
      <c r="AE50">
        <v>15.922000000000001</v>
      </c>
      <c r="AF50">
        <v>9.7929999999999993</v>
      </c>
      <c r="AG50">
        <v>32.012999999999998</v>
      </c>
      <c r="AH50">
        <v>10.241</v>
      </c>
      <c r="AI50" s="4"/>
      <c r="AJ50" s="4"/>
      <c r="AK50" s="4"/>
      <c r="AL50" s="4"/>
      <c r="AM50" s="4"/>
      <c r="AN50" s="4"/>
      <c r="AO50" s="4"/>
      <c r="AP50" s="4"/>
      <c r="AQ50" s="4"/>
      <c r="AR50" s="4"/>
      <c r="AS50" s="4"/>
      <c r="AT50" s="4"/>
      <c r="AU50" s="4"/>
      <c r="AV50" s="4"/>
      <c r="AW50" s="4"/>
      <c r="AX50" s="4"/>
      <c r="AY50" s="4"/>
    </row>
    <row r="51" spans="1:1005" ht="14.4" x14ac:dyDescent="0.3">
      <c r="A51" s="98">
        <v>46631</v>
      </c>
      <c r="B51" s="33">
        <v>22</v>
      </c>
      <c r="C51" s="8">
        <v>7</v>
      </c>
      <c r="D51" s="11">
        <v>13</v>
      </c>
      <c r="E51">
        <v>22.643999999999998</v>
      </c>
      <c r="F51">
        <v>18.494</v>
      </c>
      <c r="G51">
        <v>86.608000000000004</v>
      </c>
      <c r="H51">
        <v>18.614000000000001</v>
      </c>
      <c r="I51">
        <v>18.727</v>
      </c>
      <c r="J51">
        <v>18.783999999999999</v>
      </c>
      <c r="K51">
        <v>11.036</v>
      </c>
      <c r="L51">
        <v>6.6360000000000001</v>
      </c>
      <c r="M51">
        <v>16.541</v>
      </c>
      <c r="N51">
        <v>18.277999999999999</v>
      </c>
      <c r="O51">
        <v>10.989000000000001</v>
      </c>
      <c r="P51">
        <v>26.096</v>
      </c>
      <c r="Q51">
        <v>15.821</v>
      </c>
      <c r="R51">
        <v>21.61</v>
      </c>
      <c r="S51">
        <v>17.645</v>
      </c>
      <c r="T51">
        <v>14.422000000000001</v>
      </c>
      <c r="U51">
        <v>37.075000000000003</v>
      </c>
      <c r="V51">
        <v>8.8550000000000004</v>
      </c>
      <c r="W51">
        <v>24.141999999999999</v>
      </c>
      <c r="X51">
        <v>36.643000000000001</v>
      </c>
      <c r="Y51">
        <v>9.9960000000000004</v>
      </c>
      <c r="Z51">
        <v>13.583</v>
      </c>
      <c r="AA51">
        <v>13.131</v>
      </c>
      <c r="AB51">
        <v>7.54</v>
      </c>
      <c r="AC51">
        <v>18.553000000000001</v>
      </c>
      <c r="AD51">
        <v>13.074999999999999</v>
      </c>
      <c r="AE51">
        <v>16.315999999999999</v>
      </c>
      <c r="AF51">
        <v>9.3970000000000002</v>
      </c>
      <c r="AG51">
        <v>21.068999999999999</v>
      </c>
      <c r="AH51">
        <v>10.635</v>
      </c>
      <c r="AI51" s="4"/>
      <c r="AJ51" s="4"/>
      <c r="AK51" s="4"/>
      <c r="AL51" s="4"/>
      <c r="AM51" s="4"/>
      <c r="AN51" s="4"/>
      <c r="AO51" s="4"/>
      <c r="AP51" s="4"/>
      <c r="AQ51" s="4"/>
      <c r="AR51" s="4"/>
      <c r="AS51" s="4"/>
      <c r="AT51" s="4"/>
      <c r="AU51" s="4"/>
      <c r="AV51" s="4"/>
      <c r="AW51" s="4"/>
      <c r="AX51" s="4"/>
      <c r="AY51" s="4"/>
    </row>
    <row r="52" spans="1:1005" ht="14.4" x14ac:dyDescent="0.3">
      <c r="A52" s="98">
        <v>46661</v>
      </c>
      <c r="B52" s="33">
        <v>48</v>
      </c>
      <c r="C52" s="8">
        <v>23</v>
      </c>
      <c r="D52" s="11">
        <v>33</v>
      </c>
      <c r="E52">
        <v>43.954000000000001</v>
      </c>
      <c r="F52">
        <v>27.440999999999999</v>
      </c>
      <c r="G52">
        <v>101.04300000000001</v>
      </c>
      <c r="H52">
        <v>43.695</v>
      </c>
      <c r="I52">
        <v>23.137</v>
      </c>
      <c r="J52">
        <v>38.018999999999998</v>
      </c>
      <c r="K52">
        <v>19.513000000000002</v>
      </c>
      <c r="L52">
        <v>20.724</v>
      </c>
      <c r="M52">
        <v>19.359000000000002</v>
      </c>
      <c r="N52">
        <v>36.94</v>
      </c>
      <c r="O52">
        <v>28.951000000000001</v>
      </c>
      <c r="P52">
        <v>50.05</v>
      </c>
      <c r="Q52">
        <v>45.418999999999997</v>
      </c>
      <c r="R52">
        <v>24.157</v>
      </c>
      <c r="S52">
        <v>35.484000000000002</v>
      </c>
      <c r="T52">
        <v>25.898</v>
      </c>
      <c r="U52">
        <v>40.113999999999997</v>
      </c>
      <c r="V52">
        <v>17.119</v>
      </c>
      <c r="W52">
        <v>48.371000000000002</v>
      </c>
      <c r="X52">
        <v>37.527000000000001</v>
      </c>
      <c r="Y52">
        <v>15.939</v>
      </c>
      <c r="Z52">
        <v>22.904</v>
      </c>
      <c r="AA52">
        <v>41.914999999999999</v>
      </c>
      <c r="AB52">
        <v>24.393999999999998</v>
      </c>
      <c r="AC52">
        <v>23.734999999999999</v>
      </c>
      <c r="AD52">
        <v>27.875</v>
      </c>
      <c r="AE52">
        <v>19.035</v>
      </c>
      <c r="AF52">
        <v>15.318</v>
      </c>
      <c r="AG52">
        <v>40.402999999999999</v>
      </c>
      <c r="AH52">
        <v>21.934999999999999</v>
      </c>
      <c r="AI52" s="4"/>
      <c r="AJ52" s="4"/>
      <c r="AK52" s="4"/>
      <c r="AL52" s="4"/>
      <c r="AM52" s="4"/>
      <c r="AN52" s="4"/>
      <c r="AO52" s="4"/>
      <c r="AP52" s="4"/>
      <c r="AQ52" s="4"/>
      <c r="AR52" s="4"/>
      <c r="AS52" s="4"/>
      <c r="AT52" s="4"/>
      <c r="AU52" s="4"/>
      <c r="AV52" s="4"/>
      <c r="AW52" s="4"/>
      <c r="AX52" s="4"/>
      <c r="AY52" s="4"/>
    </row>
    <row r="53" spans="1:1005" ht="14.4" x14ac:dyDescent="0.3">
      <c r="A53" s="98">
        <v>46692</v>
      </c>
      <c r="B53" s="33">
        <v>42</v>
      </c>
      <c r="C53" s="8">
        <v>28</v>
      </c>
      <c r="D53" s="11">
        <v>34</v>
      </c>
      <c r="E53">
        <v>40.06</v>
      </c>
      <c r="F53">
        <v>52.287999999999997</v>
      </c>
      <c r="G53">
        <v>50.347999999999999</v>
      </c>
      <c r="H53">
        <v>38.915999999999997</v>
      </c>
      <c r="I53">
        <v>26.282</v>
      </c>
      <c r="J53">
        <v>26.779</v>
      </c>
      <c r="K53">
        <v>25.3</v>
      </c>
      <c r="L53">
        <v>19.843</v>
      </c>
      <c r="M53">
        <v>25.414999999999999</v>
      </c>
      <c r="N53">
        <v>43.728999999999999</v>
      </c>
      <c r="O53">
        <v>28.777999999999999</v>
      </c>
      <c r="P53">
        <v>45.192999999999998</v>
      </c>
      <c r="Q53">
        <v>36.521000000000001</v>
      </c>
      <c r="R53">
        <v>29.821999999999999</v>
      </c>
      <c r="S53">
        <v>36.454000000000001</v>
      </c>
      <c r="T53">
        <v>47.866</v>
      </c>
      <c r="U53">
        <v>41.767000000000003</v>
      </c>
      <c r="V53">
        <v>23.565999999999999</v>
      </c>
      <c r="W53">
        <v>41.222000000000001</v>
      </c>
      <c r="X53">
        <v>36.042999999999999</v>
      </c>
      <c r="Y53">
        <v>23.559000000000001</v>
      </c>
      <c r="Z53">
        <v>26.44</v>
      </c>
      <c r="AA53">
        <v>32.738</v>
      </c>
      <c r="AB53">
        <v>26.361000000000001</v>
      </c>
      <c r="AC53">
        <v>29.998000000000001</v>
      </c>
      <c r="AD53">
        <v>38.869999999999997</v>
      </c>
      <c r="AE53">
        <v>26.120999999999999</v>
      </c>
      <c r="AF53">
        <v>21.745000000000001</v>
      </c>
      <c r="AG53">
        <v>35.743000000000002</v>
      </c>
      <c r="AH53">
        <v>26.369</v>
      </c>
      <c r="AI53" s="4"/>
      <c r="AJ53" s="4"/>
      <c r="AK53" s="4"/>
      <c r="AL53" s="4"/>
      <c r="AM53" s="4"/>
      <c r="AN53" s="4"/>
      <c r="AO53" s="4"/>
      <c r="AP53" s="4"/>
      <c r="AQ53" s="4"/>
      <c r="AR53" s="4"/>
      <c r="AS53" s="4"/>
      <c r="AT53" s="4"/>
      <c r="AU53" s="4"/>
      <c r="AV53" s="4"/>
      <c r="AW53" s="4"/>
      <c r="AX53" s="4"/>
      <c r="AY53" s="4"/>
    </row>
    <row r="54" spans="1:1005" ht="14.4" x14ac:dyDescent="0.3">
      <c r="A54" s="98">
        <v>46722</v>
      </c>
      <c r="B54" s="33">
        <v>24</v>
      </c>
      <c r="C54" s="8">
        <v>25</v>
      </c>
      <c r="D54" s="11">
        <v>25</v>
      </c>
      <c r="E54">
        <v>41.295999999999999</v>
      </c>
      <c r="F54">
        <v>47.466999999999999</v>
      </c>
      <c r="G54">
        <v>34.890999999999998</v>
      </c>
      <c r="H54">
        <v>41.567999999999998</v>
      </c>
      <c r="I54">
        <v>26.081</v>
      </c>
      <c r="J54">
        <v>24.068000000000001</v>
      </c>
      <c r="K54">
        <v>22.38</v>
      </c>
      <c r="L54">
        <v>19.847999999999999</v>
      </c>
      <c r="M54">
        <v>27.300999999999998</v>
      </c>
      <c r="N54">
        <v>26.138000000000002</v>
      </c>
      <c r="O54">
        <v>23.702000000000002</v>
      </c>
      <c r="P54">
        <v>31.523</v>
      </c>
      <c r="Q54">
        <v>24.234999999999999</v>
      </c>
      <c r="R54">
        <v>28.908000000000001</v>
      </c>
      <c r="S54">
        <v>29.164999999999999</v>
      </c>
      <c r="T54">
        <v>33.994999999999997</v>
      </c>
      <c r="U54">
        <v>34.829000000000001</v>
      </c>
      <c r="V54">
        <v>23.283000000000001</v>
      </c>
      <c r="W54">
        <v>27.919</v>
      </c>
      <c r="X54">
        <v>32.414999999999999</v>
      </c>
      <c r="Y54">
        <v>23.878</v>
      </c>
      <c r="Z54">
        <v>25.367000000000001</v>
      </c>
      <c r="AA54">
        <v>31.652000000000001</v>
      </c>
      <c r="AB54">
        <v>21.184999999999999</v>
      </c>
      <c r="AC54">
        <v>31.163</v>
      </c>
      <c r="AD54">
        <v>31.399000000000001</v>
      </c>
      <c r="AE54">
        <v>23.917999999999999</v>
      </c>
      <c r="AF54">
        <v>21.253</v>
      </c>
      <c r="AG54">
        <v>27.699000000000002</v>
      </c>
      <c r="AH54">
        <v>22.913</v>
      </c>
      <c r="AI54" s="4"/>
      <c r="AJ54" s="4"/>
      <c r="AK54" s="4"/>
      <c r="AL54" s="4"/>
      <c r="AM54" s="4"/>
      <c r="AN54" s="4"/>
      <c r="AO54" s="4"/>
      <c r="AP54" s="4"/>
      <c r="AQ54" s="4"/>
      <c r="AR54" s="4"/>
      <c r="AS54" s="4"/>
      <c r="AT54" s="4"/>
      <c r="AU54" s="4"/>
      <c r="AV54" s="4"/>
      <c r="AW54" s="4"/>
      <c r="AX54" s="4"/>
      <c r="AY54" s="4"/>
    </row>
    <row r="55" spans="1:1005" ht="14.4" x14ac:dyDescent="0.3">
      <c r="A55" s="98">
        <v>46753</v>
      </c>
      <c r="B55" s="33">
        <v>25</v>
      </c>
      <c r="C55" s="8">
        <v>25</v>
      </c>
      <c r="D55" s="11">
        <v>25</v>
      </c>
      <c r="E55">
        <v>31.286999999999999</v>
      </c>
      <c r="F55">
        <v>35.368000000000002</v>
      </c>
      <c r="G55">
        <v>32.484000000000002</v>
      </c>
      <c r="H55">
        <v>30.965</v>
      </c>
      <c r="I55">
        <v>29.231000000000002</v>
      </c>
      <c r="J55">
        <v>22.428999999999998</v>
      </c>
      <c r="K55">
        <v>20.863</v>
      </c>
      <c r="L55">
        <v>18.739999999999998</v>
      </c>
      <c r="M55">
        <v>23.93</v>
      </c>
      <c r="N55">
        <v>29.795999999999999</v>
      </c>
      <c r="O55">
        <v>26.442</v>
      </c>
      <c r="P55">
        <v>26.03</v>
      </c>
      <c r="Q55">
        <v>22.338000000000001</v>
      </c>
      <c r="R55">
        <v>27.364999999999998</v>
      </c>
      <c r="S55">
        <v>26.599</v>
      </c>
      <c r="T55">
        <v>30.539000000000001</v>
      </c>
      <c r="U55">
        <v>34.704999999999998</v>
      </c>
      <c r="V55">
        <v>21.236000000000001</v>
      </c>
      <c r="W55">
        <v>24.149000000000001</v>
      </c>
      <c r="X55">
        <v>28.742999999999999</v>
      </c>
      <c r="Y55">
        <v>22.291</v>
      </c>
      <c r="Z55">
        <v>24.411999999999999</v>
      </c>
      <c r="AA55">
        <v>28.204000000000001</v>
      </c>
      <c r="AB55">
        <v>19.873999999999999</v>
      </c>
      <c r="AC55">
        <v>27.097000000000001</v>
      </c>
      <c r="AD55">
        <v>26.248999999999999</v>
      </c>
      <c r="AE55">
        <v>22.658999999999999</v>
      </c>
      <c r="AF55">
        <v>20.766999999999999</v>
      </c>
      <c r="AG55">
        <v>25.675000000000001</v>
      </c>
      <c r="AH55">
        <v>24.398</v>
      </c>
      <c r="AI55" s="4"/>
      <c r="AJ55" s="4"/>
      <c r="AK55" s="4"/>
      <c r="AL55" s="4"/>
      <c r="AM55" s="4"/>
      <c r="AN55" s="4"/>
      <c r="AO55" s="4"/>
      <c r="AP55" s="4"/>
      <c r="AQ55" s="4"/>
      <c r="AR55" s="4"/>
      <c r="AS55" s="4"/>
      <c r="AT55" s="4"/>
      <c r="AU55" s="4"/>
      <c r="AV55" s="4"/>
      <c r="AW55" s="4"/>
      <c r="AX55" s="4"/>
      <c r="AY55" s="4"/>
    </row>
    <row r="56" spans="1:1005" ht="14.4" x14ac:dyDescent="0.3">
      <c r="A56" s="98">
        <v>46784</v>
      </c>
      <c r="B56" s="33">
        <v>26</v>
      </c>
      <c r="C56" s="8">
        <v>25</v>
      </c>
      <c r="D56" s="11">
        <v>25</v>
      </c>
      <c r="E56">
        <v>36.622</v>
      </c>
      <c r="F56">
        <v>28.856999999999999</v>
      </c>
      <c r="G56">
        <v>33.210999999999999</v>
      </c>
      <c r="H56">
        <v>32.015999999999998</v>
      </c>
      <c r="I56">
        <v>38.207000000000001</v>
      </c>
      <c r="J56">
        <v>20.786000000000001</v>
      </c>
      <c r="K56">
        <v>18.773</v>
      </c>
      <c r="L56">
        <v>27.882999999999999</v>
      </c>
      <c r="M56">
        <v>22.085000000000001</v>
      </c>
      <c r="N56">
        <v>32.999000000000002</v>
      </c>
      <c r="O56">
        <v>21.577000000000002</v>
      </c>
      <c r="P56">
        <v>29.393999999999998</v>
      </c>
      <c r="Q56">
        <v>20.195</v>
      </c>
      <c r="R56">
        <v>30.408999999999999</v>
      </c>
      <c r="S56">
        <v>23.641999999999999</v>
      </c>
      <c r="T56">
        <v>26.081</v>
      </c>
      <c r="U56">
        <v>31.123000000000001</v>
      </c>
      <c r="V56">
        <v>19.978999999999999</v>
      </c>
      <c r="W56">
        <v>25.719000000000001</v>
      </c>
      <c r="X56">
        <v>52.154000000000003</v>
      </c>
      <c r="Y56">
        <v>24.715</v>
      </c>
      <c r="Z56">
        <v>46.457000000000001</v>
      </c>
      <c r="AA56">
        <v>32.895000000000003</v>
      </c>
      <c r="AB56">
        <v>19.605</v>
      </c>
      <c r="AC56">
        <v>24.094000000000001</v>
      </c>
      <c r="AD56">
        <v>25.047000000000001</v>
      </c>
      <c r="AE56">
        <v>22.1</v>
      </c>
      <c r="AF56">
        <v>18.393999999999998</v>
      </c>
      <c r="AG56">
        <v>23.542999999999999</v>
      </c>
      <c r="AH56">
        <v>34.677</v>
      </c>
      <c r="AI56" s="4"/>
      <c r="AJ56" s="4"/>
      <c r="AK56" s="4"/>
      <c r="AL56" s="4"/>
      <c r="AM56" s="4"/>
      <c r="AN56" s="4"/>
      <c r="AO56" s="4"/>
      <c r="AP56" s="4"/>
      <c r="AQ56" s="4"/>
      <c r="AR56" s="4"/>
      <c r="AS56" s="4"/>
      <c r="AT56" s="4"/>
      <c r="AU56" s="4"/>
      <c r="AV56" s="4"/>
      <c r="AW56" s="4"/>
      <c r="AX56" s="4"/>
      <c r="AY56" s="4"/>
    </row>
    <row r="57" spans="1:1005" ht="14.4" x14ac:dyDescent="0.3">
      <c r="A57" s="98">
        <v>46813</v>
      </c>
      <c r="B57" s="33">
        <v>83</v>
      </c>
      <c r="C57" s="8">
        <v>65</v>
      </c>
      <c r="D57" s="11">
        <v>74</v>
      </c>
      <c r="E57">
        <v>67.248999999999995</v>
      </c>
      <c r="F57">
        <v>87.716999999999999</v>
      </c>
      <c r="G57">
        <v>86.075000000000003</v>
      </c>
      <c r="H57">
        <v>89.546999999999997</v>
      </c>
      <c r="I57">
        <v>65.150000000000006</v>
      </c>
      <c r="J57">
        <v>50.881999999999998</v>
      </c>
      <c r="K57">
        <v>29.625</v>
      </c>
      <c r="L57">
        <v>56.988999999999997</v>
      </c>
      <c r="M57">
        <v>104.22499999999999</v>
      </c>
      <c r="N57">
        <v>53.39</v>
      </c>
      <c r="O57">
        <v>43.417000000000002</v>
      </c>
      <c r="P57">
        <v>137.64400000000001</v>
      </c>
      <c r="Q57">
        <v>28.103000000000002</v>
      </c>
      <c r="R57">
        <v>95.036000000000001</v>
      </c>
      <c r="S57">
        <v>37.298999999999999</v>
      </c>
      <c r="T57">
        <v>60.811999999999998</v>
      </c>
      <c r="U57">
        <v>96.12</v>
      </c>
      <c r="V57">
        <v>42.923999999999999</v>
      </c>
      <c r="W57">
        <v>69.379000000000005</v>
      </c>
      <c r="X57">
        <v>100.10599999999999</v>
      </c>
      <c r="Y57">
        <v>66.298000000000002</v>
      </c>
      <c r="Z57">
        <v>155.374</v>
      </c>
      <c r="AA57">
        <v>58.863</v>
      </c>
      <c r="AB57">
        <v>32.350999999999999</v>
      </c>
      <c r="AC57">
        <v>62.938000000000002</v>
      </c>
      <c r="AD57">
        <v>46.116999999999997</v>
      </c>
      <c r="AE57">
        <v>67.917000000000002</v>
      </c>
      <c r="AF57">
        <v>45.128999999999998</v>
      </c>
      <c r="AG57">
        <v>75.582999999999998</v>
      </c>
      <c r="AH57">
        <v>94.516000000000005</v>
      </c>
      <c r="AI57" s="4"/>
      <c r="AJ57" s="4"/>
      <c r="AK57" s="4"/>
      <c r="AL57" s="4"/>
      <c r="AM57" s="4"/>
      <c r="AN57" s="4"/>
      <c r="AO57" s="4"/>
      <c r="AP57" s="4"/>
      <c r="AQ57" s="4"/>
      <c r="AR57" s="4"/>
      <c r="AS57" s="4"/>
      <c r="AT57" s="4"/>
      <c r="AU57" s="4"/>
      <c r="AV57" s="4"/>
      <c r="AW57" s="4"/>
      <c r="AX57" s="4"/>
      <c r="AY57" s="4"/>
    </row>
    <row r="58" spans="1:1005" ht="14.4" x14ac:dyDescent="0.3">
      <c r="A58" s="98">
        <v>46844</v>
      </c>
      <c r="B58" s="33">
        <v>246</v>
      </c>
      <c r="C58" s="8">
        <v>165</v>
      </c>
      <c r="D58" s="11">
        <v>203</v>
      </c>
      <c r="E58">
        <v>340.69499999999999</v>
      </c>
      <c r="F58">
        <v>275.19200000000001</v>
      </c>
      <c r="G58">
        <v>290.30599999999998</v>
      </c>
      <c r="H58">
        <v>241.02500000000001</v>
      </c>
      <c r="I58">
        <v>213.709</v>
      </c>
      <c r="J58">
        <v>201.928</v>
      </c>
      <c r="K58">
        <v>134.69900000000001</v>
      </c>
      <c r="L58">
        <v>240.565</v>
      </c>
      <c r="M58">
        <v>264.19200000000001</v>
      </c>
      <c r="N58">
        <v>217.465</v>
      </c>
      <c r="O58">
        <v>327.86200000000002</v>
      </c>
      <c r="P58">
        <v>237.57300000000001</v>
      </c>
      <c r="Q58">
        <v>102.101</v>
      </c>
      <c r="R58">
        <v>285.92200000000003</v>
      </c>
      <c r="S58">
        <v>208.70599999999999</v>
      </c>
      <c r="T58">
        <v>366.68099999999998</v>
      </c>
      <c r="U58">
        <v>265.77</v>
      </c>
      <c r="V58">
        <v>122.873</v>
      </c>
      <c r="W58">
        <v>260.45400000000001</v>
      </c>
      <c r="X58">
        <v>175.26300000000001</v>
      </c>
      <c r="Y58">
        <v>265.31799999999998</v>
      </c>
      <c r="Z58">
        <v>222.69</v>
      </c>
      <c r="AA58">
        <v>153.03899999999999</v>
      </c>
      <c r="AB58">
        <v>224.51599999999999</v>
      </c>
      <c r="AC58">
        <v>203.45500000000001</v>
      </c>
      <c r="AD58">
        <v>144.79900000000001</v>
      </c>
      <c r="AE58">
        <v>181.50700000000001</v>
      </c>
      <c r="AF58">
        <v>203.239</v>
      </c>
      <c r="AG58">
        <v>243.98699999999999</v>
      </c>
      <c r="AH58">
        <v>134.779</v>
      </c>
      <c r="AI58" s="4"/>
      <c r="AJ58" s="4"/>
      <c r="AK58" s="4"/>
      <c r="AL58" s="4"/>
      <c r="AM58" s="4"/>
      <c r="AN58" s="4"/>
      <c r="AO58" s="4"/>
      <c r="AP58" s="4"/>
      <c r="AQ58" s="4"/>
      <c r="AR58" s="4"/>
      <c r="AS58" s="4"/>
      <c r="AT58" s="4"/>
      <c r="AU58" s="4"/>
      <c r="AV58" s="4"/>
      <c r="AW58" s="4"/>
      <c r="AX58" s="4"/>
      <c r="AY58" s="4"/>
    </row>
    <row r="59" spans="1:1005" ht="14.4" x14ac:dyDescent="0.3">
      <c r="A59" s="98">
        <v>46874</v>
      </c>
      <c r="B59" s="33">
        <v>619</v>
      </c>
      <c r="C59" s="8">
        <v>412</v>
      </c>
      <c r="D59" s="11">
        <v>513</v>
      </c>
      <c r="E59">
        <v>798.67399999999998</v>
      </c>
      <c r="F59">
        <v>967.26900000000001</v>
      </c>
      <c r="G59">
        <v>699.43600000000004</v>
      </c>
      <c r="H59">
        <v>636.85500000000002</v>
      </c>
      <c r="I59">
        <v>547.68299999999999</v>
      </c>
      <c r="J59">
        <v>465.04899999999998</v>
      </c>
      <c r="K59">
        <v>209.059</v>
      </c>
      <c r="L59">
        <v>614.798</v>
      </c>
      <c r="M59">
        <v>443.45600000000002</v>
      </c>
      <c r="N59">
        <v>586.79499999999996</v>
      </c>
      <c r="O59">
        <v>675.93</v>
      </c>
      <c r="P59">
        <v>434.49900000000002</v>
      </c>
      <c r="Q59">
        <v>636.38699999999994</v>
      </c>
      <c r="R59">
        <v>770.89200000000005</v>
      </c>
      <c r="S59">
        <v>467.93799999999999</v>
      </c>
      <c r="T59">
        <v>914.39300000000003</v>
      </c>
      <c r="U59">
        <v>251.09100000000001</v>
      </c>
      <c r="V59">
        <v>365.916</v>
      </c>
      <c r="W59">
        <v>625.553</v>
      </c>
      <c r="X59">
        <v>383.96199999999999</v>
      </c>
      <c r="Y59">
        <v>654.03300000000002</v>
      </c>
      <c r="Z59">
        <v>495.04500000000002</v>
      </c>
      <c r="AA59">
        <v>394.90899999999999</v>
      </c>
      <c r="AB59">
        <v>491.87400000000002</v>
      </c>
      <c r="AC59">
        <v>568.68100000000004</v>
      </c>
      <c r="AD59">
        <v>455.61700000000002</v>
      </c>
      <c r="AE59">
        <v>372.57900000000001</v>
      </c>
      <c r="AF59">
        <v>704.55600000000004</v>
      </c>
      <c r="AG59">
        <v>458.88200000000001</v>
      </c>
      <c r="AH59">
        <v>729.43</v>
      </c>
      <c r="AI59" s="4"/>
      <c r="AJ59" s="4"/>
      <c r="AK59" s="4"/>
      <c r="AL59" s="4"/>
      <c r="AM59" s="4"/>
      <c r="AN59" s="4"/>
      <c r="AO59" s="4"/>
      <c r="AP59" s="4"/>
      <c r="AQ59" s="4"/>
      <c r="AR59" s="4"/>
      <c r="AS59" s="4"/>
      <c r="AT59" s="4"/>
      <c r="AU59" s="4"/>
      <c r="AV59" s="4"/>
      <c r="AW59" s="4"/>
      <c r="AX59" s="4"/>
      <c r="AY59" s="4"/>
    </row>
    <row r="60" spans="1:1005" ht="14.4" x14ac:dyDescent="0.3">
      <c r="A60" s="98">
        <v>46905</v>
      </c>
      <c r="B60" s="33">
        <v>546</v>
      </c>
      <c r="C60" s="8">
        <v>226</v>
      </c>
      <c r="D60" s="11">
        <v>367</v>
      </c>
      <c r="E60">
        <v>582.96299999999997</v>
      </c>
      <c r="F60">
        <v>797.96900000000005</v>
      </c>
      <c r="G60">
        <v>434.65899999999999</v>
      </c>
      <c r="H60">
        <v>505.87</v>
      </c>
      <c r="I60">
        <v>278.255</v>
      </c>
      <c r="J60">
        <v>202.488</v>
      </c>
      <c r="K60">
        <v>115.977</v>
      </c>
      <c r="L60">
        <v>409.05500000000001</v>
      </c>
      <c r="M60">
        <v>185.21100000000001</v>
      </c>
      <c r="N60">
        <v>438.29199999999997</v>
      </c>
      <c r="O60">
        <v>335.59300000000002</v>
      </c>
      <c r="P60">
        <v>138.226</v>
      </c>
      <c r="Q60">
        <v>705.51300000000003</v>
      </c>
      <c r="R60">
        <v>497.50099999999998</v>
      </c>
      <c r="S60">
        <v>540.81299999999999</v>
      </c>
      <c r="T60">
        <v>1098.806</v>
      </c>
      <c r="U60">
        <v>51.112000000000002</v>
      </c>
      <c r="V60">
        <v>249.97399999999999</v>
      </c>
      <c r="W60">
        <v>516.02800000000002</v>
      </c>
      <c r="X60">
        <v>245.13499999999999</v>
      </c>
      <c r="Y60">
        <v>458.95100000000002</v>
      </c>
      <c r="Z60">
        <v>352.39699999999999</v>
      </c>
      <c r="AA60">
        <v>137.31399999999999</v>
      </c>
      <c r="AB60">
        <v>597.529</v>
      </c>
      <c r="AC60">
        <v>359.53399999999999</v>
      </c>
      <c r="AD60">
        <v>363.34899999999999</v>
      </c>
      <c r="AE60">
        <v>134.95500000000001</v>
      </c>
      <c r="AF60">
        <v>675.88199999999995</v>
      </c>
      <c r="AG60">
        <v>181.43899999999999</v>
      </c>
      <c r="AH60">
        <v>818.63499999999999</v>
      </c>
      <c r="AI60" s="4"/>
      <c r="AJ60" s="4"/>
      <c r="AK60" s="4"/>
      <c r="AL60" s="4"/>
      <c r="AM60" s="4"/>
      <c r="AN60" s="4"/>
      <c r="AO60" s="4"/>
      <c r="AP60" s="4"/>
      <c r="AQ60" s="4"/>
      <c r="AR60" s="4"/>
      <c r="AS60" s="4"/>
      <c r="AT60" s="4"/>
      <c r="AU60" s="4"/>
      <c r="AV60" s="4"/>
      <c r="AW60" s="4"/>
      <c r="AX60" s="4"/>
      <c r="AY60" s="4"/>
    </row>
    <row r="61" spans="1:1005" ht="14.4" x14ac:dyDescent="0.3">
      <c r="A61" s="98">
        <v>46935</v>
      </c>
      <c r="B61" s="33">
        <v>135</v>
      </c>
      <c r="C61" s="8">
        <v>16</v>
      </c>
      <c r="D61" s="11">
        <v>60</v>
      </c>
      <c r="E61">
        <v>119.352</v>
      </c>
      <c r="F61">
        <v>142.72300000000001</v>
      </c>
      <c r="G61">
        <v>145.82</v>
      </c>
      <c r="H61">
        <v>101.55200000000001</v>
      </c>
      <c r="I61">
        <v>30.116</v>
      </c>
      <c r="J61">
        <v>23.66</v>
      </c>
      <c r="K61">
        <v>4.6790000000000003</v>
      </c>
      <c r="L61">
        <v>62.317</v>
      </c>
      <c r="M61">
        <v>28.966999999999999</v>
      </c>
      <c r="N61">
        <v>77.129000000000005</v>
      </c>
      <c r="O61">
        <v>46.896000000000001</v>
      </c>
      <c r="P61">
        <v>13.737</v>
      </c>
      <c r="Q61">
        <v>193.21700000000001</v>
      </c>
      <c r="R61">
        <v>137.499</v>
      </c>
      <c r="S61">
        <v>99.396000000000001</v>
      </c>
      <c r="T61">
        <v>475.78699999999998</v>
      </c>
      <c r="U61">
        <v>3.8439999999999999</v>
      </c>
      <c r="V61">
        <v>33.83</v>
      </c>
      <c r="W61">
        <v>102.584</v>
      </c>
      <c r="X61">
        <v>35.825000000000003</v>
      </c>
      <c r="Y61">
        <v>76.352000000000004</v>
      </c>
      <c r="Z61">
        <v>57.993000000000002</v>
      </c>
      <c r="AA61">
        <v>10.968</v>
      </c>
      <c r="AB61">
        <v>217.33799999999999</v>
      </c>
      <c r="AC61">
        <v>48.128999999999998</v>
      </c>
      <c r="AD61">
        <v>63.259</v>
      </c>
      <c r="AE61">
        <v>20.193999999999999</v>
      </c>
      <c r="AF61">
        <v>175.49700000000001</v>
      </c>
      <c r="AG61">
        <v>25.245000000000001</v>
      </c>
      <c r="AH61">
        <v>284.495</v>
      </c>
      <c r="AI61" s="4"/>
      <c r="AJ61" s="4"/>
      <c r="AK61" s="4"/>
      <c r="AL61" s="4"/>
      <c r="AM61" s="4"/>
      <c r="AN61" s="4"/>
      <c r="AO61" s="4"/>
      <c r="AP61" s="4"/>
      <c r="AQ61" s="4"/>
      <c r="AR61" s="4"/>
      <c r="AS61" s="4"/>
      <c r="AT61" s="4"/>
      <c r="AU61" s="4"/>
      <c r="AV61" s="4"/>
      <c r="AW61" s="4"/>
      <c r="AX61" s="4"/>
      <c r="AY61" s="4"/>
    </row>
    <row r="62" spans="1:1005" ht="14.4" x14ac:dyDescent="0.3">
      <c r="A62" s="98">
        <v>46966</v>
      </c>
      <c r="B62" s="33">
        <v>27</v>
      </c>
      <c r="C62" s="8">
        <v>11</v>
      </c>
      <c r="D62" s="11">
        <v>19</v>
      </c>
      <c r="E62">
        <v>24.553000000000001</v>
      </c>
      <c r="F62">
        <v>42.399000000000001</v>
      </c>
      <c r="G62">
        <v>33.917999999999999</v>
      </c>
      <c r="H62">
        <v>24.442</v>
      </c>
      <c r="I62">
        <v>10.391999999999999</v>
      </c>
      <c r="J62">
        <v>11.141999999999999</v>
      </c>
      <c r="K62">
        <v>3.8820000000000001</v>
      </c>
      <c r="L62">
        <v>14.154999999999999</v>
      </c>
      <c r="M62">
        <v>9.8059999999999992</v>
      </c>
      <c r="N62">
        <v>15.317</v>
      </c>
      <c r="O62">
        <v>15.762</v>
      </c>
      <c r="P62">
        <v>8.14</v>
      </c>
      <c r="Q62">
        <v>30.623999999999999</v>
      </c>
      <c r="R62">
        <v>27.975000000000001</v>
      </c>
      <c r="S62">
        <v>22.702000000000002</v>
      </c>
      <c r="T62">
        <v>72.39</v>
      </c>
      <c r="U62">
        <v>7.7309999999999999</v>
      </c>
      <c r="V62">
        <v>11.706</v>
      </c>
      <c r="W62">
        <v>39.095999999999997</v>
      </c>
      <c r="X62">
        <v>11.243</v>
      </c>
      <c r="Y62">
        <v>18.850000000000001</v>
      </c>
      <c r="Z62">
        <v>15.488</v>
      </c>
      <c r="AA62">
        <v>6.5659999999999998</v>
      </c>
      <c r="AB62">
        <v>33.843000000000004</v>
      </c>
      <c r="AC62">
        <v>13.234</v>
      </c>
      <c r="AD62">
        <v>15.752000000000001</v>
      </c>
      <c r="AE62">
        <v>9.7889999999999997</v>
      </c>
      <c r="AF62">
        <v>31.247</v>
      </c>
      <c r="AG62">
        <v>10.388999999999999</v>
      </c>
      <c r="AH62">
        <v>46.77</v>
      </c>
      <c r="AI62" s="4"/>
      <c r="AJ62" s="4"/>
      <c r="AK62" s="4"/>
      <c r="AL62" s="4"/>
      <c r="AM62" s="4"/>
      <c r="AN62" s="4"/>
      <c r="AO62" s="4"/>
      <c r="AP62" s="4"/>
      <c r="AQ62" s="4"/>
      <c r="AR62" s="4"/>
      <c r="AS62" s="4"/>
      <c r="AT62" s="4"/>
      <c r="AU62" s="4"/>
      <c r="AV62" s="4"/>
      <c r="AW62" s="4"/>
      <c r="AX62" s="4"/>
      <c r="AY62" s="4"/>
    </row>
    <row r="63" spans="1:1005" ht="14.4" x14ac:dyDescent="0.3">
      <c r="A63" s="98">
        <v>46997</v>
      </c>
      <c r="B63" s="33">
        <v>22</v>
      </c>
      <c r="C63" s="8">
        <v>7</v>
      </c>
      <c r="D63" s="11">
        <v>13</v>
      </c>
      <c r="E63">
        <v>18.521000000000001</v>
      </c>
      <c r="F63">
        <v>89.344999999999999</v>
      </c>
      <c r="G63">
        <v>18.533999999999999</v>
      </c>
      <c r="H63">
        <v>19.077999999999999</v>
      </c>
      <c r="I63">
        <v>18.853999999999999</v>
      </c>
      <c r="J63">
        <v>11.234</v>
      </c>
      <c r="K63">
        <v>6.7830000000000004</v>
      </c>
      <c r="L63">
        <v>16.670999999999999</v>
      </c>
      <c r="M63">
        <v>18.292999999999999</v>
      </c>
      <c r="N63">
        <v>11.077999999999999</v>
      </c>
      <c r="O63">
        <v>27.248000000000001</v>
      </c>
      <c r="P63">
        <v>16.512</v>
      </c>
      <c r="Q63">
        <v>21.655999999999999</v>
      </c>
      <c r="R63">
        <v>17.631</v>
      </c>
      <c r="S63">
        <v>14.385999999999999</v>
      </c>
      <c r="T63">
        <v>36.993000000000002</v>
      </c>
      <c r="U63">
        <v>8.9420000000000002</v>
      </c>
      <c r="V63">
        <v>25.045999999999999</v>
      </c>
      <c r="W63">
        <v>34.749000000000002</v>
      </c>
      <c r="X63">
        <v>10.157</v>
      </c>
      <c r="Y63">
        <v>13.611000000000001</v>
      </c>
      <c r="Z63">
        <v>13.375</v>
      </c>
      <c r="AA63">
        <v>7.6</v>
      </c>
      <c r="AB63">
        <v>18.46</v>
      </c>
      <c r="AC63">
        <v>13.172000000000001</v>
      </c>
      <c r="AD63">
        <v>16.364000000000001</v>
      </c>
      <c r="AE63">
        <v>9.44</v>
      </c>
      <c r="AF63">
        <v>21.199000000000002</v>
      </c>
      <c r="AG63">
        <v>10.694000000000001</v>
      </c>
      <c r="AH63">
        <v>22.545000000000002</v>
      </c>
      <c r="AI63" s="4"/>
      <c r="AJ63" s="4"/>
      <c r="AK63" s="4"/>
      <c r="AL63" s="4"/>
      <c r="AM63" s="4"/>
      <c r="AN63" s="4"/>
      <c r="AO63" s="4"/>
      <c r="AP63" s="4"/>
      <c r="AQ63" s="4"/>
      <c r="AR63" s="4"/>
      <c r="AS63" s="4"/>
      <c r="AT63" s="4"/>
      <c r="AU63" s="4"/>
      <c r="AV63" s="4"/>
      <c r="AW63" s="4"/>
      <c r="AX63" s="4"/>
      <c r="AY63" s="4"/>
    </row>
    <row r="64" spans="1:1005" ht="14.4" x14ac:dyDescent="0.3">
      <c r="A64" s="98"/>
      <c r="B64" s="33"/>
      <c r="C64" s="8"/>
      <c r="D64" s="11"/>
      <c r="AI64" s="4"/>
      <c r="AJ64" s="4"/>
      <c r="AK64" s="4"/>
      <c r="AL64" s="4"/>
      <c r="AM64" s="4"/>
      <c r="AN64" s="4"/>
      <c r="AO64" s="4"/>
      <c r="AP64" s="4"/>
      <c r="AQ64" s="4"/>
      <c r="AR64" s="4"/>
      <c r="AS64" s="4"/>
      <c r="AT64" s="4"/>
      <c r="AU64" s="4"/>
      <c r="AV64" s="4"/>
      <c r="AW64" s="4"/>
      <c r="AX64" s="4"/>
      <c r="AY64" s="4"/>
      <c r="ALQ64" t="e">
        <v>#N/A</v>
      </c>
    </row>
    <row r="65" spans="1:1005" ht="14.4" x14ac:dyDescent="0.3">
      <c r="A65" s="98"/>
      <c r="B65" s="33"/>
      <c r="C65" s="8"/>
      <c r="D65" s="11"/>
      <c r="AI65" s="4"/>
      <c r="AJ65" s="4"/>
      <c r="AK65" s="4"/>
      <c r="AL65" s="4"/>
      <c r="AM65" s="4"/>
      <c r="AN65" s="4"/>
      <c r="AO65" s="4"/>
      <c r="AP65" s="4"/>
      <c r="AQ65" s="4"/>
      <c r="AR65" s="4"/>
      <c r="AS65" s="4"/>
      <c r="AT65" s="4"/>
      <c r="AU65" s="4"/>
      <c r="AV65" s="4"/>
      <c r="AW65" s="4"/>
      <c r="AX65" s="4"/>
      <c r="AY65" s="4"/>
      <c r="ALQ65" t="e">
        <v>#N/A</v>
      </c>
    </row>
    <row r="66" spans="1:1005" ht="14.4" x14ac:dyDescent="0.3">
      <c r="A66" s="98"/>
      <c r="B66" s="33"/>
      <c r="C66" s="8"/>
      <c r="D66" s="11"/>
      <c r="AI66" s="4"/>
      <c r="AJ66" s="4"/>
      <c r="AK66" s="4"/>
      <c r="AL66" s="4"/>
      <c r="AM66" s="4"/>
      <c r="AN66" s="4"/>
      <c r="AO66" s="4"/>
      <c r="AP66" s="4"/>
      <c r="AQ66" s="4"/>
      <c r="AR66" s="4"/>
      <c r="AS66" s="4"/>
      <c r="AT66" s="4"/>
      <c r="AU66" s="4"/>
      <c r="AV66" s="4"/>
      <c r="AW66" s="4"/>
      <c r="AX66" s="4"/>
      <c r="AY66" s="4"/>
      <c r="ALQ66" t="e">
        <v>#N/A</v>
      </c>
    </row>
    <row r="67" spans="1:1005" ht="14.4" x14ac:dyDescent="0.3">
      <c r="A67" s="98"/>
      <c r="B67" s="33"/>
      <c r="C67" s="8"/>
      <c r="D67" s="11"/>
      <c r="AI67" s="4"/>
      <c r="AJ67" s="4"/>
      <c r="AK67" s="4"/>
      <c r="AL67" s="4"/>
      <c r="AM67" s="4"/>
      <c r="AN67" s="4"/>
      <c r="AO67" s="4"/>
      <c r="AP67" s="4"/>
      <c r="AQ67" s="4"/>
      <c r="AR67" s="4"/>
      <c r="AS67" s="4"/>
      <c r="AT67" s="4"/>
      <c r="AU67" s="4"/>
      <c r="AV67" s="4"/>
      <c r="AW67" s="4"/>
      <c r="AX67" s="4"/>
      <c r="AY67" s="4"/>
      <c r="ALQ67" t="e">
        <v>#N/A</v>
      </c>
    </row>
    <row r="68" spans="1:1005" ht="14.4" x14ac:dyDescent="0.3">
      <c r="A68" s="98"/>
      <c r="B68" s="33"/>
      <c r="C68" s="8"/>
      <c r="D68" s="11"/>
      <c r="AI68" s="4"/>
      <c r="AJ68" s="4"/>
      <c r="AK68" s="4"/>
      <c r="AL68" s="4"/>
      <c r="AM68" s="4"/>
      <c r="AN68" s="4"/>
      <c r="AO68" s="4"/>
      <c r="AP68" s="4"/>
      <c r="AQ68" s="4"/>
      <c r="AR68" s="4"/>
      <c r="AS68" s="4"/>
      <c r="AT68" s="4"/>
      <c r="AU68" s="4"/>
      <c r="AV68" s="4"/>
      <c r="AW68" s="4"/>
      <c r="AX68" s="4"/>
      <c r="AY68" s="4"/>
      <c r="ALQ68" t="e">
        <v>#N/A</v>
      </c>
    </row>
    <row r="69" spans="1:1005" ht="14.4" x14ac:dyDescent="0.3">
      <c r="A69" s="98"/>
      <c r="B69" s="33"/>
      <c r="C69" s="8"/>
      <c r="D69" s="11"/>
      <c r="AI69" s="4"/>
      <c r="AJ69" s="4"/>
      <c r="AK69" s="4"/>
      <c r="AL69" s="4"/>
      <c r="AM69" s="4"/>
      <c r="AN69" s="4"/>
      <c r="AO69" s="4"/>
      <c r="AP69" s="4"/>
      <c r="AQ69" s="4"/>
      <c r="AR69" s="4"/>
      <c r="AS69" s="4"/>
      <c r="AT69" s="4"/>
      <c r="AU69" s="4"/>
      <c r="AV69" s="4"/>
      <c r="AW69" s="4"/>
      <c r="AX69" s="4"/>
      <c r="AY69" s="4"/>
      <c r="ALQ69" t="e">
        <v>#N/A</v>
      </c>
    </row>
    <row r="70" spans="1:1005" ht="14.4" x14ac:dyDescent="0.3">
      <c r="A70" s="98"/>
      <c r="B70" s="33"/>
      <c r="C70" s="8"/>
      <c r="D70" s="11"/>
      <c r="AI70" s="4"/>
      <c r="AJ70" s="4"/>
      <c r="AK70" s="4"/>
      <c r="AL70" s="4"/>
      <c r="AM70" s="4"/>
      <c r="AN70" s="4"/>
      <c r="AO70" s="4"/>
      <c r="AP70" s="4"/>
      <c r="AQ70" s="4"/>
      <c r="AR70" s="4"/>
      <c r="AS70" s="4"/>
      <c r="AT70" s="4"/>
      <c r="AU70" s="4"/>
      <c r="AV70" s="4"/>
      <c r="AW70" s="4"/>
      <c r="AX70" s="4"/>
      <c r="AY70" s="4"/>
      <c r="ALQ70" t="e">
        <v>#N/A</v>
      </c>
    </row>
    <row r="71" spans="1:1005" ht="14.4" x14ac:dyDescent="0.3">
      <c r="A71" s="98"/>
      <c r="B71" s="33"/>
      <c r="C71" s="8"/>
      <c r="D71" s="11"/>
      <c r="AI71" s="4"/>
      <c r="AJ71" s="4"/>
      <c r="AK71" s="4"/>
      <c r="AL71" s="4"/>
      <c r="AM71" s="4"/>
      <c r="AN71" s="4"/>
      <c r="AO71" s="4"/>
      <c r="AP71" s="4"/>
      <c r="AQ71" s="4"/>
      <c r="AR71" s="4"/>
      <c r="AS71" s="4"/>
      <c r="AT71" s="4"/>
      <c r="AU71" s="4"/>
      <c r="AV71" s="4"/>
      <c r="AW71" s="4"/>
      <c r="AX71" s="4"/>
      <c r="AY71" s="4"/>
      <c r="ALQ71" t="e">
        <v>#N/A</v>
      </c>
    </row>
    <row r="72" spans="1:1005" ht="14.4" x14ac:dyDescent="0.3">
      <c r="A72" s="99"/>
      <c r="B72" s="33"/>
      <c r="C72" s="8"/>
      <c r="D72" s="14"/>
      <c r="AI72" s="4"/>
      <c r="AJ72" s="4"/>
      <c r="AK72" s="4"/>
      <c r="AL72" s="4"/>
      <c r="AM72" s="4"/>
      <c r="AN72" s="4"/>
      <c r="AO72" s="4"/>
      <c r="AP72" s="4"/>
      <c r="AQ72" s="4"/>
      <c r="AR72" s="4"/>
      <c r="AS72" s="4"/>
      <c r="AT72" s="4"/>
      <c r="AU72" s="4"/>
      <c r="AV72" s="4"/>
      <c r="AW72" s="4"/>
      <c r="AX72" s="4"/>
      <c r="AY72" s="4"/>
      <c r="ALQ72" t="e">
        <v>#N/A</v>
      </c>
    </row>
    <row r="73" spans="1:1005" ht="14.4" x14ac:dyDescent="0.3">
      <c r="A73" s="99"/>
      <c r="B73" s="33"/>
      <c r="C73" s="8"/>
      <c r="D73" s="11"/>
      <c r="AI73" s="4"/>
      <c r="AJ73" s="4"/>
      <c r="AK73" s="4"/>
      <c r="AL73" s="4"/>
      <c r="AM73" s="4"/>
      <c r="AN73" s="4"/>
      <c r="AO73" s="4"/>
      <c r="AP73" s="4"/>
      <c r="AQ73" s="4"/>
      <c r="AR73" s="4"/>
      <c r="AS73" s="4"/>
      <c r="AT73" s="4"/>
      <c r="AU73" s="4"/>
      <c r="AV73" s="4"/>
      <c r="AW73" s="4"/>
      <c r="AX73" s="4"/>
      <c r="AY73" s="4"/>
    </row>
    <row r="74" spans="1:1005" ht="14.4" x14ac:dyDescent="0.3">
      <c r="A74" s="99"/>
      <c r="B74" s="33"/>
      <c r="C74" s="8"/>
      <c r="D74" s="11"/>
      <c r="AI74" s="4"/>
      <c r="AJ74" s="4"/>
      <c r="AK74" s="4"/>
      <c r="AL74" s="4"/>
      <c r="AM74" s="4"/>
      <c r="AN74" s="4"/>
      <c r="AO74" s="4"/>
      <c r="AP74" s="4"/>
      <c r="AQ74" s="4"/>
      <c r="AR74" s="4"/>
      <c r="AS74" s="4"/>
      <c r="AT74" s="4"/>
      <c r="AU74" s="4"/>
      <c r="AV74" s="4"/>
      <c r="AW74" s="4"/>
      <c r="AX74" s="4"/>
      <c r="AY74" s="4"/>
    </row>
    <row r="75" spans="1:1005" ht="14.4" x14ac:dyDescent="0.3">
      <c r="A75" s="99"/>
      <c r="B75" s="33"/>
      <c r="C75" s="8"/>
      <c r="D75" s="11"/>
      <c r="AI75" s="4"/>
      <c r="AJ75" s="4"/>
      <c r="AK75" s="4"/>
      <c r="AL75" s="4"/>
      <c r="AM75" s="4"/>
      <c r="AN75" s="4"/>
      <c r="AO75" s="4"/>
      <c r="AP75" s="4"/>
      <c r="AQ75" s="4"/>
      <c r="AR75" s="4"/>
      <c r="AS75" s="4"/>
      <c r="AT75" s="4"/>
      <c r="AU75" s="4"/>
      <c r="AV75" s="4"/>
      <c r="AW75" s="4"/>
      <c r="AX75" s="4"/>
      <c r="AY75" s="4"/>
    </row>
    <row r="76" spans="1:1005" ht="14.4" x14ac:dyDescent="0.3">
      <c r="A76" s="99"/>
      <c r="B76" s="33"/>
      <c r="C76" s="8"/>
      <c r="D76" s="11"/>
      <c r="AI76" s="4"/>
      <c r="AJ76" s="4"/>
      <c r="AK76" s="4"/>
      <c r="AL76" s="4"/>
      <c r="AM76" s="4"/>
      <c r="AN76" s="4"/>
      <c r="AO76" s="4"/>
      <c r="AP76" s="4"/>
      <c r="AQ76" s="4"/>
      <c r="AR76" s="4"/>
      <c r="AS76" s="4"/>
      <c r="AT76" s="4"/>
      <c r="AU76" s="4"/>
      <c r="AV76" s="4"/>
      <c r="AW76" s="4"/>
      <c r="AX76" s="4"/>
      <c r="AY76" s="4"/>
    </row>
    <row r="77" spans="1:1005" ht="14.4" x14ac:dyDescent="0.3">
      <c r="A77" s="99"/>
      <c r="B77" s="33"/>
      <c r="C77" s="8"/>
      <c r="D77" s="11"/>
      <c r="AI77" s="4"/>
      <c r="AJ77" s="4"/>
      <c r="AK77" s="4"/>
      <c r="AL77" s="4"/>
      <c r="AM77" s="4"/>
      <c r="AN77" s="4"/>
      <c r="AO77" s="4"/>
      <c r="AP77" s="4"/>
      <c r="AQ77" s="4"/>
      <c r="AR77" s="4"/>
      <c r="AS77" s="4"/>
      <c r="AT77" s="4"/>
      <c r="AU77" s="4"/>
      <c r="AV77" s="4"/>
      <c r="AW77" s="4"/>
      <c r="AX77" s="4"/>
      <c r="AY77" s="4"/>
    </row>
    <row r="78" spans="1:1005" ht="14.4" x14ac:dyDescent="0.3">
      <c r="A78" s="99"/>
      <c r="B78" s="33"/>
      <c r="C78" s="8"/>
      <c r="D78" s="11"/>
      <c r="AI78" s="4"/>
      <c r="AJ78" s="4"/>
      <c r="AK78" s="4"/>
      <c r="AL78" s="4"/>
      <c r="AM78" s="4"/>
      <c r="AN78" s="4"/>
      <c r="AO78" s="4"/>
      <c r="AP78" s="4"/>
      <c r="AQ78" s="4"/>
      <c r="AR78" s="4"/>
      <c r="AS78" s="4"/>
      <c r="AT78" s="4"/>
      <c r="AU78" s="4"/>
      <c r="AV78" s="4"/>
      <c r="AW78" s="4"/>
      <c r="AX78" s="4"/>
      <c r="AY78" s="4"/>
    </row>
    <row r="79" spans="1:1005" ht="14.4" x14ac:dyDescent="0.3">
      <c r="A79" s="99"/>
      <c r="B79" s="33"/>
      <c r="C79" s="8"/>
      <c r="D79" s="11"/>
      <c r="AI79" s="4"/>
      <c r="AJ79" s="4"/>
      <c r="AK79" s="4"/>
      <c r="AL79" s="4"/>
      <c r="AM79" s="4"/>
      <c r="AN79" s="4"/>
      <c r="AO79" s="4"/>
      <c r="AP79" s="4"/>
      <c r="AQ79" s="4"/>
      <c r="AR79" s="4"/>
      <c r="AS79" s="4"/>
      <c r="AT79" s="4"/>
      <c r="AU79" s="4"/>
      <c r="AV79" s="4"/>
      <c r="AW79" s="4"/>
      <c r="AX79" s="4"/>
      <c r="AY79" s="4"/>
    </row>
    <row r="80" spans="1:1005" ht="14.4" x14ac:dyDescent="0.3">
      <c r="A80" s="99"/>
      <c r="B80" s="33"/>
      <c r="C80" s="8"/>
      <c r="D80" s="11"/>
      <c r="AI80" s="4"/>
      <c r="AJ80" s="4"/>
      <c r="AK80" s="4"/>
      <c r="AL80" s="4"/>
      <c r="AM80" s="4"/>
      <c r="AN80" s="4"/>
      <c r="AO80" s="4"/>
      <c r="AP80" s="4"/>
      <c r="AQ80" s="4"/>
      <c r="AR80" s="4"/>
      <c r="AS80" s="4"/>
      <c r="AT80" s="4"/>
      <c r="AU80" s="4"/>
      <c r="AV80" s="4"/>
      <c r="AW80" s="4"/>
      <c r="AX80" s="4"/>
      <c r="AY80" s="4"/>
    </row>
    <row r="81" spans="1:4" ht="12.75" customHeight="1" x14ac:dyDescent="0.3">
      <c r="A81" s="99"/>
      <c r="B81" s="33"/>
      <c r="C81" s="8"/>
      <c r="D81" s="11"/>
    </row>
    <row r="82" spans="1:4" ht="12.75" customHeight="1" x14ac:dyDescent="0.3">
      <c r="A82" s="99"/>
      <c r="B82" s="33"/>
      <c r="C82" s="8"/>
      <c r="D82" s="11"/>
    </row>
    <row r="83" spans="1:4" ht="12.75" customHeight="1" x14ac:dyDescent="0.3">
      <c r="A83" s="99"/>
      <c r="B83" s="33"/>
      <c r="C83" s="8"/>
      <c r="D83" s="11"/>
    </row>
    <row r="84" spans="1:4" ht="12.75" customHeight="1" x14ac:dyDescent="0.3">
      <c r="A84" s="99"/>
      <c r="B84" s="33"/>
      <c r="C84" s="8"/>
      <c r="D84" s="11"/>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6DD5C-4D7A-465F-9E10-BE158D34E7A0}">
  <sheetPr codeName="Sheet19">
    <tabColor theme="6" tint="-0.249977111117893"/>
  </sheetPr>
  <dimension ref="A1:ALQ84"/>
  <sheetViews>
    <sheetView topLeftCell="A34" zoomScale="85" zoomScaleNormal="85" workbookViewId="0">
      <selection activeCell="D4" sqref="D4"/>
    </sheetView>
  </sheetViews>
  <sheetFormatPr defaultColWidth="18.77734375" defaultRowHeight="12.75" customHeight="1" x14ac:dyDescent="0.3"/>
  <cols>
    <col min="1" max="54" width="9.21875" customWidth="1"/>
  </cols>
  <sheetData>
    <row r="1" spans="1:51" ht="14.4" x14ac:dyDescent="0.3">
      <c r="A1" s="100"/>
      <c r="B1" s="101">
        <v>10.892799999999999</v>
      </c>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3"/>
      <c r="AJ1" s="3"/>
      <c r="AK1" s="3"/>
      <c r="AL1" s="3"/>
      <c r="AM1" s="3"/>
    </row>
    <row r="2" spans="1:51" ht="14.4" x14ac:dyDescent="0.3">
      <c r="A2" s="100"/>
      <c r="B2" s="102" t="s">
        <v>0</v>
      </c>
      <c r="C2" s="102" t="s">
        <v>1</v>
      </c>
      <c r="D2" s="102" t="s">
        <v>2</v>
      </c>
      <c r="E2" s="102">
        <v>1991</v>
      </c>
      <c r="F2" s="102">
        <v>1992</v>
      </c>
      <c r="G2" s="102">
        <v>1993</v>
      </c>
      <c r="H2" s="102">
        <v>1994</v>
      </c>
      <c r="I2" s="102">
        <v>1995</v>
      </c>
      <c r="J2" s="102">
        <v>1996</v>
      </c>
      <c r="K2" s="102">
        <v>1997</v>
      </c>
      <c r="L2" s="102">
        <v>1998</v>
      </c>
      <c r="M2" s="102">
        <v>1999</v>
      </c>
      <c r="N2" s="102">
        <v>2000</v>
      </c>
      <c r="O2" s="102">
        <v>2001</v>
      </c>
      <c r="P2" s="102">
        <v>2002</v>
      </c>
      <c r="Q2" s="102">
        <v>2003</v>
      </c>
      <c r="R2" s="102">
        <v>2004</v>
      </c>
      <c r="S2" s="102">
        <v>2005</v>
      </c>
      <c r="T2" s="102">
        <v>2006</v>
      </c>
      <c r="U2" s="102">
        <v>2007</v>
      </c>
      <c r="V2" s="102">
        <v>2008</v>
      </c>
      <c r="W2" s="102">
        <v>2009</v>
      </c>
      <c r="X2" s="102">
        <v>2010</v>
      </c>
      <c r="Y2" s="102">
        <v>2011</v>
      </c>
      <c r="Z2" s="102">
        <v>2012</v>
      </c>
      <c r="AA2" s="102">
        <v>2013</v>
      </c>
      <c r="AB2" s="102">
        <v>2014</v>
      </c>
      <c r="AC2" s="102">
        <v>2015</v>
      </c>
      <c r="AD2" s="102">
        <v>2016</v>
      </c>
      <c r="AE2" s="102">
        <v>2017</v>
      </c>
      <c r="AF2" s="102">
        <v>2018</v>
      </c>
      <c r="AG2" s="102">
        <v>2019</v>
      </c>
      <c r="AH2" s="102">
        <v>2020</v>
      </c>
      <c r="AI2" s="3"/>
      <c r="AJ2" s="3"/>
      <c r="AK2" s="3"/>
      <c r="AL2" s="3"/>
      <c r="AM2" s="3"/>
    </row>
    <row r="3" spans="1:51" ht="14.4" x14ac:dyDescent="0.3">
      <c r="A3" s="103"/>
      <c r="B3" s="104" t="s">
        <v>3</v>
      </c>
      <c r="C3" s="104" t="s">
        <v>4</v>
      </c>
      <c r="D3" s="104" t="s">
        <v>5</v>
      </c>
      <c r="E3" s="104" t="s">
        <v>6</v>
      </c>
      <c r="F3" s="104" t="s">
        <v>7</v>
      </c>
      <c r="G3" s="104" t="s">
        <v>8</v>
      </c>
      <c r="H3" s="104" t="s">
        <v>9</v>
      </c>
      <c r="I3" s="104" t="s">
        <v>10</v>
      </c>
      <c r="J3" s="104" t="s">
        <v>11</v>
      </c>
      <c r="K3" s="104" t="s">
        <v>12</v>
      </c>
      <c r="L3" s="104" t="s">
        <v>13</v>
      </c>
      <c r="M3" s="104" t="s">
        <v>14</v>
      </c>
      <c r="N3" s="104" t="s">
        <v>15</v>
      </c>
      <c r="O3" s="104" t="s">
        <v>16</v>
      </c>
      <c r="P3" s="104" t="s">
        <v>17</v>
      </c>
      <c r="Q3" s="104" t="s">
        <v>18</v>
      </c>
      <c r="R3" s="104" t="s">
        <v>19</v>
      </c>
      <c r="S3" s="104" t="s">
        <v>20</v>
      </c>
      <c r="T3" s="104" t="s">
        <v>21</v>
      </c>
      <c r="U3" s="104" t="s">
        <v>22</v>
      </c>
      <c r="V3" s="104" t="s">
        <v>23</v>
      </c>
      <c r="W3" s="104" t="s">
        <v>24</v>
      </c>
      <c r="X3" s="104" t="s">
        <v>25</v>
      </c>
      <c r="Y3" s="104" t="s">
        <v>26</v>
      </c>
      <c r="Z3" s="104" t="s">
        <v>27</v>
      </c>
      <c r="AA3" s="104" t="s">
        <v>28</v>
      </c>
      <c r="AB3" s="104" t="s">
        <v>29</v>
      </c>
      <c r="AC3" s="104" t="s">
        <v>30</v>
      </c>
      <c r="AD3" s="104" t="s">
        <v>31</v>
      </c>
      <c r="AE3" s="104" t="s">
        <v>32</v>
      </c>
      <c r="AF3" s="104" t="s">
        <v>33</v>
      </c>
      <c r="AG3" s="104" t="s">
        <v>34</v>
      </c>
      <c r="AH3" s="104" t="s">
        <v>35</v>
      </c>
      <c r="AI3" s="3"/>
      <c r="AJ3" s="3"/>
      <c r="AK3" s="3"/>
      <c r="AL3" s="3"/>
      <c r="AM3" s="3"/>
    </row>
    <row r="4" spans="1:51" ht="14.4" x14ac:dyDescent="0.3">
      <c r="A4" s="105">
        <v>45200</v>
      </c>
      <c r="B4" s="106">
        <v>23</v>
      </c>
      <c r="C4" s="106">
        <v>13</v>
      </c>
      <c r="D4" s="107">
        <v>15</v>
      </c>
      <c r="E4" s="16">
        <v>11.935</v>
      </c>
      <c r="F4" s="16">
        <v>12.007</v>
      </c>
      <c r="G4" s="16">
        <v>15.696</v>
      </c>
      <c r="H4" s="16">
        <v>14.385</v>
      </c>
      <c r="I4" s="16">
        <v>11.994</v>
      </c>
      <c r="J4" s="16">
        <v>22.847999999999999</v>
      </c>
      <c r="K4" s="16">
        <v>17.277000000000001</v>
      </c>
      <c r="L4" s="16">
        <v>16.768000000000001</v>
      </c>
      <c r="M4" s="16">
        <v>11.984</v>
      </c>
      <c r="N4" s="16">
        <v>17.268999999999998</v>
      </c>
      <c r="O4" s="16">
        <v>13.29</v>
      </c>
      <c r="P4" s="16">
        <v>15.577</v>
      </c>
      <c r="Q4" s="16">
        <v>12.279</v>
      </c>
      <c r="R4" s="16">
        <v>14.067</v>
      </c>
      <c r="S4" s="16">
        <v>19.077999999999999</v>
      </c>
      <c r="T4" s="16">
        <v>35.106999999999999</v>
      </c>
      <c r="U4" s="16">
        <v>14.813000000000001</v>
      </c>
      <c r="V4" s="16">
        <v>15.326000000000001</v>
      </c>
      <c r="W4" s="16">
        <v>15.302</v>
      </c>
      <c r="X4" s="16">
        <v>17.309000000000001</v>
      </c>
      <c r="Y4" s="16">
        <v>27.018000000000001</v>
      </c>
      <c r="Z4" s="16">
        <v>12.048999999999999</v>
      </c>
      <c r="AA4" s="16">
        <v>13.35</v>
      </c>
      <c r="AB4" s="16">
        <v>13.023999999999999</v>
      </c>
      <c r="AC4" s="16">
        <v>19.494</v>
      </c>
      <c r="AD4" s="16">
        <v>11.996</v>
      </c>
      <c r="AE4" s="16">
        <v>11.989000000000001</v>
      </c>
      <c r="AF4" s="16">
        <v>20.338999999999999</v>
      </c>
      <c r="AG4" s="16">
        <v>11.981</v>
      </c>
      <c r="AH4" s="16">
        <v>15.186999999999999</v>
      </c>
      <c r="AI4" s="4"/>
      <c r="AJ4" s="4"/>
      <c r="AK4" s="4"/>
      <c r="AL4" s="4"/>
      <c r="AM4" s="4"/>
      <c r="AN4" s="4"/>
      <c r="AO4" s="4"/>
      <c r="AP4" s="4"/>
      <c r="AQ4" s="4"/>
      <c r="AR4" s="4"/>
      <c r="AS4" s="4"/>
      <c r="AT4" s="4"/>
      <c r="AU4" s="4"/>
      <c r="AV4" s="4"/>
      <c r="AW4" s="4"/>
      <c r="AX4" s="4"/>
      <c r="AY4" s="4"/>
    </row>
    <row r="5" spans="1:51" ht="14.4" x14ac:dyDescent="0.3">
      <c r="A5" s="105">
        <v>45231</v>
      </c>
      <c r="B5" s="106">
        <v>20</v>
      </c>
      <c r="C5" s="106">
        <v>12</v>
      </c>
      <c r="D5" s="107">
        <v>14</v>
      </c>
      <c r="E5" s="16">
        <v>12.510999999999999</v>
      </c>
      <c r="F5" s="16">
        <v>12.349</v>
      </c>
      <c r="G5" s="16">
        <v>13.01</v>
      </c>
      <c r="H5" s="16">
        <v>14.407</v>
      </c>
      <c r="I5" s="16">
        <v>11.628</v>
      </c>
      <c r="J5" s="16">
        <v>17.352</v>
      </c>
      <c r="K5" s="16">
        <v>15.096</v>
      </c>
      <c r="L5" s="16">
        <v>17.917999999999999</v>
      </c>
      <c r="M5" s="16">
        <v>11.154</v>
      </c>
      <c r="N5" s="16">
        <v>14.75</v>
      </c>
      <c r="O5" s="16">
        <v>12.569000000000001</v>
      </c>
      <c r="P5" s="16">
        <v>13.381</v>
      </c>
      <c r="Q5" s="16">
        <v>12.016</v>
      </c>
      <c r="R5" s="16">
        <v>16.457999999999998</v>
      </c>
      <c r="S5" s="16">
        <v>17.114000000000001</v>
      </c>
      <c r="T5" s="16">
        <v>22.959</v>
      </c>
      <c r="U5" s="16">
        <v>13.929</v>
      </c>
      <c r="V5" s="16">
        <v>14.071</v>
      </c>
      <c r="W5" s="16">
        <v>15.298999999999999</v>
      </c>
      <c r="X5" s="16">
        <v>16.407</v>
      </c>
      <c r="Y5" s="16">
        <v>18.850999999999999</v>
      </c>
      <c r="Z5" s="16">
        <v>11.385</v>
      </c>
      <c r="AA5" s="16">
        <v>13.895</v>
      </c>
      <c r="AB5" s="16">
        <v>12.209</v>
      </c>
      <c r="AC5" s="16">
        <v>16.821000000000002</v>
      </c>
      <c r="AD5" s="16">
        <v>11.744</v>
      </c>
      <c r="AE5" s="16">
        <v>11.612</v>
      </c>
      <c r="AF5" s="16">
        <v>16.548999999999999</v>
      </c>
      <c r="AG5" s="16">
        <v>11.518000000000001</v>
      </c>
      <c r="AH5" s="16">
        <v>15.252000000000001</v>
      </c>
      <c r="AI5" s="4"/>
      <c r="AJ5" s="4"/>
      <c r="AK5" s="4"/>
      <c r="AL5" s="4"/>
      <c r="AM5" s="4"/>
      <c r="AN5" s="4"/>
      <c r="AO5" s="4"/>
      <c r="AP5" s="4"/>
      <c r="AQ5" s="4"/>
      <c r="AR5" s="4"/>
      <c r="AS5" s="4"/>
      <c r="AT5" s="4"/>
      <c r="AU5" s="4"/>
      <c r="AV5" s="4"/>
      <c r="AW5" s="4"/>
      <c r="AX5" s="4"/>
      <c r="AY5" s="4"/>
    </row>
    <row r="6" spans="1:51" ht="14.4" x14ac:dyDescent="0.3">
      <c r="A6" s="105">
        <v>45261</v>
      </c>
      <c r="B6" s="106">
        <v>16</v>
      </c>
      <c r="C6" s="106">
        <v>12</v>
      </c>
      <c r="D6" s="107">
        <v>14</v>
      </c>
      <c r="E6" s="16">
        <v>13.239000000000001</v>
      </c>
      <c r="F6" s="16">
        <v>12.853999999999999</v>
      </c>
      <c r="G6" s="16">
        <v>13.436999999999999</v>
      </c>
      <c r="H6" s="16">
        <v>13.734</v>
      </c>
      <c r="I6" s="16">
        <v>12.769</v>
      </c>
      <c r="J6" s="16">
        <v>15.923999999999999</v>
      </c>
      <c r="K6" s="16">
        <v>14.053000000000001</v>
      </c>
      <c r="L6" s="16">
        <v>16.803000000000001</v>
      </c>
      <c r="M6" s="16">
        <v>12.169</v>
      </c>
      <c r="N6" s="16">
        <v>14.045999999999999</v>
      </c>
      <c r="O6" s="16">
        <v>12.632999999999999</v>
      </c>
      <c r="P6" s="16">
        <v>13.787000000000001</v>
      </c>
      <c r="Q6" s="16">
        <v>13.569000000000001</v>
      </c>
      <c r="R6" s="16">
        <v>15.085000000000001</v>
      </c>
      <c r="S6" s="16">
        <v>14.87</v>
      </c>
      <c r="T6" s="16">
        <v>17.263000000000002</v>
      </c>
      <c r="U6" s="16">
        <v>14.778</v>
      </c>
      <c r="V6" s="16">
        <v>14.127000000000001</v>
      </c>
      <c r="W6" s="16">
        <v>13.778</v>
      </c>
      <c r="X6" s="16">
        <v>15.275</v>
      </c>
      <c r="Y6" s="16">
        <v>15.718</v>
      </c>
      <c r="Z6" s="16">
        <v>12.798</v>
      </c>
      <c r="AA6" s="16">
        <v>14.705</v>
      </c>
      <c r="AB6" s="16">
        <v>13.954000000000001</v>
      </c>
      <c r="AC6" s="16">
        <v>15.151999999999999</v>
      </c>
      <c r="AD6" s="16">
        <v>13.170999999999999</v>
      </c>
      <c r="AE6" s="16">
        <v>12.67</v>
      </c>
      <c r="AF6" s="16">
        <v>14.116</v>
      </c>
      <c r="AG6" s="16">
        <v>12.914</v>
      </c>
      <c r="AH6" s="16">
        <v>14.678000000000001</v>
      </c>
      <c r="AI6" s="4"/>
      <c r="AJ6" s="4"/>
      <c r="AK6" s="4"/>
      <c r="AL6" s="4"/>
      <c r="AM6" s="4"/>
      <c r="AN6" s="4"/>
      <c r="AO6" s="4"/>
      <c r="AP6" s="4"/>
      <c r="AQ6" s="4"/>
      <c r="AR6" s="4"/>
      <c r="AS6" s="4"/>
      <c r="AT6" s="4"/>
      <c r="AU6" s="4"/>
      <c r="AV6" s="4"/>
      <c r="AW6" s="4"/>
      <c r="AX6" s="4"/>
      <c r="AY6" s="4"/>
    </row>
    <row r="7" spans="1:51" ht="14.4" x14ac:dyDescent="0.3">
      <c r="A7" s="105">
        <v>45292</v>
      </c>
      <c r="B7" s="106">
        <v>20</v>
      </c>
      <c r="C7" s="106">
        <v>9</v>
      </c>
      <c r="D7" s="107">
        <v>13</v>
      </c>
      <c r="E7" s="16">
        <v>12.361000000000001</v>
      </c>
      <c r="F7" s="16">
        <v>12.25</v>
      </c>
      <c r="G7" s="16">
        <v>12.824</v>
      </c>
      <c r="H7" s="16">
        <v>12.944000000000001</v>
      </c>
      <c r="I7" s="16">
        <v>12.629</v>
      </c>
      <c r="J7" s="16">
        <v>13.894</v>
      </c>
      <c r="K7" s="16">
        <v>12.914</v>
      </c>
      <c r="L7" s="16">
        <v>14.303000000000001</v>
      </c>
      <c r="M7" s="16">
        <v>12.339</v>
      </c>
      <c r="N7" s="16">
        <v>13.111000000000001</v>
      </c>
      <c r="O7" s="16">
        <v>12.414999999999999</v>
      </c>
      <c r="P7" s="16">
        <v>13.132</v>
      </c>
      <c r="Q7" s="16">
        <v>12.625999999999999</v>
      </c>
      <c r="R7" s="16">
        <v>15.342000000000001</v>
      </c>
      <c r="S7" s="16">
        <v>13.930999999999999</v>
      </c>
      <c r="T7" s="16">
        <v>14.321999999999999</v>
      </c>
      <c r="U7" s="16">
        <v>13.159000000000001</v>
      </c>
      <c r="V7" s="16">
        <v>13.055999999999999</v>
      </c>
      <c r="W7" s="16">
        <v>12.598000000000001</v>
      </c>
      <c r="X7" s="16">
        <v>13.737</v>
      </c>
      <c r="Y7" s="16">
        <v>14.548</v>
      </c>
      <c r="Z7" s="16">
        <v>12.826000000000001</v>
      </c>
      <c r="AA7" s="16">
        <v>13.634</v>
      </c>
      <c r="AB7" s="16">
        <v>13.456</v>
      </c>
      <c r="AC7" s="16">
        <v>13.068</v>
      </c>
      <c r="AD7" s="16">
        <v>13.315</v>
      </c>
      <c r="AE7" s="16">
        <v>12.31</v>
      </c>
      <c r="AF7" s="16">
        <v>12.763999999999999</v>
      </c>
      <c r="AG7" s="16">
        <v>12.356999999999999</v>
      </c>
      <c r="AH7" s="16">
        <v>12.885999999999999</v>
      </c>
      <c r="AI7" s="4"/>
      <c r="AJ7" s="4"/>
      <c r="AK7" s="4"/>
      <c r="AL7" s="4"/>
      <c r="AM7" s="4"/>
      <c r="AN7" s="4"/>
      <c r="AO7" s="4"/>
      <c r="AP7" s="4"/>
      <c r="AQ7" s="4"/>
      <c r="AR7" s="4"/>
      <c r="AS7" s="4"/>
      <c r="AT7" s="4"/>
      <c r="AU7" s="4"/>
      <c r="AV7" s="4"/>
      <c r="AW7" s="4"/>
      <c r="AX7" s="4"/>
      <c r="AY7" s="4"/>
    </row>
    <row r="8" spans="1:51" ht="14.4" x14ac:dyDescent="0.3">
      <c r="A8" s="105">
        <v>45323</v>
      </c>
      <c r="B8" s="106">
        <v>20</v>
      </c>
      <c r="C8" s="106">
        <v>9</v>
      </c>
      <c r="D8" s="107">
        <v>13</v>
      </c>
      <c r="E8" s="16">
        <v>12.36</v>
      </c>
      <c r="F8" s="16">
        <v>12.065</v>
      </c>
      <c r="G8" s="16">
        <v>12.063000000000001</v>
      </c>
      <c r="H8" s="16">
        <v>15.403</v>
      </c>
      <c r="I8" s="16">
        <v>15.097</v>
      </c>
      <c r="J8" s="16">
        <v>13.058999999999999</v>
      </c>
      <c r="K8" s="16">
        <v>12.199</v>
      </c>
      <c r="L8" s="16">
        <v>14.789</v>
      </c>
      <c r="M8" s="16">
        <v>13.009</v>
      </c>
      <c r="N8" s="16">
        <v>12.589</v>
      </c>
      <c r="O8" s="16">
        <v>12.002000000000001</v>
      </c>
      <c r="P8" s="16">
        <v>13.398999999999999</v>
      </c>
      <c r="Q8" s="16">
        <v>12.991</v>
      </c>
      <c r="R8" s="16">
        <v>15.125</v>
      </c>
      <c r="S8" s="16">
        <v>12.789</v>
      </c>
      <c r="T8" s="16">
        <v>15.058</v>
      </c>
      <c r="U8" s="16">
        <v>11.891</v>
      </c>
      <c r="V8" s="16">
        <v>13.391999999999999</v>
      </c>
      <c r="W8" s="16">
        <v>11.725</v>
      </c>
      <c r="X8" s="16">
        <v>12.961</v>
      </c>
      <c r="Y8" s="16">
        <v>12.609</v>
      </c>
      <c r="Z8" s="16">
        <v>13.169</v>
      </c>
      <c r="AA8" s="16">
        <v>14.965999999999999</v>
      </c>
      <c r="AB8" s="16">
        <v>15.72</v>
      </c>
      <c r="AC8" s="16">
        <v>15.808</v>
      </c>
      <c r="AD8" s="16">
        <v>17.029</v>
      </c>
      <c r="AE8" s="16">
        <v>13.029</v>
      </c>
      <c r="AF8" s="16">
        <v>12.052</v>
      </c>
      <c r="AG8" s="16">
        <v>12.071</v>
      </c>
      <c r="AH8" s="16">
        <v>12.98</v>
      </c>
      <c r="AI8" s="4"/>
      <c r="AJ8" s="4"/>
      <c r="AK8" s="4"/>
      <c r="AL8" s="4"/>
      <c r="AM8" s="4"/>
      <c r="AN8" s="4"/>
      <c r="AO8" s="4"/>
      <c r="AP8" s="4"/>
      <c r="AQ8" s="4"/>
      <c r="AR8" s="4"/>
      <c r="AS8" s="4"/>
      <c r="AT8" s="4"/>
      <c r="AU8" s="4"/>
      <c r="AV8" s="4"/>
      <c r="AW8" s="4"/>
      <c r="AX8" s="4"/>
      <c r="AY8" s="4"/>
    </row>
    <row r="9" spans="1:51" ht="14.4" x14ac:dyDescent="0.3">
      <c r="A9" s="105">
        <v>45352</v>
      </c>
      <c r="B9" s="106">
        <v>27</v>
      </c>
      <c r="C9" s="106">
        <v>12</v>
      </c>
      <c r="D9" s="107">
        <v>18</v>
      </c>
      <c r="E9" s="16">
        <v>17.463000000000001</v>
      </c>
      <c r="F9" s="16">
        <v>18.346</v>
      </c>
      <c r="G9" s="16">
        <v>20.38</v>
      </c>
      <c r="H9" s="16">
        <v>31.277999999999999</v>
      </c>
      <c r="I9" s="16">
        <v>17.413</v>
      </c>
      <c r="J9" s="16">
        <v>40.093000000000004</v>
      </c>
      <c r="K9" s="16">
        <v>16.655999999999999</v>
      </c>
      <c r="L9" s="16">
        <v>19.16</v>
      </c>
      <c r="M9" s="16">
        <v>16.120999999999999</v>
      </c>
      <c r="N9" s="16">
        <v>21.471</v>
      </c>
      <c r="O9" s="16">
        <v>14.862</v>
      </c>
      <c r="P9" s="16">
        <v>17.297999999999998</v>
      </c>
      <c r="Q9" s="16">
        <v>31.72</v>
      </c>
      <c r="R9" s="16">
        <v>20.777000000000001</v>
      </c>
      <c r="S9" s="16">
        <v>15.347</v>
      </c>
      <c r="T9" s="16">
        <v>37.71</v>
      </c>
      <c r="U9" s="16">
        <v>14.34</v>
      </c>
      <c r="V9" s="16">
        <v>20.777000000000001</v>
      </c>
      <c r="W9" s="16">
        <v>13.006</v>
      </c>
      <c r="X9" s="16">
        <v>19.556000000000001</v>
      </c>
      <c r="Y9" s="16">
        <v>21.975999999999999</v>
      </c>
      <c r="Z9" s="16">
        <v>16.952000000000002</v>
      </c>
      <c r="AA9" s="16">
        <v>17.654</v>
      </c>
      <c r="AB9" s="16">
        <v>24.853999999999999</v>
      </c>
      <c r="AC9" s="16">
        <v>21.803999999999998</v>
      </c>
      <c r="AD9" s="16">
        <v>40.25</v>
      </c>
      <c r="AE9" s="16">
        <v>14.349</v>
      </c>
      <c r="AF9" s="16">
        <v>16.861999999999998</v>
      </c>
      <c r="AG9" s="16">
        <v>17.559999999999999</v>
      </c>
      <c r="AH9" s="16">
        <v>14.337</v>
      </c>
      <c r="AI9" s="4"/>
      <c r="AJ9" s="4"/>
      <c r="AK9" s="4"/>
      <c r="AL9" s="4"/>
      <c r="AM9" s="4"/>
      <c r="AN9" s="4"/>
      <c r="AO9" s="4"/>
      <c r="AP9" s="4"/>
      <c r="AQ9" s="4"/>
      <c r="AR9" s="4"/>
      <c r="AS9" s="4"/>
      <c r="AT9" s="4"/>
      <c r="AU9" s="4"/>
      <c r="AV9" s="4"/>
      <c r="AW9" s="4"/>
      <c r="AX9" s="4"/>
      <c r="AY9" s="4"/>
    </row>
    <row r="10" spans="1:51" ht="14.4" x14ac:dyDescent="0.3">
      <c r="A10" s="105">
        <v>45383</v>
      </c>
      <c r="B10" s="106">
        <v>60</v>
      </c>
      <c r="C10" s="106">
        <v>27</v>
      </c>
      <c r="D10" s="107">
        <v>40</v>
      </c>
      <c r="E10" s="16">
        <v>54.201000000000001</v>
      </c>
      <c r="F10" s="16">
        <v>50.238999999999997</v>
      </c>
      <c r="G10" s="16">
        <v>54.238999999999997</v>
      </c>
      <c r="H10" s="16">
        <v>37.856000000000002</v>
      </c>
      <c r="I10" s="16">
        <v>30.192</v>
      </c>
      <c r="J10" s="16">
        <v>67.688000000000002</v>
      </c>
      <c r="K10" s="16">
        <v>27.356999999999999</v>
      </c>
      <c r="L10" s="16">
        <v>41.802999999999997</v>
      </c>
      <c r="M10" s="16">
        <v>40.451999999999998</v>
      </c>
      <c r="N10" s="16">
        <v>67.397999999999996</v>
      </c>
      <c r="O10" s="16">
        <v>39.548000000000002</v>
      </c>
      <c r="P10" s="16">
        <v>36.139000000000003</v>
      </c>
      <c r="Q10" s="16">
        <v>85.245000000000005</v>
      </c>
      <c r="R10" s="16">
        <v>66.081999999999994</v>
      </c>
      <c r="S10" s="16">
        <v>46.207999999999998</v>
      </c>
      <c r="T10" s="16">
        <v>68.421999999999997</v>
      </c>
      <c r="U10" s="16">
        <v>30.312000000000001</v>
      </c>
      <c r="V10" s="16">
        <v>38.9</v>
      </c>
      <c r="W10" s="16">
        <v>32.183999999999997</v>
      </c>
      <c r="X10" s="16">
        <v>39.429000000000002</v>
      </c>
      <c r="Y10" s="16">
        <v>77.171999999999997</v>
      </c>
      <c r="Z10" s="16">
        <v>25.135999999999999</v>
      </c>
      <c r="AA10" s="16">
        <v>34.991</v>
      </c>
      <c r="AB10" s="16">
        <v>33.332999999999998</v>
      </c>
      <c r="AC10" s="16">
        <v>41.487000000000002</v>
      </c>
      <c r="AD10" s="16">
        <v>71.602999999999994</v>
      </c>
      <c r="AE10" s="16">
        <v>27.477</v>
      </c>
      <c r="AF10" s="16">
        <v>64.706000000000003</v>
      </c>
      <c r="AG10" s="16">
        <v>28.721</v>
      </c>
      <c r="AH10" s="16">
        <v>24.925000000000001</v>
      </c>
      <c r="AI10" s="4"/>
      <c r="AJ10" s="4"/>
      <c r="AK10" s="4"/>
      <c r="AL10" s="4"/>
      <c r="AM10" s="4"/>
      <c r="AN10" s="4"/>
      <c r="AO10" s="4"/>
      <c r="AP10" s="4"/>
      <c r="AQ10" s="4"/>
      <c r="AR10" s="4"/>
      <c r="AS10" s="4"/>
      <c r="AT10" s="4"/>
      <c r="AU10" s="4"/>
      <c r="AV10" s="4"/>
      <c r="AW10" s="4"/>
      <c r="AX10" s="4"/>
      <c r="AY10" s="4"/>
    </row>
    <row r="11" spans="1:51" ht="14.4" x14ac:dyDescent="0.3">
      <c r="A11" s="105">
        <v>45413</v>
      </c>
      <c r="B11" s="106">
        <v>186</v>
      </c>
      <c r="C11" s="106">
        <v>83</v>
      </c>
      <c r="D11" s="107">
        <v>124</v>
      </c>
      <c r="E11" s="16">
        <v>155.99299999999999</v>
      </c>
      <c r="F11" s="16">
        <v>214.70099999999999</v>
      </c>
      <c r="G11" s="16">
        <v>154.334</v>
      </c>
      <c r="H11" s="16">
        <v>99.858000000000004</v>
      </c>
      <c r="I11" s="16">
        <v>126.28700000000001</v>
      </c>
      <c r="J11" s="16">
        <v>206.59899999999999</v>
      </c>
      <c r="K11" s="16">
        <v>117.93600000000001</v>
      </c>
      <c r="L11" s="16">
        <v>150.00700000000001</v>
      </c>
      <c r="M11" s="16">
        <v>111.6</v>
      </c>
      <c r="N11" s="16">
        <v>236.63900000000001</v>
      </c>
      <c r="O11" s="16">
        <v>53.71</v>
      </c>
      <c r="P11" s="16">
        <v>119.211</v>
      </c>
      <c r="Q11" s="16">
        <v>150.964</v>
      </c>
      <c r="R11" s="16">
        <v>225.08</v>
      </c>
      <c r="S11" s="16">
        <v>121.71299999999999</v>
      </c>
      <c r="T11" s="16">
        <v>154.09100000000001</v>
      </c>
      <c r="U11" s="16">
        <v>165.23699999999999</v>
      </c>
      <c r="V11" s="16">
        <v>206.34</v>
      </c>
      <c r="W11" s="16">
        <v>91.867000000000004</v>
      </c>
      <c r="X11" s="16">
        <v>131.96899999999999</v>
      </c>
      <c r="Y11" s="16">
        <v>113.503</v>
      </c>
      <c r="Z11" s="16">
        <v>90.212999999999994</v>
      </c>
      <c r="AA11" s="16">
        <v>109.51900000000001</v>
      </c>
      <c r="AB11" s="16">
        <v>87.852999999999994</v>
      </c>
      <c r="AC11" s="16">
        <v>107.81699999999999</v>
      </c>
      <c r="AD11" s="16">
        <v>149.10499999999999</v>
      </c>
      <c r="AE11" s="16">
        <v>70.600999999999999</v>
      </c>
      <c r="AF11" s="16">
        <v>155.07599999999999</v>
      </c>
      <c r="AG11" s="16">
        <v>120.48399999999999</v>
      </c>
      <c r="AH11" s="16">
        <v>86.412999999999997</v>
      </c>
      <c r="AI11" s="4"/>
      <c r="AJ11" s="4"/>
      <c r="AK11" s="4"/>
      <c r="AL11" s="4"/>
      <c r="AM11" s="4"/>
      <c r="AN11" s="4"/>
      <c r="AO11" s="4"/>
      <c r="AP11" s="4"/>
      <c r="AQ11" s="4"/>
      <c r="AR11" s="4"/>
      <c r="AS11" s="4"/>
      <c r="AT11" s="4"/>
      <c r="AU11" s="4"/>
      <c r="AV11" s="4"/>
      <c r="AW11" s="4"/>
      <c r="AX11" s="4"/>
      <c r="AY11" s="4"/>
    </row>
    <row r="12" spans="1:51" ht="14.4" x14ac:dyDescent="0.3">
      <c r="A12" s="105">
        <v>45444</v>
      </c>
      <c r="B12" s="106">
        <v>203</v>
      </c>
      <c r="C12" s="106">
        <v>90</v>
      </c>
      <c r="D12" s="107">
        <v>135</v>
      </c>
      <c r="E12" s="16">
        <v>109.922</v>
      </c>
      <c r="F12" s="16">
        <v>226.56700000000001</v>
      </c>
      <c r="G12" s="16">
        <v>139.749</v>
      </c>
      <c r="H12" s="16">
        <v>257.75799999999998</v>
      </c>
      <c r="I12" s="16">
        <v>93.554000000000002</v>
      </c>
      <c r="J12" s="16">
        <v>257.971</v>
      </c>
      <c r="K12" s="16">
        <v>120.664</v>
      </c>
      <c r="L12" s="16">
        <v>216.41499999999999</v>
      </c>
      <c r="M12" s="16">
        <v>71.697999999999993</v>
      </c>
      <c r="N12" s="16">
        <v>126.408</v>
      </c>
      <c r="O12" s="16">
        <v>29.696000000000002</v>
      </c>
      <c r="P12" s="16">
        <v>87.305999999999997</v>
      </c>
      <c r="Q12" s="16">
        <v>97.150999999999996</v>
      </c>
      <c r="R12" s="16">
        <v>206.56299999999999</v>
      </c>
      <c r="S12" s="16">
        <v>80.531999999999996</v>
      </c>
      <c r="T12" s="16">
        <v>130.251</v>
      </c>
      <c r="U12" s="16">
        <v>209.739</v>
      </c>
      <c r="V12" s="16">
        <v>116.21599999999999</v>
      </c>
      <c r="W12" s="16">
        <v>142.53700000000001</v>
      </c>
      <c r="X12" s="16">
        <v>221.166</v>
      </c>
      <c r="Y12" s="16">
        <v>48.137999999999998</v>
      </c>
      <c r="Z12" s="16">
        <v>65.733000000000004</v>
      </c>
      <c r="AA12" s="16">
        <v>146.01400000000001</v>
      </c>
      <c r="AB12" s="16">
        <v>179.68199999999999</v>
      </c>
      <c r="AC12" s="16">
        <v>170.529</v>
      </c>
      <c r="AD12" s="16">
        <v>164.62799999999999</v>
      </c>
      <c r="AE12" s="16">
        <v>30.253</v>
      </c>
      <c r="AF12" s="16">
        <v>269.589</v>
      </c>
      <c r="AG12" s="16">
        <v>89.691999999999993</v>
      </c>
      <c r="AH12" s="16">
        <v>156.75</v>
      </c>
      <c r="AI12" s="4"/>
      <c r="AJ12" s="4"/>
      <c r="AK12" s="4"/>
      <c r="AL12" s="4"/>
      <c r="AM12" s="4"/>
      <c r="AN12" s="4"/>
      <c r="AO12" s="4"/>
      <c r="AP12" s="4"/>
      <c r="AQ12" s="4"/>
      <c r="AR12" s="4"/>
      <c r="AS12" s="4"/>
      <c r="AT12" s="4"/>
      <c r="AU12" s="4"/>
      <c r="AV12" s="4"/>
      <c r="AW12" s="4"/>
      <c r="AX12" s="4"/>
      <c r="AY12" s="4"/>
    </row>
    <row r="13" spans="1:51" ht="14.4" x14ac:dyDescent="0.3">
      <c r="A13" s="105">
        <v>45474</v>
      </c>
      <c r="B13" s="106">
        <v>75</v>
      </c>
      <c r="C13" s="106">
        <v>33</v>
      </c>
      <c r="D13" s="107">
        <v>50</v>
      </c>
      <c r="E13" s="16">
        <v>61.069000000000003</v>
      </c>
      <c r="F13" s="16">
        <v>80.834999999999994</v>
      </c>
      <c r="G13" s="16">
        <v>35.655000000000001</v>
      </c>
      <c r="H13" s="16">
        <v>196.708</v>
      </c>
      <c r="I13" s="16">
        <v>38.292999999999999</v>
      </c>
      <c r="J13" s="16">
        <v>92.287000000000006</v>
      </c>
      <c r="K13" s="16">
        <v>68.322000000000003</v>
      </c>
      <c r="L13" s="16">
        <v>138.49700000000001</v>
      </c>
      <c r="M13" s="16">
        <v>22.907</v>
      </c>
      <c r="N13" s="16">
        <v>51.076999999999998</v>
      </c>
      <c r="O13" s="16">
        <v>12.917999999999999</v>
      </c>
      <c r="P13" s="16">
        <v>27.233000000000001</v>
      </c>
      <c r="Q13" s="16">
        <v>36.482999999999997</v>
      </c>
      <c r="R13" s="16">
        <v>78.185000000000002</v>
      </c>
      <c r="S13" s="16">
        <v>46.23</v>
      </c>
      <c r="T13" s="16">
        <v>50.734000000000002</v>
      </c>
      <c r="U13" s="16">
        <v>79.424000000000007</v>
      </c>
      <c r="V13" s="16">
        <v>44.85</v>
      </c>
      <c r="W13" s="16">
        <v>40.909999999999997</v>
      </c>
      <c r="X13" s="16">
        <v>84.537999999999997</v>
      </c>
      <c r="Y13" s="16">
        <v>19.911000000000001</v>
      </c>
      <c r="Z13" s="16">
        <v>27.065999999999999</v>
      </c>
      <c r="AA13" s="16">
        <v>46.631</v>
      </c>
      <c r="AB13" s="16">
        <v>57.640999999999998</v>
      </c>
      <c r="AC13" s="16">
        <v>49.265999999999998</v>
      </c>
      <c r="AD13" s="16">
        <v>51.905999999999999</v>
      </c>
      <c r="AE13" s="16">
        <v>13.513999999999999</v>
      </c>
      <c r="AF13" s="16">
        <v>107.584</v>
      </c>
      <c r="AG13" s="16">
        <v>31.007000000000001</v>
      </c>
      <c r="AH13" s="16">
        <v>89.257000000000005</v>
      </c>
      <c r="AI13" s="4"/>
      <c r="AJ13" s="4"/>
      <c r="AK13" s="4"/>
      <c r="AL13" s="4"/>
      <c r="AM13" s="4"/>
      <c r="AN13" s="4"/>
      <c r="AO13" s="4"/>
      <c r="AP13" s="4"/>
      <c r="AQ13" s="4"/>
      <c r="AR13" s="4"/>
      <c r="AS13" s="4"/>
      <c r="AT13" s="4"/>
      <c r="AU13" s="4"/>
      <c r="AV13" s="4"/>
      <c r="AW13" s="4"/>
      <c r="AX13" s="4"/>
      <c r="AY13" s="4"/>
    </row>
    <row r="14" spans="1:51" ht="14.4" x14ac:dyDescent="0.3">
      <c r="A14" s="105">
        <v>45505</v>
      </c>
      <c r="B14" s="106">
        <v>45</v>
      </c>
      <c r="C14" s="106">
        <v>20</v>
      </c>
      <c r="D14" s="107">
        <v>30</v>
      </c>
      <c r="E14" s="16">
        <v>36.334000000000003</v>
      </c>
      <c r="F14" s="16">
        <v>37.570999999999998</v>
      </c>
      <c r="G14" s="16">
        <v>18.03</v>
      </c>
      <c r="H14" s="16">
        <v>67.433000000000007</v>
      </c>
      <c r="I14" s="16">
        <v>18.353000000000002</v>
      </c>
      <c r="J14" s="16">
        <v>65.873999999999995</v>
      </c>
      <c r="K14" s="16">
        <v>27.841000000000001</v>
      </c>
      <c r="L14" s="16">
        <v>87.426000000000002</v>
      </c>
      <c r="M14" s="16">
        <v>15.512</v>
      </c>
      <c r="N14" s="16">
        <v>35.701000000000001</v>
      </c>
      <c r="O14" s="16">
        <v>9.9570000000000007</v>
      </c>
      <c r="P14" s="16">
        <v>19.765999999999998</v>
      </c>
      <c r="Q14" s="16">
        <v>18.640999999999998</v>
      </c>
      <c r="R14" s="16">
        <v>38.707000000000001</v>
      </c>
      <c r="S14" s="16">
        <v>32.345999999999997</v>
      </c>
      <c r="T14" s="16">
        <v>40.481999999999999</v>
      </c>
      <c r="U14" s="16">
        <v>31.062999999999999</v>
      </c>
      <c r="V14" s="16">
        <v>20.207999999999998</v>
      </c>
      <c r="W14" s="16">
        <v>34.219000000000001</v>
      </c>
      <c r="X14" s="16">
        <v>28.295000000000002</v>
      </c>
      <c r="Y14" s="16">
        <v>13.893000000000001</v>
      </c>
      <c r="Z14" s="16">
        <v>27.661000000000001</v>
      </c>
      <c r="AA14" s="16">
        <v>30.218</v>
      </c>
      <c r="AB14" s="16">
        <v>24.699000000000002</v>
      </c>
      <c r="AC14" s="16">
        <v>33.707999999999998</v>
      </c>
      <c r="AD14" s="16">
        <v>29.782</v>
      </c>
      <c r="AE14" s="16">
        <v>9.2859999999999996</v>
      </c>
      <c r="AF14" s="16">
        <v>33.22</v>
      </c>
      <c r="AG14" s="16">
        <v>16.998000000000001</v>
      </c>
      <c r="AH14" s="16">
        <v>34.892000000000003</v>
      </c>
      <c r="AI14" s="4"/>
      <c r="AJ14" s="4"/>
      <c r="AK14" s="4"/>
      <c r="AL14" s="4"/>
      <c r="AM14" s="4"/>
      <c r="AN14" s="4"/>
      <c r="AO14" s="4"/>
      <c r="AP14" s="4"/>
      <c r="AQ14" s="4"/>
      <c r="AR14" s="4"/>
      <c r="AS14" s="4"/>
      <c r="AT14" s="4"/>
      <c r="AU14" s="4"/>
      <c r="AV14" s="4"/>
      <c r="AW14" s="4"/>
      <c r="AX14" s="4"/>
      <c r="AY14" s="4"/>
    </row>
    <row r="15" spans="1:51" ht="14.4" x14ac:dyDescent="0.3">
      <c r="A15" s="105">
        <v>45536</v>
      </c>
      <c r="B15" s="106">
        <v>36</v>
      </c>
      <c r="C15" s="106">
        <v>16</v>
      </c>
      <c r="D15" s="107">
        <v>24</v>
      </c>
      <c r="E15" s="16">
        <v>24.899000000000001</v>
      </c>
      <c r="F15" s="16">
        <v>30.890999999999998</v>
      </c>
      <c r="G15" s="16">
        <v>30.190999999999999</v>
      </c>
      <c r="H15" s="16">
        <v>36.697000000000003</v>
      </c>
      <c r="I15" s="16">
        <v>21.251000000000001</v>
      </c>
      <c r="J15" s="16">
        <v>63.183999999999997</v>
      </c>
      <c r="K15" s="16">
        <v>23.228000000000002</v>
      </c>
      <c r="L15" s="16">
        <v>45.244999999999997</v>
      </c>
      <c r="M15" s="16">
        <v>15.413</v>
      </c>
      <c r="N15" s="16">
        <v>19.343</v>
      </c>
      <c r="O15" s="16">
        <v>23.574000000000002</v>
      </c>
      <c r="P15" s="16">
        <v>35.21</v>
      </c>
      <c r="Q15" s="16">
        <v>41.552</v>
      </c>
      <c r="R15" s="16">
        <v>23.689</v>
      </c>
      <c r="S15" s="16">
        <v>32.911999999999999</v>
      </c>
      <c r="T15" s="16">
        <v>37.509</v>
      </c>
      <c r="U15" s="16">
        <v>37.106999999999999</v>
      </c>
      <c r="V15" s="16">
        <v>15.081</v>
      </c>
      <c r="W15" s="16">
        <v>19.199000000000002</v>
      </c>
      <c r="X15" s="16">
        <v>20.954000000000001</v>
      </c>
      <c r="Y15" s="16">
        <v>11.867000000000001</v>
      </c>
      <c r="Z15" s="16">
        <v>48.454999999999998</v>
      </c>
      <c r="AA15" s="16">
        <v>39.747999999999998</v>
      </c>
      <c r="AB15" s="16">
        <v>17.126999999999999</v>
      </c>
      <c r="AC15" s="16">
        <v>24.311</v>
      </c>
      <c r="AD15" s="16">
        <v>18.638999999999999</v>
      </c>
      <c r="AE15" s="16">
        <v>9.8030000000000008</v>
      </c>
      <c r="AF15" s="16">
        <v>18.097999999999999</v>
      </c>
      <c r="AG15" s="16">
        <v>13.048999999999999</v>
      </c>
      <c r="AH15" s="16">
        <v>45.119</v>
      </c>
      <c r="AI15" s="4"/>
      <c r="AJ15" s="4"/>
      <c r="AK15" s="4"/>
      <c r="AL15" s="4"/>
      <c r="AM15" s="4"/>
      <c r="AN15" s="4"/>
      <c r="AO15" s="4"/>
      <c r="AP15" s="4"/>
      <c r="AQ15" s="4"/>
      <c r="AR15" s="4"/>
      <c r="AS15" s="4"/>
      <c r="AT15" s="4"/>
      <c r="AU15" s="4"/>
      <c r="AV15" s="4"/>
      <c r="AW15" s="4"/>
      <c r="AX15" s="4"/>
      <c r="AY15" s="4"/>
    </row>
    <row r="16" spans="1:51" ht="14.4" x14ac:dyDescent="0.3">
      <c r="A16" s="105">
        <v>45566</v>
      </c>
      <c r="B16" s="106">
        <v>29</v>
      </c>
      <c r="C16" s="106">
        <v>17</v>
      </c>
      <c r="D16" s="107">
        <v>22</v>
      </c>
      <c r="E16" s="16">
        <v>16.135999999999999</v>
      </c>
      <c r="F16" s="16">
        <v>21.657</v>
      </c>
      <c r="G16" s="16">
        <v>26.699000000000002</v>
      </c>
      <c r="H16" s="16">
        <v>27.076000000000001</v>
      </c>
      <c r="I16" s="16">
        <v>37.896999999999998</v>
      </c>
      <c r="J16" s="16">
        <v>50.807000000000002</v>
      </c>
      <c r="K16" s="16">
        <v>22.951000000000001</v>
      </c>
      <c r="L16" s="16">
        <v>21.637</v>
      </c>
      <c r="M16" s="16">
        <v>18.213999999999999</v>
      </c>
      <c r="N16" s="16">
        <v>15.738</v>
      </c>
      <c r="O16" s="16">
        <v>24.88</v>
      </c>
      <c r="P16" s="16">
        <v>18.643000000000001</v>
      </c>
      <c r="Q16" s="16">
        <v>42.710999999999999</v>
      </c>
      <c r="R16" s="16">
        <v>40.49</v>
      </c>
      <c r="S16" s="16">
        <v>81.177000000000007</v>
      </c>
      <c r="T16" s="16">
        <v>34.18</v>
      </c>
      <c r="U16" s="16">
        <v>22.437000000000001</v>
      </c>
      <c r="V16" s="16">
        <v>16.832000000000001</v>
      </c>
      <c r="W16" s="16">
        <v>22.347999999999999</v>
      </c>
      <c r="X16" s="16">
        <v>29.975999999999999</v>
      </c>
      <c r="Y16" s="16">
        <v>10.694000000000001</v>
      </c>
      <c r="Z16" s="16">
        <v>32.637999999999998</v>
      </c>
      <c r="AA16" s="16">
        <v>43.064</v>
      </c>
      <c r="AB16" s="16">
        <v>20.408000000000001</v>
      </c>
      <c r="AC16" s="16">
        <v>17.651</v>
      </c>
      <c r="AD16" s="16">
        <v>17.169</v>
      </c>
      <c r="AE16" s="16">
        <v>12.721</v>
      </c>
      <c r="AF16" s="16">
        <v>13.134</v>
      </c>
      <c r="AG16" s="16">
        <v>13.515000000000001</v>
      </c>
      <c r="AH16" s="16">
        <v>20.071000000000002</v>
      </c>
      <c r="AI16" s="4"/>
      <c r="AJ16" s="4"/>
      <c r="AK16" s="4"/>
      <c r="AL16" s="4"/>
      <c r="AM16" s="4"/>
      <c r="AN16" s="4"/>
      <c r="AO16" s="4"/>
      <c r="AP16" s="4"/>
      <c r="AQ16" s="4"/>
      <c r="AR16" s="4"/>
      <c r="AS16" s="4"/>
      <c r="AT16" s="4"/>
      <c r="AU16" s="4"/>
      <c r="AV16" s="4"/>
      <c r="AW16" s="4"/>
      <c r="AX16" s="4"/>
      <c r="AY16" s="4"/>
    </row>
    <row r="17" spans="1:51" ht="14.4" x14ac:dyDescent="0.3">
      <c r="A17" s="105">
        <v>45597</v>
      </c>
      <c r="B17" s="106">
        <v>20</v>
      </c>
      <c r="C17" s="106">
        <v>15</v>
      </c>
      <c r="D17" s="107">
        <v>18</v>
      </c>
      <c r="E17" s="16">
        <v>13.619</v>
      </c>
      <c r="F17" s="16">
        <v>16.238</v>
      </c>
      <c r="G17" s="16">
        <v>19.907</v>
      </c>
      <c r="H17" s="16">
        <v>18.358000000000001</v>
      </c>
      <c r="I17" s="16">
        <v>20.661000000000001</v>
      </c>
      <c r="J17" s="16">
        <v>27.126000000000001</v>
      </c>
      <c r="K17" s="16">
        <v>19.388999999999999</v>
      </c>
      <c r="L17" s="16">
        <v>15.196</v>
      </c>
      <c r="M17" s="16">
        <v>14.592000000000001</v>
      </c>
      <c r="N17" s="16">
        <v>13.602</v>
      </c>
      <c r="O17" s="16">
        <v>15.003</v>
      </c>
      <c r="P17" s="16">
        <v>13.478</v>
      </c>
      <c r="Q17" s="16">
        <v>25.901</v>
      </c>
      <c r="R17" s="16">
        <v>25.219000000000001</v>
      </c>
      <c r="S17" s="16">
        <v>30.898</v>
      </c>
      <c r="T17" s="16">
        <v>20.591000000000001</v>
      </c>
      <c r="U17" s="16">
        <v>17.533999999999999</v>
      </c>
      <c r="V17" s="16">
        <v>16.529</v>
      </c>
      <c r="W17" s="16">
        <v>18.779</v>
      </c>
      <c r="X17" s="16">
        <v>21.151</v>
      </c>
      <c r="Y17" s="16">
        <v>10.128</v>
      </c>
      <c r="Z17" s="16">
        <v>20.777000000000001</v>
      </c>
      <c r="AA17" s="16">
        <v>21.702000000000002</v>
      </c>
      <c r="AB17" s="16">
        <v>16.228999999999999</v>
      </c>
      <c r="AC17" s="16">
        <v>13.565</v>
      </c>
      <c r="AD17" s="16">
        <v>13.723000000000001</v>
      </c>
      <c r="AE17" s="16">
        <v>11.125</v>
      </c>
      <c r="AF17" s="16">
        <v>12.510999999999999</v>
      </c>
      <c r="AG17" s="16">
        <v>14.3</v>
      </c>
      <c r="AH17" s="16">
        <v>15.345000000000001</v>
      </c>
      <c r="AI17" s="4"/>
      <c r="AJ17" s="4"/>
      <c r="AK17" s="4"/>
      <c r="AL17" s="4"/>
      <c r="AM17" s="4"/>
      <c r="AN17" s="4"/>
      <c r="AO17" s="4"/>
      <c r="AP17" s="4"/>
      <c r="AQ17" s="4"/>
      <c r="AR17" s="4"/>
      <c r="AS17" s="4"/>
      <c r="AT17" s="4"/>
      <c r="AU17" s="4"/>
      <c r="AV17" s="4"/>
      <c r="AW17" s="4"/>
      <c r="AX17" s="4"/>
      <c r="AY17" s="4"/>
    </row>
    <row r="18" spans="1:51" ht="14.4" x14ac:dyDescent="0.3">
      <c r="A18" s="105">
        <v>45627</v>
      </c>
      <c r="B18" s="106">
        <v>15</v>
      </c>
      <c r="C18" s="106">
        <v>14</v>
      </c>
      <c r="D18" s="107">
        <v>15</v>
      </c>
      <c r="E18" s="16">
        <v>12.486000000000001</v>
      </c>
      <c r="F18" s="16">
        <v>14.654999999999999</v>
      </c>
      <c r="G18" s="16">
        <v>14.867000000000001</v>
      </c>
      <c r="H18" s="16">
        <v>15.818</v>
      </c>
      <c r="I18" s="16">
        <v>15.653</v>
      </c>
      <c r="J18" s="16">
        <v>18.512</v>
      </c>
      <c r="K18" s="16">
        <v>16.05</v>
      </c>
      <c r="L18" s="16">
        <v>13.73</v>
      </c>
      <c r="M18" s="16">
        <v>12.417</v>
      </c>
      <c r="N18" s="16">
        <v>12.438000000000001</v>
      </c>
      <c r="O18" s="16">
        <v>12.242000000000001</v>
      </c>
      <c r="P18" s="16">
        <v>12.836</v>
      </c>
      <c r="Q18" s="16">
        <v>17.920999999999999</v>
      </c>
      <c r="R18" s="16">
        <v>17.515000000000001</v>
      </c>
      <c r="S18" s="16">
        <v>18.780999999999999</v>
      </c>
      <c r="T18" s="16">
        <v>16.527999999999999</v>
      </c>
      <c r="U18" s="16">
        <v>15.092000000000001</v>
      </c>
      <c r="V18" s="16">
        <v>13.183</v>
      </c>
      <c r="W18" s="16">
        <v>14.696</v>
      </c>
      <c r="X18" s="16">
        <v>15.63</v>
      </c>
      <c r="Y18" s="16">
        <v>10.73</v>
      </c>
      <c r="Z18" s="16">
        <v>15.759</v>
      </c>
      <c r="AA18" s="16">
        <v>16.795000000000002</v>
      </c>
      <c r="AB18" s="16">
        <v>13.627000000000001</v>
      </c>
      <c r="AC18" s="16">
        <v>12.884</v>
      </c>
      <c r="AD18" s="16">
        <v>12.949</v>
      </c>
      <c r="AE18" s="16">
        <v>9.86</v>
      </c>
      <c r="AF18" s="16">
        <v>13.057</v>
      </c>
      <c r="AG18" s="16">
        <v>12.659000000000001</v>
      </c>
      <c r="AH18" s="16">
        <v>13.359</v>
      </c>
      <c r="AI18" s="4"/>
      <c r="AJ18" s="4"/>
      <c r="AK18" s="4"/>
      <c r="AL18" s="4"/>
      <c r="AM18" s="4"/>
      <c r="AN18" s="4"/>
      <c r="AO18" s="4"/>
      <c r="AP18" s="4"/>
      <c r="AQ18" s="4"/>
      <c r="AR18" s="4"/>
      <c r="AS18" s="4"/>
      <c r="AT18" s="4"/>
      <c r="AU18" s="4"/>
      <c r="AV18" s="4"/>
      <c r="AW18" s="4"/>
      <c r="AX18" s="4"/>
      <c r="AY18" s="4"/>
    </row>
    <row r="19" spans="1:51" ht="14.4" x14ac:dyDescent="0.3">
      <c r="A19" s="105">
        <v>45658</v>
      </c>
      <c r="B19" s="106">
        <v>13</v>
      </c>
      <c r="C19" s="106">
        <v>13</v>
      </c>
      <c r="D19" s="107">
        <v>13</v>
      </c>
      <c r="E19" s="16">
        <v>11.836</v>
      </c>
      <c r="F19" s="16">
        <v>13.888999999999999</v>
      </c>
      <c r="G19" s="16">
        <v>13.179</v>
      </c>
      <c r="H19" s="16">
        <v>14.644</v>
      </c>
      <c r="I19" s="16">
        <v>13.205</v>
      </c>
      <c r="J19" s="16">
        <v>15.611000000000001</v>
      </c>
      <c r="K19" s="16">
        <v>13.603999999999999</v>
      </c>
      <c r="L19" s="16">
        <v>13.535</v>
      </c>
      <c r="M19" s="16">
        <v>11.595000000000001</v>
      </c>
      <c r="N19" s="16">
        <v>12.247</v>
      </c>
      <c r="O19" s="16">
        <v>11.269</v>
      </c>
      <c r="P19" s="16">
        <v>11.74</v>
      </c>
      <c r="Q19" s="16">
        <v>16.696999999999999</v>
      </c>
      <c r="R19" s="16">
        <v>15.454000000000001</v>
      </c>
      <c r="S19" s="16">
        <v>14.558999999999999</v>
      </c>
      <c r="T19" s="16">
        <v>13.805</v>
      </c>
      <c r="U19" s="16">
        <v>13.634</v>
      </c>
      <c r="V19" s="16">
        <v>12.048</v>
      </c>
      <c r="W19" s="16">
        <v>12.874000000000001</v>
      </c>
      <c r="X19" s="16">
        <v>14.334</v>
      </c>
      <c r="Y19" s="16">
        <v>10.923999999999999</v>
      </c>
      <c r="Z19" s="16">
        <v>13.65</v>
      </c>
      <c r="AA19" s="16">
        <v>14.627000000000001</v>
      </c>
      <c r="AB19" s="16">
        <v>12.007</v>
      </c>
      <c r="AC19" s="16">
        <v>12.815</v>
      </c>
      <c r="AD19" s="16">
        <v>12.507</v>
      </c>
      <c r="AE19" s="16">
        <v>9.532</v>
      </c>
      <c r="AF19" s="16">
        <v>12.657</v>
      </c>
      <c r="AG19" s="16">
        <v>11.364000000000001</v>
      </c>
      <c r="AH19" s="16">
        <v>12.231999999999999</v>
      </c>
      <c r="AI19" s="4"/>
      <c r="AJ19" s="4"/>
      <c r="AK19" s="4"/>
      <c r="AL19" s="4"/>
      <c r="AM19" s="4"/>
      <c r="AN19" s="4"/>
      <c r="AO19" s="4"/>
      <c r="AP19" s="4"/>
      <c r="AQ19" s="4"/>
      <c r="AR19" s="4"/>
      <c r="AS19" s="4"/>
      <c r="AT19" s="4"/>
      <c r="AU19" s="4"/>
      <c r="AV19" s="4"/>
      <c r="AW19" s="4"/>
      <c r="AX19" s="4"/>
      <c r="AY19" s="4"/>
    </row>
    <row r="20" spans="1:51" ht="14.4" x14ac:dyDescent="0.3">
      <c r="A20" s="105">
        <v>45689</v>
      </c>
      <c r="B20" s="106">
        <v>12</v>
      </c>
      <c r="C20" s="106">
        <v>12</v>
      </c>
      <c r="D20" s="107">
        <v>12</v>
      </c>
      <c r="E20" s="16">
        <v>10.587</v>
      </c>
      <c r="F20" s="16">
        <v>11.826000000000001</v>
      </c>
      <c r="G20" s="16">
        <v>14.369</v>
      </c>
      <c r="H20" s="16">
        <v>16.047000000000001</v>
      </c>
      <c r="I20" s="16">
        <v>11.157999999999999</v>
      </c>
      <c r="J20" s="16">
        <v>12.962999999999999</v>
      </c>
      <c r="K20" s="16">
        <v>12.766</v>
      </c>
      <c r="L20" s="16">
        <v>12.853999999999999</v>
      </c>
      <c r="M20" s="16">
        <v>10.055</v>
      </c>
      <c r="N20" s="16">
        <v>10.795999999999999</v>
      </c>
      <c r="O20" s="16">
        <v>10.362</v>
      </c>
      <c r="P20" s="16">
        <v>10.955</v>
      </c>
      <c r="Q20" s="16">
        <v>14.72</v>
      </c>
      <c r="R20" s="16">
        <v>12.795</v>
      </c>
      <c r="S20" s="16">
        <v>13.909000000000001</v>
      </c>
      <c r="T20" s="16">
        <v>11.12</v>
      </c>
      <c r="U20" s="16">
        <v>12.683999999999999</v>
      </c>
      <c r="V20" s="16">
        <v>10.228</v>
      </c>
      <c r="W20" s="16">
        <v>10.997</v>
      </c>
      <c r="X20" s="16">
        <v>11.324999999999999</v>
      </c>
      <c r="Y20" s="16">
        <v>10.48</v>
      </c>
      <c r="Z20" s="16">
        <v>14.009</v>
      </c>
      <c r="AA20" s="16">
        <v>16.169</v>
      </c>
      <c r="AB20" s="16">
        <v>13.196999999999999</v>
      </c>
      <c r="AC20" s="16">
        <v>14.835000000000001</v>
      </c>
      <c r="AD20" s="16">
        <v>12.076000000000001</v>
      </c>
      <c r="AE20" s="16">
        <v>8.4469999999999992</v>
      </c>
      <c r="AF20" s="16">
        <v>11.33</v>
      </c>
      <c r="AG20" s="16">
        <v>10.478999999999999</v>
      </c>
      <c r="AH20" s="16">
        <v>11.015000000000001</v>
      </c>
      <c r="AI20" s="4"/>
      <c r="AJ20" s="4"/>
      <c r="AK20" s="4"/>
      <c r="AL20" s="4"/>
      <c r="AM20" s="4"/>
      <c r="AN20" s="4"/>
      <c r="AO20" s="4"/>
      <c r="AP20" s="4"/>
      <c r="AQ20" s="4"/>
      <c r="AR20" s="4"/>
      <c r="AS20" s="4"/>
      <c r="AT20" s="4"/>
      <c r="AU20" s="4"/>
      <c r="AV20" s="4"/>
      <c r="AW20" s="4"/>
      <c r="AX20" s="4"/>
      <c r="AY20" s="4"/>
    </row>
    <row r="21" spans="1:51" ht="14.4" x14ac:dyDescent="0.3">
      <c r="A21" s="105">
        <v>45717</v>
      </c>
      <c r="B21" s="106">
        <v>26</v>
      </c>
      <c r="C21" s="106">
        <v>18</v>
      </c>
      <c r="D21" s="107">
        <v>23</v>
      </c>
      <c r="E21" s="16">
        <v>16.878</v>
      </c>
      <c r="F21" s="16">
        <v>22.113</v>
      </c>
      <c r="G21" s="16">
        <v>33.770000000000003</v>
      </c>
      <c r="H21" s="16">
        <v>19.573</v>
      </c>
      <c r="I21" s="16">
        <v>38.054000000000002</v>
      </c>
      <c r="J21" s="16">
        <v>22.265999999999998</v>
      </c>
      <c r="K21" s="16">
        <v>19.408999999999999</v>
      </c>
      <c r="L21" s="16">
        <v>17.687000000000001</v>
      </c>
      <c r="M21" s="16">
        <v>18.103999999999999</v>
      </c>
      <c r="N21" s="16">
        <v>14.396000000000001</v>
      </c>
      <c r="O21" s="16">
        <v>15.047000000000001</v>
      </c>
      <c r="P21" s="16">
        <v>32.930999999999997</v>
      </c>
      <c r="Q21" s="16">
        <v>27.640999999999998</v>
      </c>
      <c r="R21" s="16">
        <v>16.626999999999999</v>
      </c>
      <c r="S21" s="16">
        <v>46.792999999999999</v>
      </c>
      <c r="T21" s="16">
        <v>14.736000000000001</v>
      </c>
      <c r="U21" s="16">
        <v>21.995000000000001</v>
      </c>
      <c r="V21" s="16">
        <v>12.131</v>
      </c>
      <c r="W21" s="16">
        <v>17.782</v>
      </c>
      <c r="X21" s="16">
        <v>21.260999999999999</v>
      </c>
      <c r="Y21" s="16">
        <v>13.843</v>
      </c>
      <c r="Z21" s="16">
        <v>18.324000000000002</v>
      </c>
      <c r="AA21" s="16">
        <v>31.654</v>
      </c>
      <c r="AB21" s="16">
        <v>19.701000000000001</v>
      </c>
      <c r="AC21" s="16">
        <v>41.067999999999998</v>
      </c>
      <c r="AD21" s="16">
        <v>14.27</v>
      </c>
      <c r="AE21" s="16">
        <v>12.557</v>
      </c>
      <c r="AF21" s="16">
        <v>17.57</v>
      </c>
      <c r="AG21" s="16">
        <v>12.425000000000001</v>
      </c>
      <c r="AH21" s="16">
        <v>17.135999999999999</v>
      </c>
      <c r="AI21" s="4"/>
      <c r="AJ21" s="4"/>
      <c r="AK21" s="4"/>
      <c r="AL21" s="4"/>
      <c r="AM21" s="4"/>
      <c r="AN21" s="4"/>
      <c r="AO21" s="4"/>
      <c r="AP21" s="4"/>
      <c r="AQ21" s="4"/>
      <c r="AR21" s="4"/>
      <c r="AS21" s="4"/>
      <c r="AT21" s="4"/>
      <c r="AU21" s="4"/>
      <c r="AV21" s="4"/>
      <c r="AW21" s="4"/>
      <c r="AX21" s="4"/>
      <c r="AY21" s="4"/>
    </row>
    <row r="22" spans="1:51" ht="14.4" x14ac:dyDescent="0.3">
      <c r="A22" s="105">
        <v>45748</v>
      </c>
      <c r="B22" s="106">
        <v>61</v>
      </c>
      <c r="C22" s="106">
        <v>40</v>
      </c>
      <c r="D22" s="107">
        <v>51</v>
      </c>
      <c r="E22" s="16">
        <v>47.021000000000001</v>
      </c>
      <c r="F22" s="16">
        <v>58.606999999999999</v>
      </c>
      <c r="G22" s="16">
        <v>39.231000000000002</v>
      </c>
      <c r="H22" s="16">
        <v>40.069000000000003</v>
      </c>
      <c r="I22" s="16">
        <v>67.022999999999996</v>
      </c>
      <c r="J22" s="16">
        <v>45.488999999999997</v>
      </c>
      <c r="K22" s="16">
        <v>43.33</v>
      </c>
      <c r="L22" s="16">
        <v>51.475000000000001</v>
      </c>
      <c r="M22" s="16">
        <v>57.427</v>
      </c>
      <c r="N22" s="16">
        <v>38.655999999999999</v>
      </c>
      <c r="O22" s="16">
        <v>36.006</v>
      </c>
      <c r="P22" s="16">
        <v>90.45</v>
      </c>
      <c r="Q22" s="16">
        <v>78.113</v>
      </c>
      <c r="R22" s="16">
        <v>53.008000000000003</v>
      </c>
      <c r="S22" s="16">
        <v>72.007999999999996</v>
      </c>
      <c r="T22" s="16">
        <v>36.427999999999997</v>
      </c>
      <c r="U22" s="16">
        <v>41.68</v>
      </c>
      <c r="V22" s="16">
        <v>29.51</v>
      </c>
      <c r="W22" s="16">
        <v>38.549999999999997</v>
      </c>
      <c r="X22" s="16">
        <v>77.415999999999997</v>
      </c>
      <c r="Y22" s="16">
        <v>19.77</v>
      </c>
      <c r="Z22" s="16">
        <v>48.551000000000002</v>
      </c>
      <c r="AA22" s="16">
        <v>43.816000000000003</v>
      </c>
      <c r="AB22" s="16">
        <v>39.143999999999998</v>
      </c>
      <c r="AC22" s="16">
        <v>79.091999999999999</v>
      </c>
      <c r="AD22" s="16">
        <v>30.414000000000001</v>
      </c>
      <c r="AE22" s="16">
        <v>47.73</v>
      </c>
      <c r="AF22" s="16">
        <v>27.998000000000001</v>
      </c>
      <c r="AG22" s="16">
        <v>21.276</v>
      </c>
      <c r="AH22" s="16">
        <v>64.861999999999995</v>
      </c>
      <c r="AI22" s="4"/>
      <c r="AJ22" s="4"/>
      <c r="AK22" s="4"/>
      <c r="AL22" s="4"/>
      <c r="AM22" s="4"/>
      <c r="AN22" s="4"/>
      <c r="AO22" s="4"/>
      <c r="AP22" s="4"/>
      <c r="AQ22" s="4"/>
      <c r="AR22" s="4"/>
      <c r="AS22" s="4"/>
      <c r="AT22" s="4"/>
      <c r="AU22" s="4"/>
      <c r="AV22" s="4"/>
      <c r="AW22" s="4"/>
      <c r="AX22" s="4"/>
      <c r="AY22" s="4"/>
    </row>
    <row r="23" spans="1:51" ht="14.4" x14ac:dyDescent="0.3">
      <c r="A23" s="105">
        <v>45778</v>
      </c>
      <c r="B23" s="106">
        <v>158</v>
      </c>
      <c r="C23" s="106">
        <v>112</v>
      </c>
      <c r="D23" s="107">
        <v>135</v>
      </c>
      <c r="E23" s="16">
        <v>210.88800000000001</v>
      </c>
      <c r="F23" s="16">
        <v>157.947</v>
      </c>
      <c r="G23" s="16">
        <v>106.747</v>
      </c>
      <c r="H23" s="16">
        <v>142.91900000000001</v>
      </c>
      <c r="I23" s="16">
        <v>197.09200000000001</v>
      </c>
      <c r="J23" s="16">
        <v>147.041</v>
      </c>
      <c r="K23" s="16">
        <v>149.13200000000001</v>
      </c>
      <c r="L23" s="16">
        <v>124.601</v>
      </c>
      <c r="M23" s="16">
        <v>226.88</v>
      </c>
      <c r="N23" s="16">
        <v>52.081000000000003</v>
      </c>
      <c r="O23" s="16">
        <v>114.82</v>
      </c>
      <c r="P23" s="16">
        <v>150.03800000000001</v>
      </c>
      <c r="Q23" s="16">
        <v>232.99799999999999</v>
      </c>
      <c r="R23" s="16">
        <v>126.672</v>
      </c>
      <c r="S23" s="16">
        <v>151.43700000000001</v>
      </c>
      <c r="T23" s="16">
        <v>182.137</v>
      </c>
      <c r="U23" s="16">
        <v>209.07900000000001</v>
      </c>
      <c r="V23" s="16">
        <v>88.346000000000004</v>
      </c>
      <c r="W23" s="16">
        <v>129.012</v>
      </c>
      <c r="X23" s="16">
        <v>114.4</v>
      </c>
      <c r="Y23" s="16">
        <v>78.153999999999996</v>
      </c>
      <c r="Z23" s="16">
        <v>117.863</v>
      </c>
      <c r="AA23" s="16">
        <v>94.918999999999997</v>
      </c>
      <c r="AB23" s="16">
        <v>103.374</v>
      </c>
      <c r="AC23" s="16">
        <v>147.65899999999999</v>
      </c>
      <c r="AD23" s="16">
        <v>72.563000000000002</v>
      </c>
      <c r="AE23" s="16">
        <v>130.70500000000001</v>
      </c>
      <c r="AF23" s="16">
        <v>118.899</v>
      </c>
      <c r="AG23" s="16">
        <v>73.944999999999993</v>
      </c>
      <c r="AH23" s="16">
        <v>161.23500000000001</v>
      </c>
      <c r="AI23" s="4"/>
      <c r="AJ23" s="4"/>
      <c r="AK23" s="4"/>
      <c r="AL23" s="4"/>
      <c r="AM23" s="4"/>
      <c r="AN23" s="4"/>
      <c r="AO23" s="4"/>
      <c r="AP23" s="4"/>
      <c r="AQ23" s="4"/>
      <c r="AR23" s="4"/>
      <c r="AS23" s="4"/>
      <c r="AT23" s="4"/>
      <c r="AU23" s="4"/>
      <c r="AV23" s="4"/>
      <c r="AW23" s="4"/>
      <c r="AX23" s="4"/>
      <c r="AY23" s="4"/>
    </row>
    <row r="24" spans="1:51" ht="14.4" x14ac:dyDescent="0.3">
      <c r="A24" s="105">
        <v>45809</v>
      </c>
      <c r="B24" s="106">
        <v>186</v>
      </c>
      <c r="C24" s="106">
        <v>99</v>
      </c>
      <c r="D24" s="107">
        <v>144</v>
      </c>
      <c r="E24" s="16">
        <v>229.69</v>
      </c>
      <c r="F24" s="16">
        <v>145.34100000000001</v>
      </c>
      <c r="G24" s="16">
        <v>262.74599999999998</v>
      </c>
      <c r="H24" s="16">
        <v>98.179000000000002</v>
      </c>
      <c r="I24" s="16">
        <v>256.94900000000001</v>
      </c>
      <c r="J24" s="16">
        <v>125.648</v>
      </c>
      <c r="K24" s="16">
        <v>216.83199999999999</v>
      </c>
      <c r="L24" s="16">
        <v>74.656000000000006</v>
      </c>
      <c r="M24" s="16">
        <v>127.818</v>
      </c>
      <c r="N24" s="16">
        <v>29.388000000000002</v>
      </c>
      <c r="O24" s="16">
        <v>86.228999999999999</v>
      </c>
      <c r="P24" s="16">
        <v>96.706999999999994</v>
      </c>
      <c r="Q24" s="16">
        <v>212.98599999999999</v>
      </c>
      <c r="R24" s="16">
        <v>82.863</v>
      </c>
      <c r="S24" s="16">
        <v>118.355</v>
      </c>
      <c r="T24" s="16">
        <v>213.05099999999999</v>
      </c>
      <c r="U24" s="16">
        <v>116.483</v>
      </c>
      <c r="V24" s="16">
        <v>142.21299999999999</v>
      </c>
      <c r="W24" s="16">
        <v>219.214</v>
      </c>
      <c r="X24" s="16">
        <v>49.408999999999999</v>
      </c>
      <c r="Y24" s="16">
        <v>62.41</v>
      </c>
      <c r="Z24" s="16">
        <v>148.19499999999999</v>
      </c>
      <c r="AA24" s="16">
        <v>183.404</v>
      </c>
      <c r="AB24" s="16">
        <v>167.964</v>
      </c>
      <c r="AC24" s="16">
        <v>167.892</v>
      </c>
      <c r="AD24" s="16">
        <v>30.54</v>
      </c>
      <c r="AE24" s="16">
        <v>260.69499999999999</v>
      </c>
      <c r="AF24" s="16">
        <v>89.561000000000007</v>
      </c>
      <c r="AG24" s="16">
        <v>150.572</v>
      </c>
      <c r="AH24" s="16">
        <v>110.65900000000001</v>
      </c>
      <c r="AI24" s="4"/>
      <c r="AJ24" s="4"/>
      <c r="AK24" s="4"/>
      <c r="AL24" s="4"/>
      <c r="AM24" s="4"/>
      <c r="AN24" s="4"/>
      <c r="AO24" s="4"/>
      <c r="AP24" s="4"/>
      <c r="AQ24" s="4"/>
      <c r="AR24" s="4"/>
      <c r="AS24" s="4"/>
      <c r="AT24" s="4"/>
      <c r="AU24" s="4"/>
      <c r="AV24" s="4"/>
      <c r="AW24" s="4"/>
      <c r="AX24" s="4"/>
      <c r="AY24" s="4"/>
    </row>
    <row r="25" spans="1:51" ht="14.4" x14ac:dyDescent="0.3">
      <c r="A25" s="105">
        <v>45839</v>
      </c>
      <c r="B25" s="106">
        <v>79</v>
      </c>
      <c r="C25" s="106">
        <v>30</v>
      </c>
      <c r="D25" s="107">
        <v>51</v>
      </c>
      <c r="E25" s="16">
        <v>87.555000000000007</v>
      </c>
      <c r="F25" s="16">
        <v>37.938000000000002</v>
      </c>
      <c r="G25" s="16">
        <v>205.44900000000001</v>
      </c>
      <c r="H25" s="16">
        <v>40.43</v>
      </c>
      <c r="I25" s="16">
        <v>92.108999999999995</v>
      </c>
      <c r="J25" s="16">
        <v>71.555999999999997</v>
      </c>
      <c r="K25" s="16">
        <v>142.75399999999999</v>
      </c>
      <c r="L25" s="16">
        <v>24.074999999999999</v>
      </c>
      <c r="M25" s="16">
        <v>53.2</v>
      </c>
      <c r="N25" s="16">
        <v>13.045</v>
      </c>
      <c r="O25" s="16">
        <v>27.617000000000001</v>
      </c>
      <c r="P25" s="16">
        <v>37.229999999999997</v>
      </c>
      <c r="Q25" s="16">
        <v>84.212000000000003</v>
      </c>
      <c r="R25" s="16">
        <v>48.844000000000001</v>
      </c>
      <c r="S25" s="16">
        <v>47.212000000000003</v>
      </c>
      <c r="T25" s="16">
        <v>82.066000000000003</v>
      </c>
      <c r="U25" s="16">
        <v>48.392000000000003</v>
      </c>
      <c r="V25" s="16">
        <v>41.73</v>
      </c>
      <c r="W25" s="16">
        <v>86.234999999999999</v>
      </c>
      <c r="X25" s="16">
        <v>20.411999999999999</v>
      </c>
      <c r="Y25" s="16">
        <v>26.274999999999999</v>
      </c>
      <c r="Z25" s="16">
        <v>47.804000000000002</v>
      </c>
      <c r="AA25" s="16">
        <v>59.491999999999997</v>
      </c>
      <c r="AB25" s="16">
        <v>49.825000000000003</v>
      </c>
      <c r="AC25" s="16">
        <v>53.845999999999997</v>
      </c>
      <c r="AD25" s="16">
        <v>13.696999999999999</v>
      </c>
      <c r="AE25" s="16">
        <v>112.508</v>
      </c>
      <c r="AF25" s="16">
        <v>31.768000000000001</v>
      </c>
      <c r="AG25" s="16">
        <v>93.320999999999998</v>
      </c>
      <c r="AH25" s="16">
        <v>62.804000000000002</v>
      </c>
      <c r="AI25" s="4"/>
      <c r="AJ25" s="4"/>
      <c r="AK25" s="4"/>
      <c r="AL25" s="4"/>
      <c r="AM25" s="4"/>
      <c r="AN25" s="4"/>
      <c r="AO25" s="4"/>
      <c r="AP25" s="4"/>
      <c r="AQ25" s="4"/>
      <c r="AR25" s="4"/>
      <c r="AS25" s="4"/>
      <c r="AT25" s="4"/>
      <c r="AU25" s="4"/>
      <c r="AV25" s="4"/>
      <c r="AW25" s="4"/>
      <c r="AX25" s="4"/>
      <c r="AY25" s="4"/>
    </row>
    <row r="26" spans="1:51" ht="14.4" x14ac:dyDescent="0.3">
      <c r="A26" s="105">
        <v>45870</v>
      </c>
      <c r="B26" s="106">
        <v>39</v>
      </c>
      <c r="C26" s="106">
        <v>22</v>
      </c>
      <c r="D26" s="107">
        <v>29</v>
      </c>
      <c r="E26" s="16">
        <v>38.145000000000003</v>
      </c>
      <c r="F26" s="16">
        <v>19.242999999999999</v>
      </c>
      <c r="G26" s="16">
        <v>70.481999999999999</v>
      </c>
      <c r="H26" s="16">
        <v>19.268999999999998</v>
      </c>
      <c r="I26" s="16">
        <v>72.504999999999995</v>
      </c>
      <c r="J26" s="16">
        <v>29.678000000000001</v>
      </c>
      <c r="K26" s="16">
        <v>89.679000000000002</v>
      </c>
      <c r="L26" s="16">
        <v>16.321000000000002</v>
      </c>
      <c r="M26" s="16">
        <v>36.43</v>
      </c>
      <c r="N26" s="16">
        <v>9.9380000000000006</v>
      </c>
      <c r="O26" s="16">
        <v>19.742000000000001</v>
      </c>
      <c r="P26" s="16">
        <v>18.919</v>
      </c>
      <c r="Q26" s="16">
        <v>40.716000000000001</v>
      </c>
      <c r="R26" s="16">
        <v>33.868000000000002</v>
      </c>
      <c r="S26" s="16">
        <v>39.813000000000002</v>
      </c>
      <c r="T26" s="16">
        <v>32.115000000000002</v>
      </c>
      <c r="U26" s="16">
        <v>21.263999999999999</v>
      </c>
      <c r="V26" s="16">
        <v>34.759</v>
      </c>
      <c r="W26" s="16">
        <v>28.591999999999999</v>
      </c>
      <c r="X26" s="16">
        <v>14.05</v>
      </c>
      <c r="Y26" s="16">
        <v>27.369</v>
      </c>
      <c r="Z26" s="16">
        <v>30.829000000000001</v>
      </c>
      <c r="AA26" s="16">
        <v>25.210999999999999</v>
      </c>
      <c r="AB26" s="16">
        <v>33.914000000000001</v>
      </c>
      <c r="AC26" s="16">
        <v>31.477</v>
      </c>
      <c r="AD26" s="16">
        <v>9.3559999999999999</v>
      </c>
      <c r="AE26" s="16">
        <v>34.146000000000001</v>
      </c>
      <c r="AF26" s="16">
        <v>17.337</v>
      </c>
      <c r="AG26" s="16">
        <v>36.167999999999999</v>
      </c>
      <c r="AH26" s="16">
        <v>37.277000000000001</v>
      </c>
      <c r="AI26" s="4"/>
      <c r="AJ26" s="4"/>
      <c r="AK26" s="4"/>
      <c r="AL26" s="4"/>
      <c r="AM26" s="4"/>
      <c r="AN26" s="4"/>
      <c r="AO26" s="4"/>
      <c r="AP26" s="4"/>
      <c r="AQ26" s="4"/>
      <c r="AR26" s="4"/>
      <c r="AS26" s="4"/>
      <c r="AT26" s="4"/>
      <c r="AU26" s="4"/>
      <c r="AV26" s="4"/>
      <c r="AW26" s="4"/>
      <c r="AX26" s="4"/>
      <c r="AY26" s="4"/>
    </row>
    <row r="27" spans="1:51" ht="14.4" x14ac:dyDescent="0.3">
      <c r="A27" s="105">
        <v>45901</v>
      </c>
      <c r="B27" s="106">
        <v>33</v>
      </c>
      <c r="C27" s="106">
        <v>19</v>
      </c>
      <c r="D27" s="107">
        <v>26</v>
      </c>
      <c r="E27" s="16">
        <v>32.167999999999999</v>
      </c>
      <c r="F27" s="16">
        <v>30.683</v>
      </c>
      <c r="G27" s="16">
        <v>36.798999999999999</v>
      </c>
      <c r="H27" s="16">
        <v>21.719000000000001</v>
      </c>
      <c r="I27" s="16">
        <v>62.685000000000002</v>
      </c>
      <c r="J27" s="16">
        <v>24.184000000000001</v>
      </c>
      <c r="K27" s="16">
        <v>44.866</v>
      </c>
      <c r="L27" s="16">
        <v>15.728</v>
      </c>
      <c r="M27" s="16">
        <v>19.082999999999998</v>
      </c>
      <c r="N27" s="16">
        <v>23.207999999999998</v>
      </c>
      <c r="O27" s="16">
        <v>34.229999999999997</v>
      </c>
      <c r="P27" s="16">
        <v>41.183</v>
      </c>
      <c r="Q27" s="16">
        <v>23.57</v>
      </c>
      <c r="R27" s="16">
        <v>33.313000000000002</v>
      </c>
      <c r="S27" s="16">
        <v>36.506</v>
      </c>
      <c r="T27" s="16">
        <v>37.265000000000001</v>
      </c>
      <c r="U27" s="16">
        <v>15.279</v>
      </c>
      <c r="V27" s="16">
        <v>18.741</v>
      </c>
      <c r="W27" s="16">
        <v>20.507999999999999</v>
      </c>
      <c r="X27" s="16">
        <v>11.488</v>
      </c>
      <c r="Y27" s="16">
        <v>45.709000000000003</v>
      </c>
      <c r="Z27" s="16">
        <v>39.469000000000001</v>
      </c>
      <c r="AA27" s="16">
        <v>16.893000000000001</v>
      </c>
      <c r="AB27" s="16">
        <v>23.673999999999999</v>
      </c>
      <c r="AC27" s="16">
        <v>18.466999999999999</v>
      </c>
      <c r="AD27" s="16">
        <v>9.6739999999999995</v>
      </c>
      <c r="AE27" s="16">
        <v>17.777999999999999</v>
      </c>
      <c r="AF27" s="16">
        <v>12.962</v>
      </c>
      <c r="AG27" s="16">
        <v>44.308</v>
      </c>
      <c r="AH27" s="16">
        <v>24.759</v>
      </c>
      <c r="AI27" s="4"/>
      <c r="AJ27" s="4"/>
      <c r="AK27" s="4"/>
      <c r="AL27" s="4"/>
      <c r="AM27" s="4"/>
      <c r="AN27" s="4"/>
      <c r="AO27" s="4"/>
      <c r="AP27" s="4"/>
      <c r="AQ27" s="4"/>
      <c r="AR27" s="4"/>
      <c r="AS27" s="4"/>
      <c r="AT27" s="4"/>
      <c r="AU27" s="4"/>
      <c r="AV27" s="4"/>
      <c r="AW27" s="4"/>
      <c r="AX27" s="4"/>
      <c r="AY27" s="4"/>
    </row>
    <row r="28" spans="1:51" ht="14.4" x14ac:dyDescent="0.3">
      <c r="A28" s="105">
        <v>45931</v>
      </c>
      <c r="B28" s="106">
        <v>29</v>
      </c>
      <c r="C28" s="106">
        <v>17</v>
      </c>
      <c r="D28" s="107">
        <v>22</v>
      </c>
      <c r="E28" s="16">
        <v>21.748000000000001</v>
      </c>
      <c r="F28" s="16">
        <v>27.048999999999999</v>
      </c>
      <c r="G28" s="16">
        <v>27.132000000000001</v>
      </c>
      <c r="H28" s="16">
        <v>38.585999999999999</v>
      </c>
      <c r="I28" s="16">
        <v>51.438000000000002</v>
      </c>
      <c r="J28" s="16">
        <v>24.265000000000001</v>
      </c>
      <c r="K28" s="16">
        <v>21.338000000000001</v>
      </c>
      <c r="L28" s="16">
        <v>18.728000000000002</v>
      </c>
      <c r="M28" s="16">
        <v>15.239000000000001</v>
      </c>
      <c r="N28" s="16">
        <v>24.553999999999998</v>
      </c>
      <c r="O28" s="16">
        <v>17.937000000000001</v>
      </c>
      <c r="P28" s="16">
        <v>42.378999999999998</v>
      </c>
      <c r="Q28" s="16">
        <v>40.991999999999997</v>
      </c>
      <c r="R28" s="16">
        <v>81.994</v>
      </c>
      <c r="S28" s="16">
        <v>33.56</v>
      </c>
      <c r="T28" s="16">
        <v>22.576000000000001</v>
      </c>
      <c r="U28" s="16">
        <v>16.960999999999999</v>
      </c>
      <c r="V28" s="16">
        <v>21.875</v>
      </c>
      <c r="W28" s="16">
        <v>29.469000000000001</v>
      </c>
      <c r="X28" s="16">
        <v>10.339</v>
      </c>
      <c r="Y28" s="16">
        <v>32.661000000000001</v>
      </c>
      <c r="Z28" s="16">
        <v>42.823</v>
      </c>
      <c r="AA28" s="16">
        <v>20.228999999999999</v>
      </c>
      <c r="AB28" s="16">
        <v>17.116</v>
      </c>
      <c r="AC28" s="16">
        <v>17.335000000000001</v>
      </c>
      <c r="AD28" s="16">
        <v>12.603</v>
      </c>
      <c r="AE28" s="16">
        <v>12.673999999999999</v>
      </c>
      <c r="AF28" s="16">
        <v>13.448</v>
      </c>
      <c r="AG28" s="16">
        <v>19.815000000000001</v>
      </c>
      <c r="AH28" s="16">
        <v>16.004999999999999</v>
      </c>
      <c r="AI28" s="4"/>
      <c r="AJ28" s="4"/>
      <c r="AK28" s="4"/>
      <c r="AL28" s="4"/>
      <c r="AM28" s="4"/>
      <c r="AN28" s="4"/>
      <c r="AO28" s="4"/>
      <c r="AP28" s="4"/>
      <c r="AQ28" s="4"/>
      <c r="AR28" s="4"/>
      <c r="AS28" s="4"/>
      <c r="AT28" s="4"/>
      <c r="AU28" s="4"/>
      <c r="AV28" s="4"/>
      <c r="AW28" s="4"/>
      <c r="AX28" s="4"/>
      <c r="AY28" s="4"/>
    </row>
    <row r="29" spans="1:51" ht="14.4" x14ac:dyDescent="0.3">
      <c r="A29" s="105">
        <v>45962</v>
      </c>
      <c r="B29" s="106">
        <v>20</v>
      </c>
      <c r="C29" s="106">
        <v>15</v>
      </c>
      <c r="D29" s="107">
        <v>18</v>
      </c>
      <c r="E29" s="16">
        <v>16.355</v>
      </c>
      <c r="F29" s="16">
        <v>20.146999999999998</v>
      </c>
      <c r="G29" s="16">
        <v>18.356999999999999</v>
      </c>
      <c r="H29" s="16">
        <v>21.111000000000001</v>
      </c>
      <c r="I29" s="16">
        <v>27.512</v>
      </c>
      <c r="J29" s="16">
        <v>20.731000000000002</v>
      </c>
      <c r="K29" s="16">
        <v>14.925000000000001</v>
      </c>
      <c r="L29" s="16">
        <v>14.923</v>
      </c>
      <c r="M29" s="16">
        <v>13.351000000000001</v>
      </c>
      <c r="N29" s="16">
        <v>14.715</v>
      </c>
      <c r="O29" s="16">
        <v>12.813000000000001</v>
      </c>
      <c r="P29" s="16">
        <v>25.67</v>
      </c>
      <c r="Q29" s="16">
        <v>25.824000000000002</v>
      </c>
      <c r="R29" s="16">
        <v>31.196999999999999</v>
      </c>
      <c r="S29" s="16">
        <v>20.169</v>
      </c>
      <c r="T29" s="16">
        <v>17.641999999999999</v>
      </c>
      <c r="U29" s="16">
        <v>16.718</v>
      </c>
      <c r="V29" s="16">
        <v>18.356000000000002</v>
      </c>
      <c r="W29" s="16">
        <v>20.745999999999999</v>
      </c>
      <c r="X29" s="16">
        <v>9.8010000000000002</v>
      </c>
      <c r="Y29" s="16">
        <v>19.952000000000002</v>
      </c>
      <c r="Z29" s="16">
        <v>21.452999999999999</v>
      </c>
      <c r="AA29" s="16">
        <v>16.012</v>
      </c>
      <c r="AB29" s="16">
        <v>13.071</v>
      </c>
      <c r="AC29" s="16">
        <v>13.625999999999999</v>
      </c>
      <c r="AD29" s="16">
        <v>11.013</v>
      </c>
      <c r="AE29" s="16">
        <v>12.064</v>
      </c>
      <c r="AF29" s="16">
        <v>14.239000000000001</v>
      </c>
      <c r="AG29" s="16">
        <v>14.773</v>
      </c>
      <c r="AH29" s="16">
        <v>13.477</v>
      </c>
      <c r="AI29" s="4"/>
      <c r="AJ29" s="4"/>
      <c r="AK29" s="4"/>
      <c r="AL29" s="4"/>
      <c r="AM29" s="4"/>
      <c r="AN29" s="4"/>
      <c r="AO29" s="4"/>
      <c r="AP29" s="4"/>
      <c r="AQ29" s="4"/>
      <c r="AR29" s="4"/>
      <c r="AS29" s="4"/>
      <c r="AT29" s="4"/>
      <c r="AU29" s="4"/>
      <c r="AV29" s="4"/>
      <c r="AW29" s="4"/>
      <c r="AX29" s="4"/>
      <c r="AY29" s="4"/>
    </row>
    <row r="30" spans="1:51" ht="14.4" x14ac:dyDescent="0.3">
      <c r="A30" s="105">
        <v>45992</v>
      </c>
      <c r="B30" s="106">
        <v>15</v>
      </c>
      <c r="C30" s="106">
        <v>14</v>
      </c>
      <c r="D30" s="107">
        <v>15</v>
      </c>
      <c r="E30" s="16">
        <v>14.680999999999999</v>
      </c>
      <c r="F30" s="16">
        <v>15.065</v>
      </c>
      <c r="G30" s="16">
        <v>15.803000000000001</v>
      </c>
      <c r="H30" s="16">
        <v>15.992000000000001</v>
      </c>
      <c r="I30" s="16">
        <v>18.536000000000001</v>
      </c>
      <c r="J30" s="16">
        <v>17.073</v>
      </c>
      <c r="K30" s="16">
        <v>13.465</v>
      </c>
      <c r="L30" s="16">
        <v>12.662000000000001</v>
      </c>
      <c r="M30" s="16">
        <v>12.032999999999999</v>
      </c>
      <c r="N30" s="16">
        <v>11.965</v>
      </c>
      <c r="O30" s="16">
        <v>12.182</v>
      </c>
      <c r="P30" s="16">
        <v>17.686</v>
      </c>
      <c r="Q30" s="16">
        <v>17.815000000000001</v>
      </c>
      <c r="R30" s="16">
        <v>19.007000000000001</v>
      </c>
      <c r="S30" s="16">
        <v>16.045000000000002</v>
      </c>
      <c r="T30" s="16">
        <v>15.196</v>
      </c>
      <c r="U30" s="16">
        <v>13.391</v>
      </c>
      <c r="V30" s="16">
        <v>14.234</v>
      </c>
      <c r="W30" s="16">
        <v>15.249000000000001</v>
      </c>
      <c r="X30" s="16">
        <v>10.416</v>
      </c>
      <c r="Y30" s="16">
        <v>15.02</v>
      </c>
      <c r="Z30" s="16">
        <v>16.555</v>
      </c>
      <c r="AA30" s="16">
        <v>13.407999999999999</v>
      </c>
      <c r="AB30" s="16">
        <v>12.391999999999999</v>
      </c>
      <c r="AC30" s="16">
        <v>12.837</v>
      </c>
      <c r="AD30" s="16">
        <v>9.7520000000000007</v>
      </c>
      <c r="AE30" s="16">
        <v>12.601000000000001</v>
      </c>
      <c r="AF30" s="16">
        <v>12.596</v>
      </c>
      <c r="AG30" s="16">
        <v>12.856999999999999</v>
      </c>
      <c r="AH30" s="16">
        <v>12.365</v>
      </c>
      <c r="AI30" s="4"/>
      <c r="AJ30" s="4"/>
      <c r="AK30" s="4"/>
      <c r="AL30" s="4"/>
      <c r="AM30" s="4"/>
      <c r="AN30" s="4"/>
      <c r="AO30" s="4"/>
      <c r="AP30" s="4"/>
      <c r="AQ30" s="4"/>
      <c r="AR30" s="4"/>
      <c r="AS30" s="4"/>
      <c r="AT30" s="4"/>
      <c r="AU30" s="4"/>
      <c r="AV30" s="4"/>
      <c r="AW30" s="4"/>
      <c r="AX30" s="4"/>
      <c r="AY30" s="4"/>
    </row>
    <row r="31" spans="1:51" ht="14.4" x14ac:dyDescent="0.3">
      <c r="A31" s="105">
        <v>46023</v>
      </c>
      <c r="B31" s="106">
        <v>13</v>
      </c>
      <c r="C31" s="106">
        <v>13</v>
      </c>
      <c r="D31" s="107">
        <v>13</v>
      </c>
      <c r="E31" s="16">
        <v>13.851000000000001</v>
      </c>
      <c r="F31" s="16">
        <v>13.351000000000001</v>
      </c>
      <c r="G31" s="16">
        <v>14.622</v>
      </c>
      <c r="H31" s="16">
        <v>13.494</v>
      </c>
      <c r="I31" s="16">
        <v>15.51</v>
      </c>
      <c r="J31" s="16">
        <v>14.455</v>
      </c>
      <c r="K31" s="16">
        <v>13.27</v>
      </c>
      <c r="L31" s="16">
        <v>11.816000000000001</v>
      </c>
      <c r="M31" s="16">
        <v>11.811999999999999</v>
      </c>
      <c r="N31" s="16">
        <v>10.999000000000001</v>
      </c>
      <c r="O31" s="16">
        <v>11.154</v>
      </c>
      <c r="P31" s="16">
        <v>16.419</v>
      </c>
      <c r="Q31" s="16">
        <v>15.673999999999999</v>
      </c>
      <c r="R31" s="16">
        <v>14.77</v>
      </c>
      <c r="S31" s="16">
        <v>13.433</v>
      </c>
      <c r="T31" s="16">
        <v>13.73</v>
      </c>
      <c r="U31" s="16">
        <v>12.163</v>
      </c>
      <c r="V31" s="16">
        <v>12.461</v>
      </c>
      <c r="W31" s="16">
        <v>13.957000000000001</v>
      </c>
      <c r="X31" s="16">
        <v>10.61</v>
      </c>
      <c r="Y31" s="16">
        <v>12.885999999999999</v>
      </c>
      <c r="Z31" s="16">
        <v>14.364000000000001</v>
      </c>
      <c r="AA31" s="16">
        <v>11.813000000000001</v>
      </c>
      <c r="AB31" s="16">
        <v>12.26</v>
      </c>
      <c r="AC31" s="16">
        <v>12.355</v>
      </c>
      <c r="AD31" s="16">
        <v>9.4290000000000003</v>
      </c>
      <c r="AE31" s="16">
        <v>12.234</v>
      </c>
      <c r="AF31" s="16">
        <v>11.305999999999999</v>
      </c>
      <c r="AG31" s="16">
        <v>11.715999999999999</v>
      </c>
      <c r="AH31" s="16">
        <v>11.726000000000001</v>
      </c>
      <c r="AI31" s="4"/>
      <c r="AJ31" s="4"/>
      <c r="AK31" s="4"/>
      <c r="AL31" s="4"/>
      <c r="AM31" s="4"/>
      <c r="AN31" s="4"/>
      <c r="AO31" s="4"/>
      <c r="AP31" s="4"/>
      <c r="AQ31" s="4"/>
      <c r="AR31" s="4"/>
      <c r="AS31" s="4"/>
      <c r="AT31" s="4"/>
      <c r="AU31" s="4"/>
      <c r="AV31" s="4"/>
      <c r="AW31" s="4"/>
      <c r="AX31" s="4"/>
      <c r="AY31" s="4"/>
    </row>
    <row r="32" spans="1:51" ht="14.4" x14ac:dyDescent="0.3">
      <c r="A32" s="105">
        <v>46054</v>
      </c>
      <c r="B32" s="106">
        <v>12</v>
      </c>
      <c r="C32" s="106">
        <v>12</v>
      </c>
      <c r="D32" s="107">
        <v>12</v>
      </c>
      <c r="E32" s="16">
        <v>11.81</v>
      </c>
      <c r="F32" s="16">
        <v>14.585000000000001</v>
      </c>
      <c r="G32" s="16">
        <v>16.003</v>
      </c>
      <c r="H32" s="16">
        <v>11.401999999999999</v>
      </c>
      <c r="I32" s="16">
        <v>12.853</v>
      </c>
      <c r="J32" s="16">
        <v>13.601000000000001</v>
      </c>
      <c r="K32" s="16">
        <v>12.557</v>
      </c>
      <c r="L32" s="16">
        <v>10.234999999999999</v>
      </c>
      <c r="M32" s="16">
        <v>10.401</v>
      </c>
      <c r="N32" s="16">
        <v>10.098000000000001</v>
      </c>
      <c r="O32" s="16">
        <v>10.355</v>
      </c>
      <c r="P32" s="16">
        <v>14.478</v>
      </c>
      <c r="Q32" s="16">
        <v>12.848000000000001</v>
      </c>
      <c r="R32" s="16">
        <v>14.135999999999999</v>
      </c>
      <c r="S32" s="16">
        <v>10.827999999999999</v>
      </c>
      <c r="T32" s="16">
        <v>12.776</v>
      </c>
      <c r="U32" s="16">
        <v>10.308</v>
      </c>
      <c r="V32" s="16">
        <v>10.622999999999999</v>
      </c>
      <c r="W32" s="16">
        <v>11.01</v>
      </c>
      <c r="X32" s="16">
        <v>10.191000000000001</v>
      </c>
      <c r="Y32" s="16">
        <v>12.65</v>
      </c>
      <c r="Z32" s="16">
        <v>15.944000000000001</v>
      </c>
      <c r="AA32" s="16">
        <v>12.961</v>
      </c>
      <c r="AB32" s="16">
        <v>14.115</v>
      </c>
      <c r="AC32" s="16">
        <v>11.962</v>
      </c>
      <c r="AD32" s="16">
        <v>8.3550000000000004</v>
      </c>
      <c r="AE32" s="16">
        <v>10.952</v>
      </c>
      <c r="AF32" s="16">
        <v>10.420999999999999</v>
      </c>
      <c r="AG32" s="16">
        <v>10.529</v>
      </c>
      <c r="AH32" s="16">
        <v>10.481999999999999</v>
      </c>
      <c r="AI32" s="4"/>
      <c r="AJ32" s="4"/>
      <c r="AK32" s="4"/>
      <c r="AL32" s="4"/>
      <c r="AM32" s="4"/>
      <c r="AN32" s="4"/>
      <c r="AO32" s="4"/>
      <c r="AP32" s="4"/>
      <c r="AQ32" s="4"/>
      <c r="AR32" s="4"/>
      <c r="AS32" s="4"/>
      <c r="AT32" s="4"/>
      <c r="AU32" s="4"/>
      <c r="AV32" s="4"/>
      <c r="AW32" s="4"/>
      <c r="AX32" s="4"/>
      <c r="AY32" s="4"/>
    </row>
    <row r="33" spans="1:51" ht="14.4" x14ac:dyDescent="0.3">
      <c r="A33" s="105">
        <v>46082</v>
      </c>
      <c r="B33" s="106">
        <v>26</v>
      </c>
      <c r="C33" s="106">
        <v>18</v>
      </c>
      <c r="D33" s="107">
        <v>23</v>
      </c>
      <c r="E33" s="16">
        <v>21.841999999999999</v>
      </c>
      <c r="F33" s="16">
        <v>34.177</v>
      </c>
      <c r="G33" s="16">
        <v>19.510000000000002</v>
      </c>
      <c r="H33" s="16">
        <v>38.832000000000001</v>
      </c>
      <c r="I33" s="16">
        <v>21.925000000000001</v>
      </c>
      <c r="J33" s="16">
        <v>20.393000000000001</v>
      </c>
      <c r="K33" s="16">
        <v>17.175999999999998</v>
      </c>
      <c r="L33" s="16">
        <v>18.396999999999998</v>
      </c>
      <c r="M33" s="16">
        <v>13.385999999999999</v>
      </c>
      <c r="N33" s="16">
        <v>14.66</v>
      </c>
      <c r="O33" s="16">
        <v>31.718</v>
      </c>
      <c r="P33" s="16">
        <v>27.271999999999998</v>
      </c>
      <c r="Q33" s="16">
        <v>16.745999999999999</v>
      </c>
      <c r="R33" s="16">
        <v>47.417999999999999</v>
      </c>
      <c r="S33" s="16">
        <v>14.218</v>
      </c>
      <c r="T33" s="16">
        <v>22.149000000000001</v>
      </c>
      <c r="U33" s="16">
        <v>11.988</v>
      </c>
      <c r="V33" s="16">
        <v>17.091999999999999</v>
      </c>
      <c r="W33" s="16">
        <v>20.603999999999999</v>
      </c>
      <c r="X33" s="16">
        <v>13.414</v>
      </c>
      <c r="Y33" s="16">
        <v>17.791</v>
      </c>
      <c r="Z33" s="16">
        <v>31.414000000000001</v>
      </c>
      <c r="AA33" s="16">
        <v>19.388999999999999</v>
      </c>
      <c r="AB33" s="16">
        <v>39.619999999999997</v>
      </c>
      <c r="AC33" s="16">
        <v>13.993</v>
      </c>
      <c r="AD33" s="16">
        <v>12.366</v>
      </c>
      <c r="AE33" s="16">
        <v>16.824000000000002</v>
      </c>
      <c r="AF33" s="16">
        <v>12.336</v>
      </c>
      <c r="AG33" s="16">
        <v>15.95</v>
      </c>
      <c r="AH33" s="16">
        <v>16.542999999999999</v>
      </c>
      <c r="AI33" s="4"/>
      <c r="AJ33" s="4"/>
      <c r="AK33" s="4"/>
      <c r="AL33" s="4"/>
      <c r="AM33" s="4"/>
      <c r="AN33" s="4"/>
      <c r="AO33" s="4"/>
      <c r="AP33" s="4"/>
      <c r="AQ33" s="4"/>
      <c r="AR33" s="4"/>
      <c r="AS33" s="4"/>
      <c r="AT33" s="4"/>
      <c r="AU33" s="4"/>
      <c r="AV33" s="4"/>
      <c r="AW33" s="4"/>
      <c r="AX33" s="4"/>
      <c r="AY33" s="4"/>
    </row>
    <row r="34" spans="1:51" ht="14.4" x14ac:dyDescent="0.3">
      <c r="A34" s="105">
        <v>46113</v>
      </c>
      <c r="B34" s="106">
        <v>61</v>
      </c>
      <c r="C34" s="106">
        <v>40</v>
      </c>
      <c r="D34" s="107">
        <v>51</v>
      </c>
      <c r="E34" s="16">
        <v>57.25</v>
      </c>
      <c r="F34" s="16">
        <v>39.576999999999998</v>
      </c>
      <c r="G34" s="16">
        <v>40.088000000000001</v>
      </c>
      <c r="H34" s="16">
        <v>67.923000000000002</v>
      </c>
      <c r="I34" s="16">
        <v>43.960999999999999</v>
      </c>
      <c r="J34" s="16">
        <v>44.881</v>
      </c>
      <c r="K34" s="16">
        <v>51.079000000000001</v>
      </c>
      <c r="L34" s="16">
        <v>58.454999999999998</v>
      </c>
      <c r="M34" s="16">
        <v>37.731000000000002</v>
      </c>
      <c r="N34" s="16">
        <v>35.862000000000002</v>
      </c>
      <c r="O34" s="16">
        <v>88.872</v>
      </c>
      <c r="P34" s="16">
        <v>77.462999999999994</v>
      </c>
      <c r="Q34" s="16">
        <v>52.094999999999999</v>
      </c>
      <c r="R34" s="16">
        <v>72.676000000000002</v>
      </c>
      <c r="S34" s="16">
        <v>35.625</v>
      </c>
      <c r="T34" s="16">
        <v>41.933999999999997</v>
      </c>
      <c r="U34" s="16">
        <v>29.120999999999999</v>
      </c>
      <c r="V34" s="16">
        <v>37.857999999999997</v>
      </c>
      <c r="W34" s="16">
        <v>76.866</v>
      </c>
      <c r="X34" s="16">
        <v>19.445</v>
      </c>
      <c r="Y34" s="16">
        <v>46.802999999999997</v>
      </c>
      <c r="Z34" s="16">
        <v>43.728000000000002</v>
      </c>
      <c r="AA34" s="16">
        <v>39.216000000000001</v>
      </c>
      <c r="AB34" s="16">
        <v>78.200999999999993</v>
      </c>
      <c r="AC34" s="16">
        <v>29.1</v>
      </c>
      <c r="AD34" s="16">
        <v>47.423000000000002</v>
      </c>
      <c r="AE34" s="16">
        <v>27.262</v>
      </c>
      <c r="AF34" s="16">
        <v>21.158000000000001</v>
      </c>
      <c r="AG34" s="16">
        <v>59.238999999999997</v>
      </c>
      <c r="AH34" s="16">
        <v>46.503999999999998</v>
      </c>
      <c r="AI34" s="4"/>
      <c r="AJ34" s="4"/>
      <c r="AK34" s="4"/>
      <c r="AL34" s="4"/>
      <c r="AM34" s="4"/>
      <c r="AN34" s="4"/>
      <c r="AO34" s="4"/>
      <c r="AP34" s="4"/>
      <c r="AQ34" s="4"/>
      <c r="AR34" s="4"/>
      <c r="AS34" s="4"/>
      <c r="AT34" s="4"/>
      <c r="AU34" s="4"/>
      <c r="AV34" s="4"/>
      <c r="AW34" s="4"/>
      <c r="AX34" s="4"/>
      <c r="AY34" s="4"/>
    </row>
    <row r="35" spans="1:51" ht="14.4" x14ac:dyDescent="0.3">
      <c r="A35" s="105">
        <v>46143</v>
      </c>
      <c r="B35" s="106">
        <v>158</v>
      </c>
      <c r="C35" s="106">
        <v>112</v>
      </c>
      <c r="D35" s="107">
        <v>135</v>
      </c>
      <c r="E35" s="16">
        <v>153.30699999999999</v>
      </c>
      <c r="F35" s="16">
        <v>107.27200000000001</v>
      </c>
      <c r="G35" s="16">
        <v>143.00200000000001</v>
      </c>
      <c r="H35" s="16">
        <v>198.56200000000001</v>
      </c>
      <c r="I35" s="16">
        <v>143.40700000000001</v>
      </c>
      <c r="J35" s="16">
        <v>151.47200000000001</v>
      </c>
      <c r="K35" s="16">
        <v>124.404</v>
      </c>
      <c r="L35" s="16">
        <v>228.678</v>
      </c>
      <c r="M35" s="16">
        <v>51.109000000000002</v>
      </c>
      <c r="N35" s="16">
        <v>114.679</v>
      </c>
      <c r="O35" s="16">
        <v>149.16300000000001</v>
      </c>
      <c r="P35" s="16">
        <v>232.76400000000001</v>
      </c>
      <c r="Q35" s="16">
        <v>126.178</v>
      </c>
      <c r="R35" s="16">
        <v>151.881</v>
      </c>
      <c r="S35" s="16">
        <v>181.73500000000001</v>
      </c>
      <c r="T35" s="16">
        <v>209.518</v>
      </c>
      <c r="U35" s="16">
        <v>84.17</v>
      </c>
      <c r="V35" s="16">
        <v>128.40199999999999</v>
      </c>
      <c r="W35" s="16">
        <v>114.083</v>
      </c>
      <c r="X35" s="16">
        <v>78.167000000000002</v>
      </c>
      <c r="Y35" s="16">
        <v>110.492</v>
      </c>
      <c r="Z35" s="16">
        <v>94.811000000000007</v>
      </c>
      <c r="AA35" s="16">
        <v>103.67100000000001</v>
      </c>
      <c r="AB35" s="16">
        <v>147.14699999999999</v>
      </c>
      <c r="AC35" s="16">
        <v>72.896000000000001</v>
      </c>
      <c r="AD35" s="16">
        <v>130.524</v>
      </c>
      <c r="AE35" s="16">
        <v>118.121</v>
      </c>
      <c r="AF35" s="16">
        <v>73.929000000000002</v>
      </c>
      <c r="AG35" s="16">
        <v>160.53299999999999</v>
      </c>
      <c r="AH35" s="16">
        <v>211.084</v>
      </c>
      <c r="AI35" s="4"/>
      <c r="AJ35" s="4"/>
      <c r="AK35" s="4"/>
      <c r="AL35" s="4"/>
      <c r="AM35" s="4"/>
      <c r="AN35" s="4"/>
      <c r="AO35" s="4"/>
      <c r="AP35" s="4"/>
      <c r="AQ35" s="4"/>
      <c r="AR35" s="4"/>
      <c r="AS35" s="4"/>
      <c r="AT35" s="4"/>
      <c r="AU35" s="4"/>
      <c r="AV35" s="4"/>
      <c r="AW35" s="4"/>
      <c r="AX35" s="4"/>
      <c r="AY35" s="4"/>
    </row>
    <row r="36" spans="1:51" ht="14.4" x14ac:dyDescent="0.3">
      <c r="A36" s="105">
        <v>46174</v>
      </c>
      <c r="B36" s="106">
        <v>186</v>
      </c>
      <c r="C36" s="106">
        <v>99</v>
      </c>
      <c r="D36" s="107">
        <v>144</v>
      </c>
      <c r="E36">
        <v>148.91999999999999</v>
      </c>
      <c r="F36">
        <v>263.11799999999999</v>
      </c>
      <c r="G36">
        <v>98.19</v>
      </c>
      <c r="H36">
        <v>257.38099999999997</v>
      </c>
      <c r="I36">
        <v>126.854</v>
      </c>
      <c r="J36">
        <v>217.34100000000001</v>
      </c>
      <c r="K36">
        <v>74.492999999999995</v>
      </c>
      <c r="L36">
        <v>128.08799999999999</v>
      </c>
      <c r="M36">
        <v>30.085999999999999</v>
      </c>
      <c r="N36">
        <v>86.022999999999996</v>
      </c>
      <c r="O36">
        <v>96.36</v>
      </c>
      <c r="P36">
        <v>212.90799999999999</v>
      </c>
      <c r="Q36">
        <v>83.63</v>
      </c>
      <c r="R36">
        <v>118.455</v>
      </c>
      <c r="S36">
        <v>212.74100000000001</v>
      </c>
      <c r="T36">
        <v>116.551</v>
      </c>
      <c r="U36">
        <v>145.24799999999999</v>
      </c>
      <c r="V36">
        <v>218.999</v>
      </c>
      <c r="W36">
        <v>49.173999999999999</v>
      </c>
      <c r="X36">
        <v>62.289000000000001</v>
      </c>
      <c r="Y36">
        <v>151.78</v>
      </c>
      <c r="Z36">
        <v>183.26400000000001</v>
      </c>
      <c r="AA36">
        <v>167.94399999999999</v>
      </c>
      <c r="AB36">
        <v>167.667</v>
      </c>
      <c r="AC36">
        <v>30.984999999999999</v>
      </c>
      <c r="AD36">
        <v>260.89699999999999</v>
      </c>
      <c r="AE36">
        <v>89.215000000000003</v>
      </c>
      <c r="AF36">
        <v>150.57499999999999</v>
      </c>
      <c r="AG36">
        <v>112.077</v>
      </c>
      <c r="AH36">
        <v>229.74100000000001</v>
      </c>
      <c r="AI36" s="4"/>
      <c r="AJ36" s="4"/>
      <c r="AK36" s="4"/>
      <c r="AL36" s="4"/>
      <c r="AM36" s="4"/>
      <c r="AN36" s="4"/>
      <c r="AO36" s="4"/>
      <c r="AP36" s="4"/>
      <c r="AQ36" s="4"/>
      <c r="AR36" s="4"/>
      <c r="AS36" s="4"/>
      <c r="AT36" s="4"/>
      <c r="AU36" s="4"/>
      <c r="AV36" s="4"/>
      <c r="AW36" s="4"/>
      <c r="AX36" s="4"/>
      <c r="AY36" s="4"/>
    </row>
    <row r="37" spans="1:51" ht="14.4" x14ac:dyDescent="0.3">
      <c r="A37" s="105">
        <v>46204</v>
      </c>
      <c r="B37" s="106">
        <v>79</v>
      </c>
      <c r="C37" s="106">
        <v>30</v>
      </c>
      <c r="D37" s="107">
        <v>51</v>
      </c>
      <c r="E37">
        <v>39.265000000000001</v>
      </c>
      <c r="F37">
        <v>205.53200000000001</v>
      </c>
      <c r="G37">
        <v>40.408999999999999</v>
      </c>
      <c r="H37">
        <v>92.182000000000002</v>
      </c>
      <c r="I37">
        <v>74.177999999999997</v>
      </c>
      <c r="J37">
        <v>143.066</v>
      </c>
      <c r="K37">
        <v>23.914999999999999</v>
      </c>
      <c r="L37">
        <v>53.228000000000002</v>
      </c>
      <c r="M37">
        <v>12.96</v>
      </c>
      <c r="N37">
        <v>27.452000000000002</v>
      </c>
      <c r="O37">
        <v>36.991</v>
      </c>
      <c r="P37">
        <v>84.158000000000001</v>
      </c>
      <c r="Q37">
        <v>48.771999999999998</v>
      </c>
      <c r="R37">
        <v>47.255000000000003</v>
      </c>
      <c r="S37">
        <v>81.906999999999996</v>
      </c>
      <c r="T37">
        <v>48.421999999999997</v>
      </c>
      <c r="U37">
        <v>42.558999999999997</v>
      </c>
      <c r="V37">
        <v>86.037999999999997</v>
      </c>
      <c r="W37">
        <v>20.193999999999999</v>
      </c>
      <c r="X37">
        <v>26.076000000000001</v>
      </c>
      <c r="Y37">
        <v>48.314</v>
      </c>
      <c r="Z37">
        <v>59.314999999999998</v>
      </c>
      <c r="AA37">
        <v>49.661999999999999</v>
      </c>
      <c r="AB37">
        <v>53.679000000000002</v>
      </c>
      <c r="AC37">
        <v>13.792</v>
      </c>
      <c r="AD37">
        <v>112.488</v>
      </c>
      <c r="AE37">
        <v>31.475999999999999</v>
      </c>
      <c r="AF37">
        <v>93.293999999999997</v>
      </c>
      <c r="AG37">
        <v>62.98</v>
      </c>
      <c r="AH37">
        <v>87.513000000000005</v>
      </c>
      <c r="AI37" s="4"/>
      <c r="AJ37" s="4"/>
      <c r="AK37" s="4"/>
      <c r="AL37" s="4"/>
      <c r="AM37" s="4"/>
      <c r="AN37" s="4"/>
      <c r="AO37" s="4"/>
      <c r="AP37" s="4"/>
      <c r="AQ37" s="4"/>
      <c r="AR37" s="4"/>
      <c r="AS37" s="4"/>
      <c r="AT37" s="4"/>
      <c r="AU37" s="4"/>
      <c r="AV37" s="4"/>
      <c r="AW37" s="4"/>
      <c r="AX37" s="4"/>
      <c r="AY37" s="4"/>
    </row>
    <row r="38" spans="1:51" ht="14.4" x14ac:dyDescent="0.3">
      <c r="A38" s="105">
        <v>46235</v>
      </c>
      <c r="B38" s="106">
        <v>39</v>
      </c>
      <c r="C38" s="106">
        <v>22</v>
      </c>
      <c r="D38" s="107">
        <v>29</v>
      </c>
      <c r="E38">
        <v>19.521000000000001</v>
      </c>
      <c r="F38">
        <v>70.52</v>
      </c>
      <c r="G38">
        <v>19.245999999999999</v>
      </c>
      <c r="H38">
        <v>72.566999999999993</v>
      </c>
      <c r="I38">
        <v>30.14</v>
      </c>
      <c r="J38">
        <v>90.016999999999996</v>
      </c>
      <c r="K38">
        <v>16.170999999999999</v>
      </c>
      <c r="L38">
        <v>36.448999999999998</v>
      </c>
      <c r="M38">
        <v>9.7059999999999995</v>
      </c>
      <c r="N38">
        <v>19.585999999999999</v>
      </c>
      <c r="O38">
        <v>18.728999999999999</v>
      </c>
      <c r="P38">
        <v>40.665999999999997</v>
      </c>
      <c r="Q38">
        <v>34.814</v>
      </c>
      <c r="R38">
        <v>39.854999999999997</v>
      </c>
      <c r="S38">
        <v>31.984000000000002</v>
      </c>
      <c r="T38">
        <v>21.286000000000001</v>
      </c>
      <c r="U38">
        <v>35.539000000000001</v>
      </c>
      <c r="V38">
        <v>28.411000000000001</v>
      </c>
      <c r="W38">
        <v>13.846</v>
      </c>
      <c r="X38">
        <v>27.177</v>
      </c>
      <c r="Y38">
        <v>31.164000000000001</v>
      </c>
      <c r="Z38">
        <v>25.042999999999999</v>
      </c>
      <c r="AA38">
        <v>33.747</v>
      </c>
      <c r="AB38">
        <v>31.324999999999999</v>
      </c>
      <c r="AC38">
        <v>9.3030000000000008</v>
      </c>
      <c r="AD38">
        <v>34.094000000000001</v>
      </c>
      <c r="AE38">
        <v>17.074000000000002</v>
      </c>
      <c r="AF38">
        <v>36.128</v>
      </c>
      <c r="AG38">
        <v>37.344999999999999</v>
      </c>
      <c r="AH38">
        <v>38.088999999999999</v>
      </c>
      <c r="AI38" s="4"/>
      <c r="AJ38" s="4"/>
      <c r="AK38" s="4"/>
      <c r="AL38" s="4"/>
      <c r="AM38" s="4"/>
      <c r="AN38" s="4"/>
      <c r="AO38" s="4"/>
      <c r="AP38" s="4"/>
      <c r="AQ38" s="4"/>
      <c r="AR38" s="4"/>
      <c r="AS38" s="4"/>
      <c r="AT38" s="4"/>
      <c r="AU38" s="4"/>
      <c r="AV38" s="4"/>
      <c r="AW38" s="4"/>
      <c r="AX38" s="4"/>
      <c r="AY38" s="4"/>
    </row>
    <row r="39" spans="1:51" ht="14.4" x14ac:dyDescent="0.3">
      <c r="A39" s="105">
        <v>46266</v>
      </c>
      <c r="B39" s="106">
        <v>33</v>
      </c>
      <c r="C39" s="106">
        <v>19</v>
      </c>
      <c r="D39" s="107">
        <v>26</v>
      </c>
      <c r="E39">
        <v>30.553000000000001</v>
      </c>
      <c r="F39">
        <v>36.83</v>
      </c>
      <c r="G39">
        <v>21.698</v>
      </c>
      <c r="H39">
        <v>62.738999999999997</v>
      </c>
      <c r="I39">
        <v>24.396999999999998</v>
      </c>
      <c r="J39">
        <v>45.094000000000001</v>
      </c>
      <c r="K39">
        <v>15.592000000000001</v>
      </c>
      <c r="L39">
        <v>19.082999999999998</v>
      </c>
      <c r="M39">
        <v>22.481999999999999</v>
      </c>
      <c r="N39">
        <v>34.055</v>
      </c>
      <c r="O39">
        <v>40.927</v>
      </c>
      <c r="P39">
        <v>23.527999999999999</v>
      </c>
      <c r="Q39">
        <v>32.984000000000002</v>
      </c>
      <c r="R39">
        <v>36.542000000000002</v>
      </c>
      <c r="S39">
        <v>37.110999999999997</v>
      </c>
      <c r="T39">
        <v>15.298</v>
      </c>
      <c r="U39">
        <v>19.015999999999998</v>
      </c>
      <c r="V39">
        <v>20.347999999999999</v>
      </c>
      <c r="W39">
        <v>11.303000000000001</v>
      </c>
      <c r="X39">
        <v>45.484000000000002</v>
      </c>
      <c r="Y39">
        <v>37.756</v>
      </c>
      <c r="Z39">
        <v>16.741</v>
      </c>
      <c r="AA39">
        <v>23.524999999999999</v>
      </c>
      <c r="AB39">
        <v>18.329999999999998</v>
      </c>
      <c r="AC39">
        <v>9.6020000000000003</v>
      </c>
      <c r="AD39">
        <v>17.731000000000002</v>
      </c>
      <c r="AE39">
        <v>12.723000000000001</v>
      </c>
      <c r="AF39">
        <v>44.268000000000001</v>
      </c>
      <c r="AG39">
        <v>25.164999999999999</v>
      </c>
      <c r="AH39">
        <v>32.121000000000002</v>
      </c>
      <c r="AI39" s="4"/>
      <c r="AJ39" s="4"/>
      <c r="AK39" s="4"/>
      <c r="AL39" s="4"/>
      <c r="AM39" s="4"/>
      <c r="AN39" s="4"/>
      <c r="AO39" s="4"/>
      <c r="AP39" s="4"/>
      <c r="AQ39" s="4"/>
      <c r="AR39" s="4"/>
      <c r="AS39" s="4"/>
      <c r="AT39" s="4"/>
      <c r="AU39" s="4"/>
      <c r="AV39" s="4"/>
      <c r="AW39" s="4"/>
      <c r="AX39" s="4"/>
      <c r="AY39" s="4"/>
    </row>
    <row r="40" spans="1:51" ht="14.4" x14ac:dyDescent="0.3">
      <c r="A40" s="105">
        <v>46296</v>
      </c>
      <c r="B40" s="106">
        <v>29</v>
      </c>
      <c r="C40" s="106">
        <v>17</v>
      </c>
      <c r="D40" s="107">
        <v>22</v>
      </c>
      <c r="E40">
        <v>27.06</v>
      </c>
      <c r="F40">
        <v>27.158999999999999</v>
      </c>
      <c r="G40">
        <v>38.558</v>
      </c>
      <c r="H40">
        <v>51.476999999999997</v>
      </c>
      <c r="I40">
        <v>23.974</v>
      </c>
      <c r="J40">
        <v>21.527999999999999</v>
      </c>
      <c r="K40">
        <v>18.574000000000002</v>
      </c>
      <c r="L40">
        <v>15.237</v>
      </c>
      <c r="M40">
        <v>24.635000000000002</v>
      </c>
      <c r="N40">
        <v>17.798999999999999</v>
      </c>
      <c r="O40">
        <v>42.143999999999998</v>
      </c>
      <c r="P40">
        <v>40.945999999999998</v>
      </c>
      <c r="Q40">
        <v>82.358000000000004</v>
      </c>
      <c r="R40">
        <v>33.590000000000003</v>
      </c>
      <c r="S40">
        <v>22.462</v>
      </c>
      <c r="T40">
        <v>16.981000000000002</v>
      </c>
      <c r="U40">
        <v>21.885000000000002</v>
      </c>
      <c r="V40">
        <v>29.283999999999999</v>
      </c>
      <c r="W40">
        <v>10.159000000000001</v>
      </c>
      <c r="X40">
        <v>32.456000000000003</v>
      </c>
      <c r="Y40">
        <v>44.286000000000001</v>
      </c>
      <c r="Z40">
        <v>20.071999999999999</v>
      </c>
      <c r="AA40">
        <v>16.968</v>
      </c>
      <c r="AB40">
        <v>17.201000000000001</v>
      </c>
      <c r="AC40">
        <v>12.307</v>
      </c>
      <c r="AD40">
        <v>12.629</v>
      </c>
      <c r="AE40">
        <v>13.227</v>
      </c>
      <c r="AF40">
        <v>19.780999999999999</v>
      </c>
      <c r="AG40">
        <v>16.015999999999998</v>
      </c>
      <c r="AH40">
        <v>21.704000000000001</v>
      </c>
      <c r="AI40" s="4"/>
      <c r="AJ40" s="4"/>
      <c r="AK40" s="4"/>
      <c r="AL40" s="4"/>
      <c r="AM40" s="4"/>
      <c r="AN40" s="4"/>
      <c r="AO40" s="4"/>
      <c r="AP40" s="4"/>
      <c r="AQ40" s="4"/>
      <c r="AR40" s="4"/>
      <c r="AS40" s="4"/>
      <c r="AT40" s="4"/>
      <c r="AU40" s="4"/>
      <c r="AV40" s="4"/>
      <c r="AW40" s="4"/>
      <c r="AX40" s="4"/>
      <c r="AY40" s="4"/>
    </row>
    <row r="41" spans="1:51" ht="14.4" x14ac:dyDescent="0.3">
      <c r="A41" s="105">
        <v>46327</v>
      </c>
      <c r="B41" s="106">
        <v>20</v>
      </c>
      <c r="C41" s="106">
        <v>15</v>
      </c>
      <c r="D41" s="107">
        <v>18</v>
      </c>
      <c r="E41">
        <v>20.536999999999999</v>
      </c>
      <c r="F41">
        <v>18.379000000000001</v>
      </c>
      <c r="G41">
        <v>21.079000000000001</v>
      </c>
      <c r="H41">
        <v>27.539000000000001</v>
      </c>
      <c r="I41">
        <v>21.023</v>
      </c>
      <c r="J41">
        <v>15.093</v>
      </c>
      <c r="K41">
        <v>14.786</v>
      </c>
      <c r="L41">
        <v>13.348000000000001</v>
      </c>
      <c r="M41">
        <v>14.715</v>
      </c>
      <c r="N41">
        <v>12.678000000000001</v>
      </c>
      <c r="O41">
        <v>25.477</v>
      </c>
      <c r="P41">
        <v>25.786999999999999</v>
      </c>
      <c r="Q41">
        <v>31.991</v>
      </c>
      <c r="R41">
        <v>20.190000000000001</v>
      </c>
      <c r="S41">
        <v>17.542000000000002</v>
      </c>
      <c r="T41">
        <v>16.734999999999999</v>
      </c>
      <c r="U41">
        <v>18.762</v>
      </c>
      <c r="V41">
        <v>20.594999999999999</v>
      </c>
      <c r="W41">
        <v>9.6359999999999992</v>
      </c>
      <c r="X41">
        <v>19.777000000000001</v>
      </c>
      <c r="Y41">
        <v>21.623000000000001</v>
      </c>
      <c r="Z41">
        <v>15.866</v>
      </c>
      <c r="AA41">
        <v>12.933</v>
      </c>
      <c r="AB41">
        <v>13.506</v>
      </c>
      <c r="AC41">
        <v>11.093</v>
      </c>
      <c r="AD41">
        <v>12.023</v>
      </c>
      <c r="AE41">
        <v>14.032999999999999</v>
      </c>
      <c r="AF41">
        <v>14.74</v>
      </c>
      <c r="AG41">
        <v>13.367000000000001</v>
      </c>
      <c r="AH41">
        <v>16.314</v>
      </c>
      <c r="AI41" s="4"/>
      <c r="AJ41" s="4"/>
      <c r="AK41" s="4"/>
      <c r="AL41" s="4"/>
      <c r="AM41" s="4"/>
      <c r="AN41" s="4"/>
      <c r="AO41" s="4"/>
      <c r="AP41" s="4"/>
      <c r="AQ41" s="4"/>
      <c r="AR41" s="4"/>
      <c r="AS41" s="4"/>
      <c r="AT41" s="4"/>
      <c r="AU41" s="4"/>
      <c r="AV41" s="4"/>
      <c r="AW41" s="4"/>
      <c r="AX41" s="4"/>
      <c r="AY41" s="4"/>
    </row>
    <row r="42" spans="1:51" ht="14.4" x14ac:dyDescent="0.3">
      <c r="A42" s="105">
        <v>46357</v>
      </c>
      <c r="B42" s="106">
        <v>15</v>
      </c>
      <c r="C42" s="106">
        <v>14</v>
      </c>
      <c r="D42" s="107">
        <v>15</v>
      </c>
      <c r="E42">
        <v>15.138</v>
      </c>
      <c r="F42">
        <v>15.824</v>
      </c>
      <c r="G42">
        <v>15.967000000000001</v>
      </c>
      <c r="H42">
        <v>18.559000000000001</v>
      </c>
      <c r="I42">
        <v>17.282</v>
      </c>
      <c r="J42">
        <v>13.628</v>
      </c>
      <c r="K42">
        <v>12.532999999999999</v>
      </c>
      <c r="L42">
        <v>12.03</v>
      </c>
      <c r="M42">
        <v>11.872999999999999</v>
      </c>
      <c r="N42">
        <v>12.054</v>
      </c>
      <c r="O42">
        <v>17.498000000000001</v>
      </c>
      <c r="P42">
        <v>17.777999999999999</v>
      </c>
      <c r="Q42">
        <v>19.285</v>
      </c>
      <c r="R42">
        <v>16.065999999999999</v>
      </c>
      <c r="S42">
        <v>15.096</v>
      </c>
      <c r="T42">
        <v>13.407999999999999</v>
      </c>
      <c r="U42">
        <v>14.353999999999999</v>
      </c>
      <c r="V42">
        <v>15.106999999999999</v>
      </c>
      <c r="W42">
        <v>10.255000000000001</v>
      </c>
      <c r="X42">
        <v>14.836</v>
      </c>
      <c r="Y42">
        <v>16.558</v>
      </c>
      <c r="Z42">
        <v>13.265000000000001</v>
      </c>
      <c r="AA42">
        <v>12.250999999999999</v>
      </c>
      <c r="AB42">
        <v>12.72</v>
      </c>
      <c r="AC42">
        <v>9.7070000000000007</v>
      </c>
      <c r="AD42">
        <v>12.558999999999999</v>
      </c>
      <c r="AE42">
        <v>12.396000000000001</v>
      </c>
      <c r="AF42">
        <v>12.826000000000001</v>
      </c>
      <c r="AG42">
        <v>12.254</v>
      </c>
      <c r="AH42">
        <v>14.638</v>
      </c>
      <c r="AI42" s="4"/>
      <c r="AJ42" s="4"/>
      <c r="AK42" s="4"/>
      <c r="AL42" s="4"/>
      <c r="AM42" s="4"/>
      <c r="AN42" s="4"/>
      <c r="AO42" s="4"/>
      <c r="AP42" s="4"/>
      <c r="AQ42" s="4"/>
      <c r="AR42" s="4"/>
      <c r="AS42" s="4"/>
      <c r="AT42" s="4"/>
      <c r="AU42" s="4"/>
      <c r="AV42" s="4"/>
      <c r="AW42" s="4"/>
      <c r="AX42" s="4"/>
      <c r="AY42" s="4"/>
    </row>
    <row r="43" spans="1:51" ht="14.4" x14ac:dyDescent="0.3">
      <c r="A43" s="105">
        <v>46388</v>
      </c>
      <c r="B43" s="106">
        <v>13</v>
      </c>
      <c r="C43" s="106">
        <v>13</v>
      </c>
      <c r="D43" s="107">
        <v>13</v>
      </c>
      <c r="E43">
        <v>13.377000000000001</v>
      </c>
      <c r="F43">
        <v>14.644</v>
      </c>
      <c r="G43">
        <v>13.473000000000001</v>
      </c>
      <c r="H43">
        <v>15.532999999999999</v>
      </c>
      <c r="I43">
        <v>14.472</v>
      </c>
      <c r="J43">
        <v>13.432</v>
      </c>
      <c r="K43">
        <v>11.7</v>
      </c>
      <c r="L43">
        <v>11.808</v>
      </c>
      <c r="M43">
        <v>10.795</v>
      </c>
      <c r="N43">
        <v>11.041</v>
      </c>
      <c r="O43">
        <v>16.2</v>
      </c>
      <c r="P43">
        <v>15.634</v>
      </c>
      <c r="Q43">
        <v>14.936999999999999</v>
      </c>
      <c r="R43">
        <v>13.452999999999999</v>
      </c>
      <c r="S43">
        <v>13.632</v>
      </c>
      <c r="T43">
        <v>12.179</v>
      </c>
      <c r="U43">
        <v>12.563000000000001</v>
      </c>
      <c r="V43">
        <v>13.817</v>
      </c>
      <c r="W43">
        <v>10.45</v>
      </c>
      <c r="X43">
        <v>12.72</v>
      </c>
      <c r="Y43">
        <v>14.173</v>
      </c>
      <c r="Z43">
        <v>11.686</v>
      </c>
      <c r="AA43">
        <v>12.114000000000001</v>
      </c>
      <c r="AB43">
        <v>12.243</v>
      </c>
      <c r="AC43">
        <v>9.3780000000000001</v>
      </c>
      <c r="AD43">
        <v>12.195</v>
      </c>
      <c r="AE43">
        <v>11.122999999999999</v>
      </c>
      <c r="AF43">
        <v>11.688000000000001</v>
      </c>
      <c r="AG43">
        <v>11.587999999999999</v>
      </c>
      <c r="AH43">
        <v>13.808</v>
      </c>
      <c r="AI43" s="4"/>
      <c r="AJ43" s="4"/>
      <c r="AK43" s="4"/>
      <c r="AL43" s="4"/>
      <c r="AM43" s="4"/>
      <c r="AN43" s="4"/>
      <c r="AO43" s="4"/>
      <c r="AP43" s="4"/>
      <c r="AQ43" s="4"/>
      <c r="AR43" s="4"/>
      <c r="AS43" s="4"/>
      <c r="AT43" s="4"/>
      <c r="AU43" s="4"/>
      <c r="AV43" s="4"/>
      <c r="AW43" s="4"/>
      <c r="AX43" s="4"/>
      <c r="AY43" s="4"/>
    </row>
    <row r="44" spans="1:51" ht="14.4" x14ac:dyDescent="0.3">
      <c r="A44" s="105">
        <v>46419</v>
      </c>
      <c r="B44" s="106">
        <v>12</v>
      </c>
      <c r="C44" s="106">
        <v>12</v>
      </c>
      <c r="D44" s="107">
        <v>12</v>
      </c>
      <c r="E44">
        <v>14.379</v>
      </c>
      <c r="F44">
        <v>16.032</v>
      </c>
      <c r="G44">
        <v>11.382</v>
      </c>
      <c r="H44">
        <v>12.872999999999999</v>
      </c>
      <c r="I44">
        <v>13.513</v>
      </c>
      <c r="J44">
        <v>12.731999999999999</v>
      </c>
      <c r="K44">
        <v>10.129</v>
      </c>
      <c r="L44">
        <v>10.396000000000001</v>
      </c>
      <c r="M44">
        <v>9.9359999999999999</v>
      </c>
      <c r="N44">
        <v>10.23</v>
      </c>
      <c r="O44">
        <v>14.284000000000001</v>
      </c>
      <c r="P44">
        <v>12.811</v>
      </c>
      <c r="Q44">
        <v>14.236000000000001</v>
      </c>
      <c r="R44">
        <v>10.843999999999999</v>
      </c>
      <c r="S44">
        <v>12.666</v>
      </c>
      <c r="T44">
        <v>10.321</v>
      </c>
      <c r="U44">
        <v>10.672000000000001</v>
      </c>
      <c r="V44">
        <v>10.897</v>
      </c>
      <c r="W44">
        <v>10.045999999999999</v>
      </c>
      <c r="X44">
        <v>12.467000000000001</v>
      </c>
      <c r="Y44">
        <v>15.843</v>
      </c>
      <c r="Z44">
        <v>12.804</v>
      </c>
      <c r="AA44">
        <v>13.907999999999999</v>
      </c>
      <c r="AB44">
        <v>11.856</v>
      </c>
      <c r="AC44">
        <v>8.2959999999999994</v>
      </c>
      <c r="AD44">
        <v>10.917</v>
      </c>
      <c r="AE44">
        <v>10.247</v>
      </c>
      <c r="AF44">
        <v>10.503</v>
      </c>
      <c r="AG44">
        <v>10.348000000000001</v>
      </c>
      <c r="AH44">
        <v>11.775</v>
      </c>
      <c r="AI44" s="4"/>
      <c r="AJ44" s="4"/>
      <c r="AK44" s="4"/>
      <c r="AL44" s="4"/>
      <c r="AM44" s="4"/>
      <c r="AN44" s="4"/>
      <c r="AO44" s="4"/>
      <c r="AP44" s="4"/>
      <c r="AQ44" s="4"/>
      <c r="AR44" s="4"/>
      <c r="AS44" s="4"/>
      <c r="AT44" s="4"/>
      <c r="AU44" s="4"/>
      <c r="AV44" s="4"/>
      <c r="AW44" s="4"/>
      <c r="AX44" s="4"/>
      <c r="AY44" s="4"/>
    </row>
    <row r="45" spans="1:51" ht="14.4" x14ac:dyDescent="0.3">
      <c r="A45" s="105">
        <v>46447</v>
      </c>
      <c r="B45" s="106">
        <v>26</v>
      </c>
      <c r="C45" s="106">
        <v>18</v>
      </c>
      <c r="D45" s="107">
        <v>23</v>
      </c>
      <c r="E45">
        <v>34.192</v>
      </c>
      <c r="F45">
        <v>19.547000000000001</v>
      </c>
      <c r="G45">
        <v>38.764000000000003</v>
      </c>
      <c r="H45">
        <v>21.963999999999999</v>
      </c>
      <c r="I45">
        <v>20.079000000000001</v>
      </c>
      <c r="J45">
        <v>17.452999999999999</v>
      </c>
      <c r="K45">
        <v>18.137</v>
      </c>
      <c r="L45">
        <v>13.377000000000001</v>
      </c>
      <c r="M45">
        <v>14.282999999999999</v>
      </c>
      <c r="N45">
        <v>31.460999999999999</v>
      </c>
      <c r="O45">
        <v>26.963000000000001</v>
      </c>
      <c r="P45">
        <v>16.696000000000002</v>
      </c>
      <c r="Q45">
        <v>47.341000000000001</v>
      </c>
      <c r="R45">
        <v>14.24</v>
      </c>
      <c r="S45">
        <v>21.956</v>
      </c>
      <c r="T45">
        <v>12.003</v>
      </c>
      <c r="U45">
        <v>16.908999999999999</v>
      </c>
      <c r="V45">
        <v>20.372</v>
      </c>
      <c r="W45">
        <v>13.207000000000001</v>
      </c>
      <c r="X45">
        <v>17.568999999999999</v>
      </c>
      <c r="Y45">
        <v>29.61</v>
      </c>
      <c r="Z45">
        <v>19.173999999999999</v>
      </c>
      <c r="AA45">
        <v>39.197000000000003</v>
      </c>
      <c r="AB45">
        <v>13.869</v>
      </c>
      <c r="AC45">
        <v>12.089</v>
      </c>
      <c r="AD45">
        <v>16.757000000000001</v>
      </c>
      <c r="AE45">
        <v>12.090999999999999</v>
      </c>
      <c r="AF45">
        <v>15.896000000000001</v>
      </c>
      <c r="AG45">
        <v>15.928000000000001</v>
      </c>
      <c r="AH45">
        <v>21.763999999999999</v>
      </c>
      <c r="AI45" s="4"/>
      <c r="AJ45" s="4"/>
      <c r="AK45" s="4"/>
      <c r="AL45" s="4"/>
      <c r="AM45" s="4"/>
      <c r="AN45" s="4"/>
      <c r="AO45" s="4"/>
      <c r="AP45" s="4"/>
      <c r="AQ45" s="4"/>
      <c r="AR45" s="4"/>
      <c r="AS45" s="4"/>
      <c r="AT45" s="4"/>
      <c r="AU45" s="4"/>
      <c r="AV45" s="4"/>
      <c r="AW45" s="4"/>
      <c r="AX45" s="4"/>
      <c r="AY45" s="4"/>
    </row>
    <row r="46" spans="1:51" ht="14.4" x14ac:dyDescent="0.3">
      <c r="A46" s="105">
        <v>46478</v>
      </c>
      <c r="B46" s="106">
        <v>61</v>
      </c>
      <c r="C46" s="106">
        <v>40</v>
      </c>
      <c r="D46" s="107">
        <v>51</v>
      </c>
      <c r="E46">
        <v>38.341000000000001</v>
      </c>
      <c r="F46">
        <v>40.118000000000002</v>
      </c>
      <c r="G46">
        <v>67.876999999999995</v>
      </c>
      <c r="H46">
        <v>44.008000000000003</v>
      </c>
      <c r="I46">
        <v>42.314</v>
      </c>
      <c r="J46">
        <v>51.366999999999997</v>
      </c>
      <c r="K46">
        <v>58.293999999999997</v>
      </c>
      <c r="L46">
        <v>37.780999999999999</v>
      </c>
      <c r="M46">
        <v>34.320999999999998</v>
      </c>
      <c r="N46">
        <v>88.688000000000002</v>
      </c>
      <c r="O46">
        <v>76.908000000000001</v>
      </c>
      <c r="P46">
        <v>52.031999999999996</v>
      </c>
      <c r="Q46">
        <v>69.480999999999995</v>
      </c>
      <c r="R46">
        <v>35.674999999999997</v>
      </c>
      <c r="S46">
        <v>41.777000000000001</v>
      </c>
      <c r="T46">
        <v>29.157</v>
      </c>
      <c r="U46">
        <v>37.264000000000003</v>
      </c>
      <c r="V46">
        <v>76.667000000000002</v>
      </c>
      <c r="W46">
        <v>19.266999999999999</v>
      </c>
      <c r="X46">
        <v>46.698999999999998</v>
      </c>
      <c r="Y46">
        <v>44.216999999999999</v>
      </c>
      <c r="Z46">
        <v>39.103000000000002</v>
      </c>
      <c r="AA46">
        <v>78.064999999999998</v>
      </c>
      <c r="AB46">
        <v>29</v>
      </c>
      <c r="AC46">
        <v>43.613999999999997</v>
      </c>
      <c r="AD46">
        <v>27.209</v>
      </c>
      <c r="AE46">
        <v>20.785</v>
      </c>
      <c r="AF46">
        <v>59.201000000000001</v>
      </c>
      <c r="AG46">
        <v>43.801000000000002</v>
      </c>
      <c r="AH46">
        <v>57.198</v>
      </c>
      <c r="AI46" s="4"/>
      <c r="AJ46" s="4"/>
      <c r="AK46" s="4"/>
      <c r="AL46" s="4"/>
      <c r="AM46" s="4"/>
      <c r="AN46" s="4"/>
      <c r="AO46" s="4"/>
      <c r="AP46" s="4"/>
      <c r="AQ46" s="4"/>
      <c r="AR46" s="4"/>
      <c r="AS46" s="4"/>
      <c r="AT46" s="4"/>
      <c r="AU46" s="4"/>
      <c r="AV46" s="4"/>
      <c r="AW46" s="4"/>
      <c r="AX46" s="4"/>
      <c r="AY46" s="4"/>
    </row>
    <row r="47" spans="1:51" ht="14.4" x14ac:dyDescent="0.3">
      <c r="A47" s="105">
        <v>46508</v>
      </c>
      <c r="B47" s="106">
        <v>158</v>
      </c>
      <c r="C47" s="106">
        <v>112</v>
      </c>
      <c r="D47" s="107">
        <v>135</v>
      </c>
      <c r="E47">
        <v>105.005</v>
      </c>
      <c r="F47">
        <v>143.024</v>
      </c>
      <c r="G47">
        <v>198.572</v>
      </c>
      <c r="H47">
        <v>143.47300000000001</v>
      </c>
      <c r="I47">
        <v>148.49</v>
      </c>
      <c r="J47">
        <v>124.57</v>
      </c>
      <c r="K47">
        <v>228.59299999999999</v>
      </c>
      <c r="L47">
        <v>51.115000000000002</v>
      </c>
      <c r="M47">
        <v>109.51900000000001</v>
      </c>
      <c r="N47">
        <v>149.09</v>
      </c>
      <c r="O47">
        <v>232.53700000000001</v>
      </c>
      <c r="P47">
        <v>126.149</v>
      </c>
      <c r="Q47">
        <v>152.21799999999999</v>
      </c>
      <c r="R47">
        <v>181.84800000000001</v>
      </c>
      <c r="S47">
        <v>209.45599999999999</v>
      </c>
      <c r="T47">
        <v>84.207999999999998</v>
      </c>
      <c r="U47">
        <v>123.029</v>
      </c>
      <c r="V47">
        <v>113.974</v>
      </c>
      <c r="W47">
        <v>78.045000000000002</v>
      </c>
      <c r="X47">
        <v>110.402</v>
      </c>
      <c r="Y47">
        <v>91.122</v>
      </c>
      <c r="Z47">
        <v>103.613</v>
      </c>
      <c r="AA47">
        <v>147.12700000000001</v>
      </c>
      <c r="AB47">
        <v>72.808000000000007</v>
      </c>
      <c r="AC47">
        <v>130.45699999999999</v>
      </c>
      <c r="AD47">
        <v>118.087</v>
      </c>
      <c r="AE47">
        <v>73.715999999999994</v>
      </c>
      <c r="AF47">
        <v>160.51300000000001</v>
      </c>
      <c r="AG47">
        <v>203.84200000000001</v>
      </c>
      <c r="AH47">
        <v>153.29499999999999</v>
      </c>
      <c r="AI47" s="4"/>
      <c r="AJ47" s="4"/>
      <c r="AK47" s="4"/>
      <c r="AL47" s="4"/>
      <c r="AM47" s="4"/>
      <c r="AN47" s="4"/>
      <c r="AO47" s="4"/>
      <c r="AP47" s="4"/>
      <c r="AQ47" s="4"/>
      <c r="AR47" s="4"/>
      <c r="AS47" s="4"/>
      <c r="AT47" s="4"/>
      <c r="AU47" s="4"/>
      <c r="AV47" s="4"/>
      <c r="AW47" s="4"/>
      <c r="AX47" s="4"/>
      <c r="AY47" s="4"/>
    </row>
    <row r="48" spans="1:51" ht="14.4" x14ac:dyDescent="0.3">
      <c r="A48" s="105">
        <v>46539</v>
      </c>
      <c r="B48" s="106">
        <v>186</v>
      </c>
      <c r="C48" s="106">
        <v>99</v>
      </c>
      <c r="D48" s="107">
        <v>144</v>
      </c>
      <c r="E48">
        <v>257.41800000000001</v>
      </c>
      <c r="F48">
        <v>98.203999999999994</v>
      </c>
      <c r="G48">
        <v>257.37900000000002</v>
      </c>
      <c r="H48">
        <v>126.869</v>
      </c>
      <c r="I48">
        <v>215.95099999999999</v>
      </c>
      <c r="J48">
        <v>74.593999999999994</v>
      </c>
      <c r="K48">
        <v>128.02600000000001</v>
      </c>
      <c r="L48">
        <v>30.085000000000001</v>
      </c>
      <c r="M48">
        <v>90.956999999999994</v>
      </c>
      <c r="N48">
        <v>96.296000000000006</v>
      </c>
      <c r="O48">
        <v>212.84200000000001</v>
      </c>
      <c r="P48">
        <v>83.608000000000004</v>
      </c>
      <c r="Q48">
        <v>119.94199999999999</v>
      </c>
      <c r="R48">
        <v>212.77099999999999</v>
      </c>
      <c r="S48">
        <v>116.492</v>
      </c>
      <c r="T48">
        <v>145.26300000000001</v>
      </c>
      <c r="U48">
        <v>220.80500000000001</v>
      </c>
      <c r="V48">
        <v>49.088000000000001</v>
      </c>
      <c r="W48">
        <v>62.186999999999998</v>
      </c>
      <c r="X48">
        <v>151.697</v>
      </c>
      <c r="Y48">
        <v>183.98</v>
      </c>
      <c r="Z48">
        <v>167.863</v>
      </c>
      <c r="AA48">
        <v>167.61500000000001</v>
      </c>
      <c r="AB48">
        <v>30.908999999999999</v>
      </c>
      <c r="AC48">
        <v>256.76900000000001</v>
      </c>
      <c r="AD48">
        <v>89.191999999999993</v>
      </c>
      <c r="AE48">
        <v>150.43100000000001</v>
      </c>
      <c r="AF48">
        <v>112.06</v>
      </c>
      <c r="AG48">
        <v>232.31399999999999</v>
      </c>
      <c r="AH48">
        <v>148.90199999999999</v>
      </c>
      <c r="AI48" s="4"/>
      <c r="AJ48" s="4"/>
      <c r="AK48" s="4"/>
      <c r="AL48" s="4"/>
      <c r="AM48" s="4"/>
      <c r="AN48" s="4"/>
      <c r="AO48" s="4"/>
      <c r="AP48" s="4"/>
      <c r="AQ48" s="4"/>
      <c r="AR48" s="4"/>
      <c r="AS48" s="4"/>
      <c r="AT48" s="4"/>
      <c r="AU48" s="4"/>
      <c r="AV48" s="4"/>
      <c r="AW48" s="4"/>
      <c r="AX48" s="4"/>
      <c r="AY48" s="4"/>
    </row>
    <row r="49" spans="1:1005" ht="14.4" x14ac:dyDescent="0.3">
      <c r="A49" s="105">
        <v>46569</v>
      </c>
      <c r="B49" s="106">
        <v>79</v>
      </c>
      <c r="C49" s="106">
        <v>30</v>
      </c>
      <c r="D49" s="107">
        <v>51</v>
      </c>
      <c r="E49">
        <v>211.322</v>
      </c>
      <c r="F49">
        <v>40.420999999999999</v>
      </c>
      <c r="G49">
        <v>92.176000000000002</v>
      </c>
      <c r="H49">
        <v>74.186999999999998</v>
      </c>
      <c r="I49">
        <v>147.75800000000001</v>
      </c>
      <c r="J49">
        <v>24.007000000000001</v>
      </c>
      <c r="K49">
        <v>53.168999999999997</v>
      </c>
      <c r="L49">
        <v>12.956</v>
      </c>
      <c r="M49">
        <v>27.626000000000001</v>
      </c>
      <c r="N49">
        <v>36.933</v>
      </c>
      <c r="O49">
        <v>84.114999999999995</v>
      </c>
      <c r="P49">
        <v>48.75</v>
      </c>
      <c r="Q49">
        <v>48.021000000000001</v>
      </c>
      <c r="R49">
        <v>81.912999999999997</v>
      </c>
      <c r="S49">
        <v>48.368000000000002</v>
      </c>
      <c r="T49">
        <v>42.567999999999998</v>
      </c>
      <c r="U49">
        <v>89.055999999999997</v>
      </c>
      <c r="V49">
        <v>20.111999999999998</v>
      </c>
      <c r="W49">
        <v>25.975000000000001</v>
      </c>
      <c r="X49">
        <v>48.22</v>
      </c>
      <c r="Y49">
        <v>60.941000000000003</v>
      </c>
      <c r="Z49">
        <v>49.576999999999998</v>
      </c>
      <c r="AA49">
        <v>53.622</v>
      </c>
      <c r="AB49">
        <v>13.715999999999999</v>
      </c>
      <c r="AC49">
        <v>118.292</v>
      </c>
      <c r="AD49">
        <v>31.45</v>
      </c>
      <c r="AE49">
        <v>93.180999999999997</v>
      </c>
      <c r="AF49">
        <v>62.963999999999999</v>
      </c>
      <c r="AG49">
        <v>92.477000000000004</v>
      </c>
      <c r="AH49">
        <v>39.244999999999997</v>
      </c>
      <c r="AI49" s="4"/>
      <c r="AJ49" s="4"/>
      <c r="AK49" s="4"/>
      <c r="AL49" s="4"/>
      <c r="AM49" s="4"/>
      <c r="AN49" s="4"/>
      <c r="AO49" s="4"/>
      <c r="AP49" s="4"/>
      <c r="AQ49" s="4"/>
      <c r="AR49" s="4"/>
      <c r="AS49" s="4"/>
      <c r="AT49" s="4"/>
      <c r="AU49" s="4"/>
      <c r="AV49" s="4"/>
      <c r="AW49" s="4"/>
      <c r="AX49" s="4"/>
      <c r="AY49" s="4"/>
    </row>
    <row r="50" spans="1:1005" ht="14.4" x14ac:dyDescent="0.3">
      <c r="A50" s="105">
        <v>46600</v>
      </c>
      <c r="B50" s="106">
        <v>39</v>
      </c>
      <c r="C50" s="106">
        <v>22</v>
      </c>
      <c r="D50" s="107">
        <v>29</v>
      </c>
      <c r="E50">
        <v>72.293000000000006</v>
      </c>
      <c r="F50">
        <v>19.257000000000001</v>
      </c>
      <c r="G50">
        <v>72.558999999999997</v>
      </c>
      <c r="H50">
        <v>30.146000000000001</v>
      </c>
      <c r="I50">
        <v>90.57</v>
      </c>
      <c r="J50">
        <v>16.257000000000001</v>
      </c>
      <c r="K50">
        <v>36.393000000000001</v>
      </c>
      <c r="L50">
        <v>9.7029999999999994</v>
      </c>
      <c r="M50">
        <v>19.484000000000002</v>
      </c>
      <c r="N50">
        <v>18.675000000000001</v>
      </c>
      <c r="O50">
        <v>40.625</v>
      </c>
      <c r="P50">
        <v>34.793999999999997</v>
      </c>
      <c r="Q50">
        <v>40.527000000000001</v>
      </c>
      <c r="R50">
        <v>31.988</v>
      </c>
      <c r="S50">
        <v>21.239000000000001</v>
      </c>
      <c r="T50">
        <v>35.546999999999997</v>
      </c>
      <c r="U50">
        <v>29.224</v>
      </c>
      <c r="V50">
        <v>13.769</v>
      </c>
      <c r="W50">
        <v>27.08</v>
      </c>
      <c r="X50">
        <v>31.071999999999999</v>
      </c>
      <c r="Y50">
        <v>25.363</v>
      </c>
      <c r="Z50">
        <v>33.661000000000001</v>
      </c>
      <c r="AA50">
        <v>31.271000000000001</v>
      </c>
      <c r="AB50">
        <v>9.2330000000000005</v>
      </c>
      <c r="AC50">
        <v>35.006999999999998</v>
      </c>
      <c r="AD50">
        <v>17.048999999999999</v>
      </c>
      <c r="AE50">
        <v>36.021000000000001</v>
      </c>
      <c r="AF50">
        <v>37.329000000000001</v>
      </c>
      <c r="AG50">
        <v>36.484999999999999</v>
      </c>
      <c r="AH50">
        <v>19.501999999999999</v>
      </c>
      <c r="AI50" s="4"/>
      <c r="AJ50" s="4"/>
      <c r="AK50" s="4"/>
      <c r="AL50" s="4"/>
      <c r="AM50" s="4"/>
      <c r="AN50" s="4"/>
      <c r="AO50" s="4"/>
      <c r="AP50" s="4"/>
      <c r="AQ50" s="4"/>
      <c r="AR50" s="4"/>
      <c r="AS50" s="4"/>
      <c r="AT50" s="4"/>
      <c r="AU50" s="4"/>
      <c r="AV50" s="4"/>
      <c r="AW50" s="4"/>
      <c r="AX50" s="4"/>
      <c r="AY50" s="4"/>
    </row>
    <row r="51" spans="1:1005" ht="14.4" x14ac:dyDescent="0.3">
      <c r="A51" s="105">
        <v>46631</v>
      </c>
      <c r="B51" s="106">
        <v>33</v>
      </c>
      <c r="C51" s="106">
        <v>19</v>
      </c>
      <c r="D51" s="107">
        <v>26</v>
      </c>
      <c r="E51">
        <v>37.469000000000001</v>
      </c>
      <c r="F51">
        <v>21.709</v>
      </c>
      <c r="G51">
        <v>62.731999999999999</v>
      </c>
      <c r="H51">
        <v>24.402999999999999</v>
      </c>
      <c r="I51">
        <v>46.372</v>
      </c>
      <c r="J51">
        <v>15.67</v>
      </c>
      <c r="K51">
        <v>19.032</v>
      </c>
      <c r="L51">
        <v>22.481999999999999</v>
      </c>
      <c r="M51">
        <v>34.284999999999997</v>
      </c>
      <c r="N51">
        <v>40.856999999999999</v>
      </c>
      <c r="O51">
        <v>23.494</v>
      </c>
      <c r="P51">
        <v>32.965000000000003</v>
      </c>
      <c r="Q51">
        <v>36.412999999999997</v>
      </c>
      <c r="R51">
        <v>37.116</v>
      </c>
      <c r="S51">
        <v>15.256</v>
      </c>
      <c r="T51">
        <v>19.021999999999998</v>
      </c>
      <c r="U51">
        <v>20.577999999999999</v>
      </c>
      <c r="V51">
        <v>11.233000000000001</v>
      </c>
      <c r="W51">
        <v>45.37</v>
      </c>
      <c r="X51">
        <v>37.658999999999999</v>
      </c>
      <c r="Y51">
        <v>16.84</v>
      </c>
      <c r="Z51">
        <v>23.45</v>
      </c>
      <c r="AA51">
        <v>18.279</v>
      </c>
      <c r="AB51">
        <v>9.5389999999999997</v>
      </c>
      <c r="AC51">
        <v>18.109000000000002</v>
      </c>
      <c r="AD51">
        <v>12.701000000000001</v>
      </c>
      <c r="AE51">
        <v>44.155000000000001</v>
      </c>
      <c r="AF51">
        <v>25.151</v>
      </c>
      <c r="AG51">
        <v>34.472999999999999</v>
      </c>
      <c r="AH51">
        <v>30.533999999999999</v>
      </c>
      <c r="AI51" s="4"/>
      <c r="AJ51" s="4"/>
      <c r="AK51" s="4"/>
      <c r="AL51" s="4"/>
      <c r="AM51" s="4"/>
      <c r="AN51" s="4"/>
      <c r="AO51" s="4"/>
      <c r="AP51" s="4"/>
      <c r="AQ51" s="4"/>
      <c r="AR51" s="4"/>
      <c r="AS51" s="4"/>
      <c r="AT51" s="4"/>
      <c r="AU51" s="4"/>
      <c r="AV51" s="4"/>
      <c r="AW51" s="4"/>
      <c r="AX51" s="4"/>
      <c r="AY51" s="4"/>
    </row>
    <row r="52" spans="1:1005" ht="14.4" x14ac:dyDescent="0.3">
      <c r="A52" s="105">
        <v>46661</v>
      </c>
      <c r="B52" s="106">
        <v>29</v>
      </c>
      <c r="C52" s="106">
        <v>17</v>
      </c>
      <c r="D52" s="107">
        <v>22</v>
      </c>
      <c r="E52">
        <v>27.843</v>
      </c>
      <c r="F52">
        <v>38.572000000000003</v>
      </c>
      <c r="G52">
        <v>51.470999999999997</v>
      </c>
      <c r="H52">
        <v>24.013000000000002</v>
      </c>
      <c r="I52">
        <v>21.907</v>
      </c>
      <c r="J52">
        <v>18.664000000000001</v>
      </c>
      <c r="K52">
        <v>15.186999999999999</v>
      </c>
      <c r="L52">
        <v>24.635000000000002</v>
      </c>
      <c r="M52">
        <v>18.079000000000001</v>
      </c>
      <c r="N52">
        <v>42.082000000000001</v>
      </c>
      <c r="O52">
        <v>40.908999999999999</v>
      </c>
      <c r="P52">
        <v>82.334000000000003</v>
      </c>
      <c r="Q52">
        <v>34.185000000000002</v>
      </c>
      <c r="R52">
        <v>22.465</v>
      </c>
      <c r="S52">
        <v>16.940000000000001</v>
      </c>
      <c r="T52">
        <v>21.891999999999999</v>
      </c>
      <c r="U52">
        <v>28.946000000000002</v>
      </c>
      <c r="V52">
        <v>10.090999999999999</v>
      </c>
      <c r="W52">
        <v>32.356000000000002</v>
      </c>
      <c r="X52">
        <v>44.195</v>
      </c>
      <c r="Y52">
        <v>19.927</v>
      </c>
      <c r="Z52">
        <v>16.896999999999998</v>
      </c>
      <c r="AA52">
        <v>17.151</v>
      </c>
      <c r="AB52">
        <v>12.241</v>
      </c>
      <c r="AC52">
        <v>12.702999999999999</v>
      </c>
      <c r="AD52">
        <v>13.207000000000001</v>
      </c>
      <c r="AE52">
        <v>19.689</v>
      </c>
      <c r="AF52">
        <v>16.001999999999999</v>
      </c>
      <c r="AG52">
        <v>21.829000000000001</v>
      </c>
      <c r="AH52">
        <v>27.04</v>
      </c>
      <c r="AI52" s="4"/>
      <c r="AJ52" s="4"/>
      <c r="AK52" s="4"/>
      <c r="AL52" s="4"/>
      <c r="AM52" s="4"/>
      <c r="AN52" s="4"/>
      <c r="AO52" s="4"/>
      <c r="AP52" s="4"/>
      <c r="AQ52" s="4"/>
      <c r="AR52" s="4"/>
      <c r="AS52" s="4"/>
      <c r="AT52" s="4"/>
      <c r="AU52" s="4"/>
      <c r="AV52" s="4"/>
      <c r="AW52" s="4"/>
      <c r="AX52" s="4"/>
      <c r="AY52" s="4"/>
    </row>
    <row r="53" spans="1:1005" ht="14.4" x14ac:dyDescent="0.3">
      <c r="A53" s="105">
        <v>46692</v>
      </c>
      <c r="B53" s="106">
        <v>20</v>
      </c>
      <c r="C53" s="106">
        <v>15</v>
      </c>
      <c r="D53" s="107">
        <v>18</v>
      </c>
      <c r="E53">
        <v>18.635000000000002</v>
      </c>
      <c r="F53">
        <v>21.093</v>
      </c>
      <c r="G53">
        <v>27.533999999999999</v>
      </c>
      <c r="H53">
        <v>21.03</v>
      </c>
      <c r="I53">
        <v>15.209</v>
      </c>
      <c r="J53">
        <v>14.865</v>
      </c>
      <c r="K53">
        <v>13.303000000000001</v>
      </c>
      <c r="L53">
        <v>14.712999999999999</v>
      </c>
      <c r="M53">
        <v>12.685</v>
      </c>
      <c r="N53">
        <v>25.425999999999998</v>
      </c>
      <c r="O53">
        <v>25.756</v>
      </c>
      <c r="P53">
        <v>31.974</v>
      </c>
      <c r="Q53">
        <v>20.721</v>
      </c>
      <c r="R53">
        <v>17.544</v>
      </c>
      <c r="S53">
        <v>16.698</v>
      </c>
      <c r="T53">
        <v>18.768000000000001</v>
      </c>
      <c r="U53">
        <v>20.98</v>
      </c>
      <c r="V53">
        <v>9.5739999999999998</v>
      </c>
      <c r="W53">
        <v>19.693999999999999</v>
      </c>
      <c r="X53">
        <v>21.55</v>
      </c>
      <c r="Y53">
        <v>15.994</v>
      </c>
      <c r="Z53">
        <v>12.866</v>
      </c>
      <c r="AA53">
        <v>13.462</v>
      </c>
      <c r="AB53">
        <v>11.036</v>
      </c>
      <c r="AC53">
        <v>12.000999999999999</v>
      </c>
      <c r="AD53">
        <v>14.013999999999999</v>
      </c>
      <c r="AE53">
        <v>14.651</v>
      </c>
      <c r="AF53">
        <v>13.353999999999999</v>
      </c>
      <c r="AG53">
        <v>16.465</v>
      </c>
      <c r="AH53">
        <v>20.518999999999998</v>
      </c>
      <c r="AI53" s="4"/>
      <c r="AJ53" s="4"/>
      <c r="AK53" s="4"/>
      <c r="AL53" s="4"/>
      <c r="AM53" s="4"/>
      <c r="AN53" s="4"/>
      <c r="AO53" s="4"/>
      <c r="AP53" s="4"/>
      <c r="AQ53" s="4"/>
      <c r="AR53" s="4"/>
      <c r="AS53" s="4"/>
      <c r="AT53" s="4"/>
      <c r="AU53" s="4"/>
      <c r="AV53" s="4"/>
      <c r="AW53" s="4"/>
      <c r="AX53" s="4"/>
      <c r="AY53" s="4"/>
    </row>
    <row r="54" spans="1:1005" ht="14.4" x14ac:dyDescent="0.3">
      <c r="A54" s="105">
        <v>46722</v>
      </c>
      <c r="B54" s="106">
        <v>15</v>
      </c>
      <c r="C54" s="106">
        <v>14</v>
      </c>
      <c r="D54" s="107">
        <v>15</v>
      </c>
      <c r="E54">
        <v>15.944000000000001</v>
      </c>
      <c r="F54">
        <v>15.978</v>
      </c>
      <c r="G54">
        <v>18.553999999999998</v>
      </c>
      <c r="H54">
        <v>17.288</v>
      </c>
      <c r="I54">
        <v>13.666</v>
      </c>
      <c r="J54">
        <v>12.606</v>
      </c>
      <c r="K54">
        <v>11.986000000000001</v>
      </c>
      <c r="L54">
        <v>11.87</v>
      </c>
      <c r="M54">
        <v>12.016</v>
      </c>
      <c r="N54">
        <v>17.443000000000001</v>
      </c>
      <c r="O54">
        <v>17.748999999999999</v>
      </c>
      <c r="P54">
        <v>19.268000000000001</v>
      </c>
      <c r="Q54">
        <v>16.248000000000001</v>
      </c>
      <c r="R54">
        <v>15.099</v>
      </c>
      <c r="S54">
        <v>13.371</v>
      </c>
      <c r="T54">
        <v>14.36</v>
      </c>
      <c r="U54">
        <v>15.257999999999999</v>
      </c>
      <c r="V54">
        <v>10.194000000000001</v>
      </c>
      <c r="W54">
        <v>14.750999999999999</v>
      </c>
      <c r="X54">
        <v>16.484999999999999</v>
      </c>
      <c r="Y54">
        <v>13.268000000000001</v>
      </c>
      <c r="Z54">
        <v>12.185</v>
      </c>
      <c r="AA54">
        <v>12.678000000000001</v>
      </c>
      <c r="AB54">
        <v>9.6530000000000005</v>
      </c>
      <c r="AC54">
        <v>12.563000000000001</v>
      </c>
      <c r="AD54">
        <v>12.377000000000001</v>
      </c>
      <c r="AE54">
        <v>12.743</v>
      </c>
      <c r="AF54">
        <v>12.242000000000001</v>
      </c>
      <c r="AG54">
        <v>14.689</v>
      </c>
      <c r="AH54">
        <v>15.121</v>
      </c>
      <c r="AI54" s="4"/>
      <c r="AJ54" s="4"/>
      <c r="AK54" s="4"/>
      <c r="AL54" s="4"/>
      <c r="AM54" s="4"/>
      <c r="AN54" s="4"/>
      <c r="AO54" s="4"/>
      <c r="AP54" s="4"/>
      <c r="AQ54" s="4"/>
      <c r="AR54" s="4"/>
      <c r="AS54" s="4"/>
      <c r="AT54" s="4"/>
      <c r="AU54" s="4"/>
      <c r="AV54" s="4"/>
      <c r="AW54" s="4"/>
      <c r="AX54" s="4"/>
      <c r="AY54" s="4"/>
    </row>
    <row r="55" spans="1:1005" ht="14.4" x14ac:dyDescent="0.3">
      <c r="A55" s="105">
        <v>46753</v>
      </c>
      <c r="B55" s="106">
        <v>13</v>
      </c>
      <c r="C55" s="106">
        <v>13</v>
      </c>
      <c r="D55" s="107">
        <v>13</v>
      </c>
      <c r="E55">
        <v>14.686999999999999</v>
      </c>
      <c r="F55">
        <v>13.481999999999999</v>
      </c>
      <c r="G55">
        <v>15.528</v>
      </c>
      <c r="H55">
        <v>14.478</v>
      </c>
      <c r="I55">
        <v>13.420999999999999</v>
      </c>
      <c r="J55">
        <v>11.765000000000001</v>
      </c>
      <c r="K55">
        <v>11.763999999999999</v>
      </c>
      <c r="L55">
        <v>10.791</v>
      </c>
      <c r="M55">
        <v>11</v>
      </c>
      <c r="N55">
        <v>16.135000000000002</v>
      </c>
      <c r="O55">
        <v>15.602</v>
      </c>
      <c r="P55">
        <v>14.920999999999999</v>
      </c>
      <c r="Q55">
        <v>13.555999999999999</v>
      </c>
      <c r="R55">
        <v>13.634</v>
      </c>
      <c r="S55">
        <v>12.144</v>
      </c>
      <c r="T55">
        <v>12.569000000000001</v>
      </c>
      <c r="U55">
        <v>13.894</v>
      </c>
      <c r="V55">
        <v>10.39</v>
      </c>
      <c r="W55">
        <v>12.641999999999999</v>
      </c>
      <c r="X55">
        <v>14.101000000000001</v>
      </c>
      <c r="Y55">
        <v>11.651</v>
      </c>
      <c r="Z55">
        <v>12.045999999999999</v>
      </c>
      <c r="AA55">
        <v>12.202</v>
      </c>
      <c r="AB55">
        <v>9.327</v>
      </c>
      <c r="AC55">
        <v>12.198</v>
      </c>
      <c r="AD55">
        <v>11.106</v>
      </c>
      <c r="AE55">
        <v>11.613</v>
      </c>
      <c r="AF55">
        <v>11.577</v>
      </c>
      <c r="AG55">
        <v>13.795</v>
      </c>
      <c r="AH55">
        <v>13.361000000000001</v>
      </c>
      <c r="AI55" s="4"/>
      <c r="AJ55" s="4"/>
      <c r="AK55" s="4"/>
      <c r="AL55" s="4"/>
      <c r="AM55" s="4"/>
      <c r="AN55" s="4"/>
      <c r="AO55" s="4"/>
      <c r="AP55" s="4"/>
      <c r="AQ55" s="4"/>
      <c r="AR55" s="4"/>
      <c r="AS55" s="4"/>
      <c r="AT55" s="4"/>
      <c r="AU55" s="4"/>
      <c r="AV55" s="4"/>
      <c r="AW55" s="4"/>
      <c r="AX55" s="4"/>
      <c r="AY55" s="4"/>
    </row>
    <row r="56" spans="1:1005" ht="14.4" x14ac:dyDescent="0.3">
      <c r="A56" s="105">
        <v>46784</v>
      </c>
      <c r="B56" s="106">
        <v>12</v>
      </c>
      <c r="C56" s="106">
        <v>12</v>
      </c>
      <c r="D56" s="107">
        <v>12</v>
      </c>
      <c r="E56">
        <v>16.558</v>
      </c>
      <c r="F56">
        <v>11.778</v>
      </c>
      <c r="G56">
        <v>13.304</v>
      </c>
      <c r="H56">
        <v>14.038</v>
      </c>
      <c r="I56">
        <v>13.167</v>
      </c>
      <c r="J56">
        <v>10.568</v>
      </c>
      <c r="K56">
        <v>10.739000000000001</v>
      </c>
      <c r="L56">
        <v>10.26</v>
      </c>
      <c r="M56">
        <v>10.494</v>
      </c>
      <c r="N56">
        <v>14.704000000000001</v>
      </c>
      <c r="O56">
        <v>13.313000000000001</v>
      </c>
      <c r="P56">
        <v>14.686</v>
      </c>
      <c r="Q56">
        <v>11.272</v>
      </c>
      <c r="R56">
        <v>13.173999999999999</v>
      </c>
      <c r="S56">
        <v>10.648</v>
      </c>
      <c r="T56">
        <v>11.05</v>
      </c>
      <c r="U56">
        <v>11.297000000000001</v>
      </c>
      <c r="V56">
        <v>10.314</v>
      </c>
      <c r="W56">
        <v>13.313000000000001</v>
      </c>
      <c r="X56">
        <v>16.248000000000001</v>
      </c>
      <c r="Y56">
        <v>13.134</v>
      </c>
      <c r="Z56">
        <v>14.297000000000001</v>
      </c>
      <c r="AA56">
        <v>12.208</v>
      </c>
      <c r="AB56">
        <v>8.5389999999999997</v>
      </c>
      <c r="AC56">
        <v>11.288</v>
      </c>
      <c r="AD56">
        <v>10.614000000000001</v>
      </c>
      <c r="AE56">
        <v>10.798999999999999</v>
      </c>
      <c r="AF56">
        <v>10.695</v>
      </c>
      <c r="AG56">
        <v>12.196999999999999</v>
      </c>
      <c r="AH56">
        <v>15.010999999999999</v>
      </c>
      <c r="AI56" s="4"/>
      <c r="AJ56" s="4"/>
      <c r="AK56" s="4"/>
      <c r="AL56" s="4"/>
      <c r="AM56" s="4"/>
      <c r="AN56" s="4"/>
      <c r="AO56" s="4"/>
      <c r="AP56" s="4"/>
      <c r="AQ56" s="4"/>
      <c r="AR56" s="4"/>
      <c r="AS56" s="4"/>
      <c r="AT56" s="4"/>
      <c r="AU56" s="4"/>
      <c r="AV56" s="4"/>
      <c r="AW56" s="4"/>
      <c r="AX56" s="4"/>
      <c r="AY56" s="4"/>
    </row>
    <row r="57" spans="1:1005" ht="14.4" x14ac:dyDescent="0.3">
      <c r="A57" s="105">
        <v>46813</v>
      </c>
      <c r="B57" s="106">
        <v>26</v>
      </c>
      <c r="C57" s="106">
        <v>18</v>
      </c>
      <c r="D57" s="107">
        <v>23</v>
      </c>
      <c r="E57">
        <v>19.564</v>
      </c>
      <c r="F57">
        <v>39.851999999999997</v>
      </c>
      <c r="G57">
        <v>22.079000000000001</v>
      </c>
      <c r="H57">
        <v>20.420999999999999</v>
      </c>
      <c r="I57">
        <v>17.465</v>
      </c>
      <c r="J57">
        <v>18.466999999999999</v>
      </c>
      <c r="K57">
        <v>13.766999999999999</v>
      </c>
      <c r="L57">
        <v>14.414999999999999</v>
      </c>
      <c r="M57">
        <v>31.603000000000002</v>
      </c>
      <c r="N57">
        <v>27.123999999999999</v>
      </c>
      <c r="O57">
        <v>16.707000000000001</v>
      </c>
      <c r="P57">
        <v>47.927</v>
      </c>
      <c r="Q57">
        <v>14.308999999999999</v>
      </c>
      <c r="R57">
        <v>21.902999999999999</v>
      </c>
      <c r="S57">
        <v>12.173999999999999</v>
      </c>
      <c r="T57">
        <v>17.177</v>
      </c>
      <c r="U57">
        <v>20.446999999999999</v>
      </c>
      <c r="V57">
        <v>13.412000000000001</v>
      </c>
      <c r="W57">
        <v>17.164000000000001</v>
      </c>
      <c r="X57">
        <v>31.315999999999999</v>
      </c>
      <c r="Y57">
        <v>19.199000000000002</v>
      </c>
      <c r="Z57">
        <v>40.116</v>
      </c>
      <c r="AA57">
        <v>13.923</v>
      </c>
      <c r="AB57">
        <v>12.16</v>
      </c>
      <c r="AC57">
        <v>16.725000000000001</v>
      </c>
      <c r="AD57">
        <v>12.114000000000001</v>
      </c>
      <c r="AE57">
        <v>16.059000000000001</v>
      </c>
      <c r="AF57">
        <v>16.259</v>
      </c>
      <c r="AG57">
        <v>21.763999999999999</v>
      </c>
      <c r="AH57">
        <v>34.316000000000003</v>
      </c>
      <c r="AI57" s="4"/>
      <c r="AJ57" s="4"/>
      <c r="AK57" s="4"/>
      <c r="AL57" s="4"/>
      <c r="AM57" s="4"/>
      <c r="AN57" s="4"/>
      <c r="AO57" s="4"/>
      <c r="AP57" s="4"/>
      <c r="AQ57" s="4"/>
      <c r="AR57" s="4"/>
      <c r="AS57" s="4"/>
      <c r="AT57" s="4"/>
      <c r="AU57" s="4"/>
      <c r="AV57" s="4"/>
      <c r="AW57" s="4"/>
      <c r="AX57" s="4"/>
      <c r="AY57" s="4"/>
    </row>
    <row r="58" spans="1:1005" ht="14.4" x14ac:dyDescent="0.3">
      <c r="A58" s="105">
        <v>46844</v>
      </c>
      <c r="B58" s="106">
        <v>61</v>
      </c>
      <c r="C58" s="106">
        <v>40</v>
      </c>
      <c r="D58" s="107">
        <v>51</v>
      </c>
      <c r="E58">
        <v>40.433999999999997</v>
      </c>
      <c r="F58">
        <v>68.983999999999995</v>
      </c>
      <c r="G58">
        <v>45.741999999999997</v>
      </c>
      <c r="H58">
        <v>44.973999999999997</v>
      </c>
      <c r="I58">
        <v>51.83</v>
      </c>
      <c r="J58">
        <v>62.878999999999998</v>
      </c>
      <c r="K58">
        <v>38.18</v>
      </c>
      <c r="L58">
        <v>35.731999999999999</v>
      </c>
      <c r="M58">
        <v>88.927999999999997</v>
      </c>
      <c r="N58">
        <v>78.863</v>
      </c>
      <c r="O58">
        <v>53.497</v>
      </c>
      <c r="P58">
        <v>72.884</v>
      </c>
      <c r="Q58">
        <v>35.948999999999998</v>
      </c>
      <c r="R58">
        <v>44.432000000000002</v>
      </c>
      <c r="S58">
        <v>29.727</v>
      </c>
      <c r="T58">
        <v>38.225000000000001</v>
      </c>
      <c r="U58">
        <v>76.935000000000002</v>
      </c>
      <c r="V58">
        <v>20.253</v>
      </c>
      <c r="W58">
        <v>47.220999999999997</v>
      </c>
      <c r="X58">
        <v>43.619</v>
      </c>
      <c r="Y58">
        <v>39.265999999999998</v>
      </c>
      <c r="Z58">
        <v>77.638000000000005</v>
      </c>
      <c r="AA58">
        <v>30.396000000000001</v>
      </c>
      <c r="AB58">
        <v>47.204999999999998</v>
      </c>
      <c r="AC58">
        <v>27.186</v>
      </c>
      <c r="AD58">
        <v>20.731999999999999</v>
      </c>
      <c r="AE58">
        <v>63.747</v>
      </c>
      <c r="AF58">
        <v>46.036999999999999</v>
      </c>
      <c r="AG58">
        <v>57.475999999999999</v>
      </c>
      <c r="AH58">
        <v>39.536999999999999</v>
      </c>
      <c r="AI58" s="4"/>
      <c r="AJ58" s="4"/>
      <c r="AK58" s="4"/>
      <c r="AL58" s="4"/>
      <c r="AM58" s="4"/>
      <c r="AN58" s="4"/>
      <c r="AO58" s="4"/>
      <c r="AP58" s="4"/>
      <c r="AQ58" s="4"/>
      <c r="AR58" s="4"/>
      <c r="AS58" s="4"/>
      <c r="AT58" s="4"/>
      <c r="AU58" s="4"/>
      <c r="AV58" s="4"/>
      <c r="AW58" s="4"/>
      <c r="AX58" s="4"/>
      <c r="AY58" s="4"/>
    </row>
    <row r="59" spans="1:1005" ht="14.4" x14ac:dyDescent="0.3">
      <c r="A59" s="105">
        <v>46874</v>
      </c>
      <c r="B59" s="106">
        <v>158</v>
      </c>
      <c r="C59" s="106">
        <v>112</v>
      </c>
      <c r="D59" s="107">
        <v>135</v>
      </c>
      <c r="E59">
        <v>143.393</v>
      </c>
      <c r="F59">
        <v>204.22300000000001</v>
      </c>
      <c r="G59">
        <v>147.316</v>
      </c>
      <c r="H59">
        <v>151.78200000000001</v>
      </c>
      <c r="I59">
        <v>124.92100000000001</v>
      </c>
      <c r="J59">
        <v>229.76599999999999</v>
      </c>
      <c r="K59">
        <v>51.881</v>
      </c>
      <c r="L59">
        <v>114.669</v>
      </c>
      <c r="M59">
        <v>149.233</v>
      </c>
      <c r="N59">
        <v>239.05199999999999</v>
      </c>
      <c r="O59">
        <v>127.087</v>
      </c>
      <c r="P59">
        <v>152.08600000000001</v>
      </c>
      <c r="Q59">
        <v>182.42599999999999</v>
      </c>
      <c r="R59">
        <v>211.11600000000001</v>
      </c>
      <c r="S59">
        <v>88.879000000000005</v>
      </c>
      <c r="T59">
        <v>128.875</v>
      </c>
      <c r="U59">
        <v>114.151</v>
      </c>
      <c r="V59">
        <v>78.906999999999996</v>
      </c>
      <c r="W59">
        <v>116.40600000000001</v>
      </c>
      <c r="X59">
        <v>94.507999999999996</v>
      </c>
      <c r="Y59">
        <v>103.53700000000001</v>
      </c>
      <c r="Z59">
        <v>151.28200000000001</v>
      </c>
      <c r="AA59">
        <v>72.570999999999998</v>
      </c>
      <c r="AB59">
        <v>130.51300000000001</v>
      </c>
      <c r="AC59">
        <v>118.26</v>
      </c>
      <c r="AD59">
        <v>77.097999999999999</v>
      </c>
      <c r="AE59">
        <v>160.404</v>
      </c>
      <c r="AF59">
        <v>210.96700000000001</v>
      </c>
      <c r="AG59">
        <v>153.697</v>
      </c>
      <c r="AH59">
        <v>107.76</v>
      </c>
      <c r="AI59" s="4"/>
      <c r="AJ59" s="4"/>
      <c r="AK59" s="4"/>
      <c r="AL59" s="4"/>
      <c r="AM59" s="4"/>
      <c r="AN59" s="4"/>
      <c r="AO59" s="4"/>
      <c r="AP59" s="4"/>
      <c r="AQ59" s="4"/>
      <c r="AR59" s="4"/>
      <c r="AS59" s="4"/>
      <c r="AT59" s="4"/>
      <c r="AU59" s="4"/>
      <c r="AV59" s="4"/>
      <c r="AW59" s="4"/>
      <c r="AX59" s="4"/>
      <c r="AY59" s="4"/>
    </row>
    <row r="60" spans="1:1005" ht="14.4" x14ac:dyDescent="0.3">
      <c r="A60" s="105">
        <v>46905</v>
      </c>
      <c r="B60" s="106">
        <v>186</v>
      </c>
      <c r="C60" s="106">
        <v>99</v>
      </c>
      <c r="D60" s="107">
        <v>144</v>
      </c>
      <c r="E60">
        <v>98.31</v>
      </c>
      <c r="F60">
        <v>255.57400000000001</v>
      </c>
      <c r="G60">
        <v>125.755</v>
      </c>
      <c r="H60">
        <v>217.61699999999999</v>
      </c>
      <c r="I60">
        <v>74.638000000000005</v>
      </c>
      <c r="J60">
        <v>125.48399999999999</v>
      </c>
      <c r="K60">
        <v>29.161999999999999</v>
      </c>
      <c r="L60">
        <v>86.090999999999994</v>
      </c>
      <c r="M60">
        <v>96.311000000000007</v>
      </c>
      <c r="N60">
        <v>209.655</v>
      </c>
      <c r="O60">
        <v>83.206000000000003</v>
      </c>
      <c r="P60">
        <v>118.777</v>
      </c>
      <c r="Q60">
        <v>213.06200000000001</v>
      </c>
      <c r="R60">
        <v>116.65600000000001</v>
      </c>
      <c r="S60">
        <v>142.53</v>
      </c>
      <c r="T60">
        <v>219.25899999999999</v>
      </c>
      <c r="U60">
        <v>49.223999999999997</v>
      </c>
      <c r="V60">
        <v>61.526000000000003</v>
      </c>
      <c r="W60">
        <v>147.50200000000001</v>
      </c>
      <c r="X60">
        <v>183.11699999999999</v>
      </c>
      <c r="Y60">
        <v>167.935</v>
      </c>
      <c r="Z60">
        <v>165.62100000000001</v>
      </c>
      <c r="AA60">
        <v>30.395</v>
      </c>
      <c r="AB60">
        <v>261.12799999999999</v>
      </c>
      <c r="AC60">
        <v>89.311000000000007</v>
      </c>
      <c r="AD60">
        <v>151.68299999999999</v>
      </c>
      <c r="AE60">
        <v>110.343</v>
      </c>
      <c r="AF60">
        <v>229.89400000000001</v>
      </c>
      <c r="AG60">
        <v>149.13900000000001</v>
      </c>
      <c r="AH60">
        <v>263.23599999999999</v>
      </c>
      <c r="AI60" s="4"/>
      <c r="AJ60" s="4"/>
      <c r="AK60" s="4"/>
      <c r="AL60" s="4"/>
      <c r="AM60" s="4"/>
      <c r="AN60" s="4"/>
      <c r="AO60" s="4"/>
      <c r="AP60" s="4"/>
      <c r="AQ60" s="4"/>
      <c r="AR60" s="4"/>
      <c r="AS60" s="4"/>
      <c r="AT60" s="4"/>
      <c r="AU60" s="4"/>
      <c r="AV60" s="4"/>
      <c r="AW60" s="4"/>
      <c r="AX60" s="4"/>
      <c r="AY60" s="4"/>
    </row>
    <row r="61" spans="1:1005" ht="14.4" x14ac:dyDescent="0.3">
      <c r="A61" s="105">
        <v>46935</v>
      </c>
      <c r="B61" s="106">
        <v>79</v>
      </c>
      <c r="C61" s="106">
        <v>30</v>
      </c>
      <c r="D61" s="107">
        <v>51</v>
      </c>
      <c r="E61">
        <v>40.432000000000002</v>
      </c>
      <c r="F61">
        <v>94.010999999999996</v>
      </c>
      <c r="G61">
        <v>71.597999999999999</v>
      </c>
      <c r="H61">
        <v>143.19200000000001</v>
      </c>
      <c r="I61">
        <v>24.007999999999999</v>
      </c>
      <c r="J61">
        <v>51.902999999999999</v>
      </c>
      <c r="K61">
        <v>12.756</v>
      </c>
      <c r="L61">
        <v>27.408000000000001</v>
      </c>
      <c r="M61">
        <v>36.921999999999997</v>
      </c>
      <c r="N61">
        <v>80.938999999999993</v>
      </c>
      <c r="O61">
        <v>49.036999999999999</v>
      </c>
      <c r="P61">
        <v>47.396999999999998</v>
      </c>
      <c r="Q61">
        <v>81.997</v>
      </c>
      <c r="R61">
        <v>46.207000000000001</v>
      </c>
      <c r="S61">
        <v>41.813000000000002</v>
      </c>
      <c r="T61">
        <v>86.13</v>
      </c>
      <c r="U61">
        <v>20.149999999999999</v>
      </c>
      <c r="V61">
        <v>25.948</v>
      </c>
      <c r="W61">
        <v>47.371000000000002</v>
      </c>
      <c r="X61">
        <v>59.173000000000002</v>
      </c>
      <c r="Y61">
        <v>49.566000000000003</v>
      </c>
      <c r="Z61">
        <v>53.039000000000001</v>
      </c>
      <c r="AA61">
        <v>13.486000000000001</v>
      </c>
      <c r="AB61">
        <v>112.6</v>
      </c>
      <c r="AC61">
        <v>31.471</v>
      </c>
      <c r="AD61">
        <v>90.852999999999994</v>
      </c>
      <c r="AE61">
        <v>62.545000000000002</v>
      </c>
      <c r="AF61">
        <v>87.53</v>
      </c>
      <c r="AG61">
        <v>39.281999999999996</v>
      </c>
      <c r="AH61">
        <v>205.602</v>
      </c>
      <c r="AI61" s="4"/>
      <c r="AJ61" s="4"/>
      <c r="AK61" s="4"/>
      <c r="AL61" s="4"/>
      <c r="AM61" s="4"/>
      <c r="AN61" s="4"/>
      <c r="AO61" s="4"/>
      <c r="AP61" s="4"/>
      <c r="AQ61" s="4"/>
      <c r="AR61" s="4"/>
      <c r="AS61" s="4"/>
      <c r="AT61" s="4"/>
      <c r="AU61" s="4"/>
      <c r="AV61" s="4"/>
      <c r="AW61" s="4"/>
      <c r="AX61" s="4"/>
      <c r="AY61" s="4"/>
    </row>
    <row r="62" spans="1:1005" ht="14.4" x14ac:dyDescent="0.3">
      <c r="A62" s="105">
        <v>46966</v>
      </c>
      <c r="B62" s="106">
        <v>39</v>
      </c>
      <c r="C62" s="106">
        <v>22</v>
      </c>
      <c r="D62" s="107">
        <v>29</v>
      </c>
      <c r="E62">
        <v>19.321999999999999</v>
      </c>
      <c r="F62">
        <v>67.412999999999997</v>
      </c>
      <c r="G62">
        <v>29.719000000000001</v>
      </c>
      <c r="H62">
        <v>90.105999999999995</v>
      </c>
      <c r="I62">
        <v>16.318000000000001</v>
      </c>
      <c r="J62">
        <v>36.19</v>
      </c>
      <c r="K62">
        <v>9.7089999999999996</v>
      </c>
      <c r="L62">
        <v>19.568000000000001</v>
      </c>
      <c r="M62">
        <v>18.72</v>
      </c>
      <c r="N62">
        <v>40.081000000000003</v>
      </c>
      <c r="O62">
        <v>34</v>
      </c>
      <c r="P62">
        <v>39.976999999999997</v>
      </c>
      <c r="Q62">
        <v>32.081000000000003</v>
      </c>
      <c r="R62">
        <v>20.895</v>
      </c>
      <c r="S62">
        <v>34.878999999999998</v>
      </c>
      <c r="T62">
        <v>28.501999999999999</v>
      </c>
      <c r="U62">
        <v>13.86</v>
      </c>
      <c r="V62">
        <v>26.785</v>
      </c>
      <c r="W62">
        <v>30.472999999999999</v>
      </c>
      <c r="X62">
        <v>24.966999999999999</v>
      </c>
      <c r="Y62">
        <v>33.685000000000002</v>
      </c>
      <c r="Z62">
        <v>30.298999999999999</v>
      </c>
      <c r="AA62">
        <v>9.2189999999999994</v>
      </c>
      <c r="AB62">
        <v>34.143999999999998</v>
      </c>
      <c r="AC62">
        <v>17.113</v>
      </c>
      <c r="AD62">
        <v>35.085000000000001</v>
      </c>
      <c r="AE62">
        <v>37.072000000000003</v>
      </c>
      <c r="AF62">
        <v>38.125999999999998</v>
      </c>
      <c r="AG62">
        <v>19.579999999999998</v>
      </c>
      <c r="AH62">
        <v>70.605999999999995</v>
      </c>
      <c r="AI62" s="4"/>
      <c r="AJ62" s="4"/>
      <c r="AK62" s="4"/>
      <c r="AL62" s="4"/>
      <c r="AM62" s="4"/>
      <c r="AN62" s="4"/>
      <c r="AO62" s="4"/>
      <c r="AP62" s="4"/>
      <c r="AQ62" s="4"/>
      <c r="AR62" s="4"/>
      <c r="AS62" s="4"/>
      <c r="AT62" s="4"/>
      <c r="AU62" s="4"/>
      <c r="AV62" s="4"/>
      <c r="AW62" s="4"/>
      <c r="AX62" s="4"/>
      <c r="AY62" s="4"/>
    </row>
    <row r="63" spans="1:1005" ht="14.4" x14ac:dyDescent="0.3">
      <c r="A63" s="105">
        <v>46997</v>
      </c>
      <c r="B63" s="106">
        <v>33</v>
      </c>
      <c r="C63" s="106">
        <v>19</v>
      </c>
      <c r="D63" s="107">
        <v>26</v>
      </c>
      <c r="E63">
        <v>21.696000000000002</v>
      </c>
      <c r="F63">
        <v>62.777000000000001</v>
      </c>
      <c r="G63">
        <v>24.137</v>
      </c>
      <c r="H63">
        <v>45.081000000000003</v>
      </c>
      <c r="I63">
        <v>15.654999999999999</v>
      </c>
      <c r="J63">
        <v>18.759</v>
      </c>
      <c r="K63">
        <v>22.881</v>
      </c>
      <c r="L63">
        <v>33.930999999999997</v>
      </c>
      <c r="M63">
        <v>40.820999999999998</v>
      </c>
      <c r="N63">
        <v>23.611999999999998</v>
      </c>
      <c r="O63">
        <v>33.347000000000001</v>
      </c>
      <c r="P63">
        <v>36.56</v>
      </c>
      <c r="Q63">
        <v>37.128</v>
      </c>
      <c r="R63">
        <v>15.115</v>
      </c>
      <c r="S63">
        <v>18.751999999999999</v>
      </c>
      <c r="T63">
        <v>20.347000000000001</v>
      </c>
      <c r="U63">
        <v>11.222</v>
      </c>
      <c r="V63">
        <v>46.2</v>
      </c>
      <c r="W63">
        <v>38.985999999999997</v>
      </c>
      <c r="X63">
        <v>16.600999999999999</v>
      </c>
      <c r="Y63">
        <v>23.405999999999999</v>
      </c>
      <c r="Z63">
        <v>18.198</v>
      </c>
      <c r="AA63">
        <v>9.4809999999999999</v>
      </c>
      <c r="AB63">
        <v>17.68</v>
      </c>
      <c r="AC63">
        <v>12.672000000000001</v>
      </c>
      <c r="AD63">
        <v>44.018999999999998</v>
      </c>
      <c r="AE63">
        <v>24.507000000000001</v>
      </c>
      <c r="AF63">
        <v>32.08</v>
      </c>
      <c r="AG63">
        <v>30.526</v>
      </c>
      <c r="AH63">
        <v>36.813000000000002</v>
      </c>
      <c r="AI63" s="4"/>
      <c r="AJ63" s="4"/>
      <c r="AK63" s="4"/>
      <c r="AL63" s="4"/>
      <c r="AM63" s="4"/>
      <c r="AN63" s="4"/>
      <c r="AO63" s="4"/>
      <c r="AP63" s="4"/>
      <c r="AQ63" s="4"/>
      <c r="AR63" s="4"/>
      <c r="AS63" s="4"/>
      <c r="AT63" s="4"/>
      <c r="AU63" s="4"/>
      <c r="AV63" s="4"/>
      <c r="AW63" s="4"/>
      <c r="AX63" s="4"/>
      <c r="AY63" s="4"/>
    </row>
    <row r="64" spans="1:1005" ht="14.4" x14ac:dyDescent="0.3">
      <c r="A64" s="105"/>
      <c r="B64" s="106"/>
      <c r="C64" s="106"/>
      <c r="D64" s="107"/>
      <c r="AI64" s="4"/>
      <c r="AJ64" s="4"/>
      <c r="AK64" s="4"/>
      <c r="AL64" s="4"/>
      <c r="AM64" s="4"/>
      <c r="AN64" s="4"/>
      <c r="AO64" s="4"/>
      <c r="AP64" s="4"/>
      <c r="AQ64" s="4"/>
      <c r="AR64" s="4"/>
      <c r="AS64" s="4"/>
      <c r="AT64" s="4"/>
      <c r="AU64" s="4"/>
      <c r="AV64" s="4"/>
      <c r="AW64" s="4"/>
      <c r="AX64" s="4"/>
      <c r="AY64" s="4"/>
      <c r="ALQ64" t="e">
        <v>#N/A</v>
      </c>
    </row>
    <row r="65" spans="1:1005" ht="14.4" x14ac:dyDescent="0.3">
      <c r="A65" s="105"/>
      <c r="B65" s="106"/>
      <c r="C65" s="106"/>
      <c r="D65" s="107"/>
      <c r="AI65" s="4"/>
      <c r="AJ65" s="4"/>
      <c r="AK65" s="4"/>
      <c r="AL65" s="4"/>
      <c r="AM65" s="4"/>
      <c r="AN65" s="4"/>
      <c r="AO65" s="4"/>
      <c r="AP65" s="4"/>
      <c r="AQ65" s="4"/>
      <c r="AR65" s="4"/>
      <c r="AS65" s="4"/>
      <c r="AT65" s="4"/>
      <c r="AU65" s="4"/>
      <c r="AV65" s="4"/>
      <c r="AW65" s="4"/>
      <c r="AX65" s="4"/>
      <c r="AY65" s="4"/>
      <c r="ALQ65" t="e">
        <v>#N/A</v>
      </c>
    </row>
    <row r="66" spans="1:1005" ht="14.4" x14ac:dyDescent="0.3">
      <c r="A66" s="105"/>
      <c r="B66" s="106"/>
      <c r="C66" s="106"/>
      <c r="D66" s="107"/>
      <c r="AI66" s="4"/>
      <c r="AJ66" s="4"/>
      <c r="AK66" s="4"/>
      <c r="AL66" s="4"/>
      <c r="AM66" s="4"/>
      <c r="AN66" s="4"/>
      <c r="AO66" s="4"/>
      <c r="AP66" s="4"/>
      <c r="AQ66" s="4"/>
      <c r="AR66" s="4"/>
      <c r="AS66" s="4"/>
      <c r="AT66" s="4"/>
      <c r="AU66" s="4"/>
      <c r="AV66" s="4"/>
      <c r="AW66" s="4"/>
      <c r="AX66" s="4"/>
      <c r="AY66" s="4"/>
      <c r="ALQ66" t="e">
        <v>#N/A</v>
      </c>
    </row>
    <row r="67" spans="1:1005" ht="14.4" x14ac:dyDescent="0.3">
      <c r="A67" s="105"/>
      <c r="B67" s="106"/>
      <c r="C67" s="106"/>
      <c r="D67" s="107"/>
      <c r="AI67" s="4"/>
      <c r="AJ67" s="4"/>
      <c r="AK67" s="4"/>
      <c r="AL67" s="4"/>
      <c r="AM67" s="4"/>
      <c r="AN67" s="4"/>
      <c r="AO67" s="4"/>
      <c r="AP67" s="4"/>
      <c r="AQ67" s="4"/>
      <c r="AR67" s="4"/>
      <c r="AS67" s="4"/>
      <c r="AT67" s="4"/>
      <c r="AU67" s="4"/>
      <c r="AV67" s="4"/>
      <c r="AW67" s="4"/>
      <c r="AX67" s="4"/>
      <c r="AY67" s="4"/>
      <c r="ALQ67" t="e">
        <v>#N/A</v>
      </c>
    </row>
    <row r="68" spans="1:1005" ht="14.4" x14ac:dyDescent="0.3">
      <c r="A68" s="105"/>
      <c r="B68" s="106"/>
      <c r="C68" s="106"/>
      <c r="D68" s="107"/>
      <c r="AI68" s="4"/>
      <c r="AJ68" s="4"/>
      <c r="AK68" s="4"/>
      <c r="AL68" s="4"/>
      <c r="AM68" s="4"/>
      <c r="AN68" s="4"/>
      <c r="AO68" s="4"/>
      <c r="AP68" s="4"/>
      <c r="AQ68" s="4"/>
      <c r="AR68" s="4"/>
      <c r="AS68" s="4"/>
      <c r="AT68" s="4"/>
      <c r="AU68" s="4"/>
      <c r="AV68" s="4"/>
      <c r="AW68" s="4"/>
      <c r="AX68" s="4"/>
      <c r="AY68" s="4"/>
      <c r="ALQ68" t="e">
        <v>#N/A</v>
      </c>
    </row>
    <row r="69" spans="1:1005" ht="14.4" x14ac:dyDescent="0.3">
      <c r="A69" s="105"/>
      <c r="B69" s="106"/>
      <c r="C69" s="106"/>
      <c r="D69" s="107"/>
      <c r="AI69" s="4"/>
      <c r="AJ69" s="4"/>
      <c r="AK69" s="4"/>
      <c r="AL69" s="4"/>
      <c r="AM69" s="4"/>
      <c r="AN69" s="4"/>
      <c r="AO69" s="4"/>
      <c r="AP69" s="4"/>
      <c r="AQ69" s="4"/>
      <c r="AR69" s="4"/>
      <c r="AS69" s="4"/>
      <c r="AT69" s="4"/>
      <c r="AU69" s="4"/>
      <c r="AV69" s="4"/>
      <c r="AW69" s="4"/>
      <c r="AX69" s="4"/>
      <c r="AY69" s="4"/>
      <c r="ALQ69" t="e">
        <v>#N/A</v>
      </c>
    </row>
    <row r="70" spans="1:1005" ht="14.4" x14ac:dyDescent="0.3">
      <c r="A70" s="105"/>
      <c r="B70" s="106"/>
      <c r="C70" s="106"/>
      <c r="D70" s="107"/>
      <c r="AI70" s="4"/>
      <c r="AJ70" s="4"/>
      <c r="AK70" s="4"/>
      <c r="AL70" s="4"/>
      <c r="AM70" s="4"/>
      <c r="AN70" s="4"/>
      <c r="AO70" s="4"/>
      <c r="AP70" s="4"/>
      <c r="AQ70" s="4"/>
      <c r="AR70" s="4"/>
      <c r="AS70" s="4"/>
      <c r="AT70" s="4"/>
      <c r="AU70" s="4"/>
      <c r="AV70" s="4"/>
      <c r="AW70" s="4"/>
      <c r="AX70" s="4"/>
      <c r="AY70" s="4"/>
      <c r="ALQ70" t="e">
        <v>#N/A</v>
      </c>
    </row>
    <row r="71" spans="1:1005" ht="14.4" x14ac:dyDescent="0.3">
      <c r="A71" s="105"/>
      <c r="B71" s="106"/>
      <c r="C71" s="106"/>
      <c r="D71" s="107"/>
      <c r="AI71" s="4"/>
      <c r="AJ71" s="4"/>
      <c r="AK71" s="4"/>
      <c r="AL71" s="4"/>
      <c r="AM71" s="4"/>
      <c r="AN71" s="4"/>
      <c r="AO71" s="4"/>
      <c r="AP71" s="4"/>
      <c r="AQ71" s="4"/>
      <c r="AR71" s="4"/>
      <c r="AS71" s="4"/>
      <c r="AT71" s="4"/>
      <c r="AU71" s="4"/>
      <c r="AV71" s="4"/>
      <c r="AW71" s="4"/>
      <c r="AX71" s="4"/>
      <c r="AY71" s="4"/>
      <c r="ALQ71" t="e">
        <v>#N/A</v>
      </c>
    </row>
    <row r="72" spans="1:1005" ht="14.4" x14ac:dyDescent="0.3">
      <c r="A72" s="105"/>
      <c r="B72" s="106"/>
      <c r="C72" s="106"/>
      <c r="D72" s="107"/>
      <c r="AI72" s="4"/>
      <c r="AJ72" s="4"/>
      <c r="AK72" s="4"/>
      <c r="AL72" s="4"/>
      <c r="AM72" s="4"/>
      <c r="AN72" s="4"/>
      <c r="AO72" s="4"/>
      <c r="AP72" s="4"/>
      <c r="AQ72" s="4"/>
      <c r="AR72" s="4"/>
      <c r="AS72" s="4"/>
      <c r="AT72" s="4"/>
      <c r="AU72" s="4"/>
      <c r="AV72" s="4"/>
      <c r="AW72" s="4"/>
      <c r="AX72" s="4"/>
      <c r="AY72" s="4"/>
      <c r="ALQ72" t="e">
        <v>#N/A</v>
      </c>
    </row>
    <row r="73" spans="1:1005" ht="14.4" x14ac:dyDescent="0.3">
      <c r="A73" s="105"/>
      <c r="B73" s="106"/>
      <c r="C73" s="106"/>
      <c r="D73" s="107"/>
      <c r="AI73" s="4"/>
      <c r="AJ73" s="4"/>
      <c r="AK73" s="4"/>
      <c r="AL73" s="4"/>
      <c r="AM73" s="4"/>
      <c r="AN73" s="4"/>
      <c r="AO73" s="4"/>
      <c r="AP73" s="4"/>
      <c r="AQ73" s="4"/>
      <c r="AR73" s="4"/>
      <c r="AS73" s="4"/>
      <c r="AT73" s="4"/>
      <c r="AU73" s="4"/>
      <c r="AV73" s="4"/>
      <c r="AW73" s="4"/>
      <c r="AX73" s="4"/>
      <c r="AY73" s="4"/>
    </row>
    <row r="74" spans="1:1005" ht="14.4" x14ac:dyDescent="0.3">
      <c r="A74" s="105"/>
      <c r="B74" s="106"/>
      <c r="C74" s="106"/>
      <c r="D74" s="107"/>
      <c r="AI74" s="4"/>
      <c r="AJ74" s="4"/>
      <c r="AK74" s="4"/>
      <c r="AL74" s="4"/>
      <c r="AM74" s="4"/>
      <c r="AN74" s="4"/>
      <c r="AO74" s="4"/>
      <c r="AP74" s="4"/>
      <c r="AQ74" s="4"/>
      <c r="AR74" s="4"/>
      <c r="AS74" s="4"/>
      <c r="AT74" s="4"/>
      <c r="AU74" s="4"/>
      <c r="AV74" s="4"/>
      <c r="AW74" s="4"/>
      <c r="AX74" s="4"/>
      <c r="AY74" s="4"/>
    </row>
    <row r="75" spans="1:1005" ht="14.4" x14ac:dyDescent="0.3">
      <c r="A75" s="105"/>
      <c r="B75" s="106"/>
      <c r="C75" s="106"/>
      <c r="D75" s="107"/>
      <c r="AI75" s="4"/>
      <c r="AJ75" s="4"/>
      <c r="AK75" s="4"/>
      <c r="AL75" s="4"/>
      <c r="AM75" s="4"/>
      <c r="AN75" s="4"/>
      <c r="AO75" s="4"/>
      <c r="AP75" s="4"/>
      <c r="AQ75" s="4"/>
      <c r="AR75" s="4"/>
      <c r="AS75" s="4"/>
      <c r="AT75" s="4"/>
      <c r="AU75" s="4"/>
      <c r="AV75" s="4"/>
      <c r="AW75" s="4"/>
      <c r="AX75" s="4"/>
      <c r="AY75" s="4"/>
    </row>
    <row r="76" spans="1:1005" ht="14.4" x14ac:dyDescent="0.3">
      <c r="A76" s="105"/>
      <c r="B76" s="106"/>
      <c r="C76" s="106"/>
      <c r="D76" s="107"/>
      <c r="AI76" s="4"/>
      <c r="AJ76" s="4"/>
      <c r="AK76" s="4"/>
      <c r="AL76" s="4"/>
      <c r="AM76" s="4"/>
      <c r="AN76" s="4"/>
      <c r="AO76" s="4"/>
      <c r="AP76" s="4"/>
      <c r="AQ76" s="4"/>
      <c r="AR76" s="4"/>
      <c r="AS76" s="4"/>
      <c r="AT76" s="4"/>
      <c r="AU76" s="4"/>
      <c r="AV76" s="4"/>
      <c r="AW76" s="4"/>
      <c r="AX76" s="4"/>
      <c r="AY76" s="4"/>
    </row>
    <row r="77" spans="1:1005" ht="14.4" x14ac:dyDescent="0.3">
      <c r="A77" s="105"/>
      <c r="B77" s="106"/>
      <c r="C77" s="106"/>
      <c r="D77" s="107"/>
      <c r="AI77" s="4"/>
      <c r="AJ77" s="4"/>
      <c r="AK77" s="4"/>
      <c r="AL77" s="4"/>
      <c r="AM77" s="4"/>
      <c r="AN77" s="4"/>
      <c r="AO77" s="4"/>
      <c r="AP77" s="4"/>
      <c r="AQ77" s="4"/>
      <c r="AR77" s="4"/>
      <c r="AS77" s="4"/>
      <c r="AT77" s="4"/>
      <c r="AU77" s="4"/>
      <c r="AV77" s="4"/>
      <c r="AW77" s="4"/>
      <c r="AX77" s="4"/>
      <c r="AY77" s="4"/>
    </row>
    <row r="78" spans="1:1005" ht="14.4" x14ac:dyDescent="0.3">
      <c r="A78" s="105"/>
      <c r="B78" s="106"/>
      <c r="C78" s="106"/>
      <c r="D78" s="107"/>
      <c r="AI78" s="4"/>
      <c r="AJ78" s="4"/>
      <c r="AK78" s="4"/>
      <c r="AL78" s="4"/>
      <c r="AM78" s="4"/>
      <c r="AN78" s="4"/>
      <c r="AO78" s="4"/>
      <c r="AP78" s="4"/>
      <c r="AQ78" s="4"/>
      <c r="AR78" s="4"/>
      <c r="AS78" s="4"/>
      <c r="AT78" s="4"/>
      <c r="AU78" s="4"/>
      <c r="AV78" s="4"/>
      <c r="AW78" s="4"/>
      <c r="AX78" s="4"/>
      <c r="AY78" s="4"/>
    </row>
    <row r="79" spans="1:1005" ht="14.4" x14ac:dyDescent="0.3">
      <c r="A79" s="105"/>
      <c r="B79" s="106"/>
      <c r="C79" s="106"/>
      <c r="D79" s="107"/>
      <c r="AI79" s="4"/>
      <c r="AJ79" s="4"/>
      <c r="AK79" s="4"/>
      <c r="AL79" s="4"/>
      <c r="AM79" s="4"/>
      <c r="AN79" s="4"/>
      <c r="AO79" s="4"/>
      <c r="AP79" s="4"/>
      <c r="AQ79" s="4"/>
      <c r="AR79" s="4"/>
      <c r="AS79" s="4"/>
      <c r="AT79" s="4"/>
      <c r="AU79" s="4"/>
      <c r="AV79" s="4"/>
      <c r="AW79" s="4"/>
      <c r="AX79" s="4"/>
      <c r="AY79" s="4"/>
    </row>
    <row r="80" spans="1:1005" ht="14.4" x14ac:dyDescent="0.3">
      <c r="A80" s="105"/>
      <c r="B80" s="106"/>
      <c r="C80" s="106"/>
      <c r="D80" s="107"/>
      <c r="AI80" s="4"/>
      <c r="AJ80" s="4"/>
      <c r="AK80" s="4"/>
      <c r="AL80" s="4"/>
      <c r="AM80" s="4"/>
      <c r="AN80" s="4"/>
      <c r="AO80" s="4"/>
      <c r="AP80" s="4"/>
      <c r="AQ80" s="4"/>
      <c r="AR80" s="4"/>
      <c r="AS80" s="4"/>
      <c r="AT80" s="4"/>
      <c r="AU80" s="4"/>
      <c r="AV80" s="4"/>
      <c r="AW80" s="4"/>
      <c r="AX80" s="4"/>
      <c r="AY80" s="4"/>
    </row>
    <row r="81" spans="1:4" ht="12.75" customHeight="1" x14ac:dyDescent="0.3">
      <c r="A81" s="105"/>
      <c r="B81" s="106"/>
      <c r="C81" s="106"/>
      <c r="D81" s="107"/>
    </row>
    <row r="82" spans="1:4" ht="12.75" customHeight="1" x14ac:dyDescent="0.3">
      <c r="A82" s="105"/>
      <c r="B82" s="106"/>
      <c r="C82" s="106"/>
      <c r="D82" s="107"/>
    </row>
    <row r="83" spans="1:4" ht="12.75" customHeight="1" x14ac:dyDescent="0.3">
      <c r="A83" s="105"/>
      <c r="B83" s="106"/>
      <c r="C83" s="106"/>
      <c r="D83" s="107"/>
    </row>
    <row r="84" spans="1:4" ht="12.75" customHeight="1" x14ac:dyDescent="0.3">
      <c r="A84" s="105"/>
      <c r="B84" s="106"/>
      <c r="C84" s="106"/>
      <c r="D84" s="107"/>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C80FF-2997-47CC-A11F-BEAA242DFC9C}">
  <sheetPr codeName="Sheet22">
    <tabColor rgb="FFE66CD5"/>
  </sheetPr>
  <dimension ref="A1:ALQ84"/>
  <sheetViews>
    <sheetView topLeftCell="A37" zoomScaleNormal="100" workbookViewId="0">
      <selection activeCell="D4" sqref="D4"/>
    </sheetView>
  </sheetViews>
  <sheetFormatPr defaultColWidth="18.77734375" defaultRowHeight="12.75" customHeight="1" x14ac:dyDescent="0.3"/>
  <cols>
    <col min="1" max="54" width="9.21875" customWidth="1"/>
  </cols>
  <sheetData>
    <row r="1" spans="1:51" ht="14.4" x14ac:dyDescent="0.3">
      <c r="A1" s="108"/>
      <c r="B1" s="109" t="s">
        <v>37</v>
      </c>
      <c r="C1" s="109"/>
      <c r="D1" s="109"/>
      <c r="E1" s="109"/>
      <c r="F1" s="109"/>
      <c r="G1" s="109"/>
      <c r="H1" s="109"/>
      <c r="I1" s="109"/>
      <c r="J1" s="109"/>
      <c r="K1" s="109"/>
      <c r="L1" s="109"/>
      <c r="M1" s="109"/>
      <c r="N1" s="109"/>
      <c r="O1" s="109"/>
      <c r="P1" s="109"/>
      <c r="Q1" s="109"/>
      <c r="R1" s="109"/>
      <c r="S1" s="109"/>
      <c r="T1" s="109"/>
      <c r="U1" s="109"/>
      <c r="V1" s="109"/>
      <c r="W1" s="109"/>
      <c r="X1" s="109"/>
      <c r="Y1" s="109"/>
      <c r="Z1" s="109"/>
      <c r="AA1" s="109"/>
      <c r="AB1" s="109"/>
      <c r="AC1" s="109"/>
      <c r="AD1" s="109"/>
      <c r="AE1" s="109"/>
      <c r="AF1" s="109"/>
      <c r="AG1" s="109"/>
      <c r="AH1" s="109"/>
      <c r="AI1" s="3"/>
      <c r="AJ1" s="3"/>
      <c r="AK1" s="3"/>
      <c r="AL1" s="3"/>
      <c r="AM1" s="3"/>
    </row>
    <row r="2" spans="1:51" ht="14.4" x14ac:dyDescent="0.3">
      <c r="A2" s="108"/>
      <c r="B2" s="110" t="s">
        <v>0</v>
      </c>
      <c r="C2" s="110" t="s">
        <v>1</v>
      </c>
      <c r="D2" s="110" t="s">
        <v>2</v>
      </c>
      <c r="E2" s="110">
        <v>1991</v>
      </c>
      <c r="F2" s="110">
        <v>1992</v>
      </c>
      <c r="G2" s="110">
        <v>1993</v>
      </c>
      <c r="H2" s="110">
        <v>1994</v>
      </c>
      <c r="I2" s="110">
        <v>1995</v>
      </c>
      <c r="J2" s="110">
        <v>1996</v>
      </c>
      <c r="K2" s="110">
        <v>1997</v>
      </c>
      <c r="L2" s="110">
        <v>1998</v>
      </c>
      <c r="M2" s="110">
        <v>1999</v>
      </c>
      <c r="N2" s="110">
        <v>2000</v>
      </c>
      <c r="O2" s="110">
        <v>2001</v>
      </c>
      <c r="P2" s="110">
        <v>2002</v>
      </c>
      <c r="Q2" s="110">
        <v>2003</v>
      </c>
      <c r="R2" s="110">
        <v>2004</v>
      </c>
      <c r="S2" s="110">
        <v>2005</v>
      </c>
      <c r="T2" s="110">
        <v>2006</v>
      </c>
      <c r="U2" s="110">
        <v>2007</v>
      </c>
      <c r="V2" s="110">
        <v>2008</v>
      </c>
      <c r="W2" s="110">
        <v>2009</v>
      </c>
      <c r="X2" s="110">
        <v>2010</v>
      </c>
      <c r="Y2" s="110">
        <v>2011</v>
      </c>
      <c r="Z2" s="110">
        <v>2012</v>
      </c>
      <c r="AA2" s="110">
        <v>2013</v>
      </c>
      <c r="AB2" s="110">
        <v>2014</v>
      </c>
      <c r="AC2" s="110">
        <v>2015</v>
      </c>
      <c r="AD2" s="110">
        <v>2016</v>
      </c>
      <c r="AE2" s="110">
        <v>2017</v>
      </c>
      <c r="AF2" s="110">
        <v>2018</v>
      </c>
      <c r="AG2" s="110">
        <v>2019</v>
      </c>
      <c r="AH2" s="110">
        <v>2020</v>
      </c>
      <c r="AI2" s="3"/>
      <c r="AJ2" s="3"/>
      <c r="AK2" s="3"/>
      <c r="AL2" s="3"/>
      <c r="AM2" s="3"/>
    </row>
    <row r="3" spans="1:51" ht="14.4" x14ac:dyDescent="0.3">
      <c r="A3" s="111" t="str">
        <f>$A$1&amp;A2</f>
        <v/>
      </c>
      <c r="B3" s="112" t="s">
        <v>3</v>
      </c>
      <c r="C3" s="112" t="s">
        <v>4</v>
      </c>
      <c r="D3" s="112" t="s">
        <v>5</v>
      </c>
      <c r="E3" s="112" t="s">
        <v>6</v>
      </c>
      <c r="F3" s="112" t="s">
        <v>7</v>
      </c>
      <c r="G3" s="112" t="s">
        <v>8</v>
      </c>
      <c r="H3" s="112" t="s">
        <v>9</v>
      </c>
      <c r="I3" s="112" t="s">
        <v>10</v>
      </c>
      <c r="J3" s="112" t="s">
        <v>11</v>
      </c>
      <c r="K3" s="112" t="s">
        <v>12</v>
      </c>
      <c r="L3" s="112" t="s">
        <v>13</v>
      </c>
      <c r="M3" s="112" t="s">
        <v>14</v>
      </c>
      <c r="N3" s="112" t="s">
        <v>15</v>
      </c>
      <c r="O3" s="112" t="s">
        <v>16</v>
      </c>
      <c r="P3" s="112" t="s">
        <v>17</v>
      </c>
      <c r="Q3" s="112" t="s">
        <v>18</v>
      </c>
      <c r="R3" s="112" t="s">
        <v>19</v>
      </c>
      <c r="S3" s="112" t="s">
        <v>20</v>
      </c>
      <c r="T3" s="112" t="s">
        <v>21</v>
      </c>
      <c r="U3" s="112" t="s">
        <v>22</v>
      </c>
      <c r="V3" s="112" t="s">
        <v>23</v>
      </c>
      <c r="W3" s="112" t="s">
        <v>24</v>
      </c>
      <c r="X3" s="112" t="s">
        <v>25</v>
      </c>
      <c r="Y3" s="112" t="s">
        <v>26</v>
      </c>
      <c r="Z3" s="112" t="s">
        <v>27</v>
      </c>
      <c r="AA3" s="112" t="s">
        <v>28</v>
      </c>
      <c r="AB3" s="112" t="s">
        <v>29</v>
      </c>
      <c r="AC3" s="112" t="s">
        <v>30</v>
      </c>
      <c r="AD3" s="112" t="s">
        <v>31</v>
      </c>
      <c r="AE3" s="112" t="s">
        <v>32</v>
      </c>
      <c r="AF3" s="112" t="s">
        <v>33</v>
      </c>
      <c r="AG3" s="112" t="s">
        <v>34</v>
      </c>
      <c r="AH3" s="112" t="s">
        <v>35</v>
      </c>
      <c r="AI3" s="3"/>
      <c r="AJ3" s="3"/>
      <c r="AK3" s="3"/>
      <c r="AL3" s="3"/>
      <c r="AM3" s="3"/>
    </row>
    <row r="4" spans="1:51" ht="14.4" x14ac:dyDescent="0.3">
      <c r="A4" s="113">
        <v>45200</v>
      </c>
      <c r="B4" s="114">
        <v>42</v>
      </c>
      <c r="C4" s="115">
        <v>42</v>
      </c>
      <c r="D4" s="42">
        <v>42</v>
      </c>
      <c r="E4" s="16">
        <v>35.94</v>
      </c>
      <c r="F4" s="16">
        <v>36.262</v>
      </c>
      <c r="G4" s="16">
        <v>48.825000000000003</v>
      </c>
      <c r="H4" s="16">
        <v>36.774999999999999</v>
      </c>
      <c r="I4" s="16">
        <v>35.460999999999999</v>
      </c>
      <c r="J4" s="16">
        <v>45.378</v>
      </c>
      <c r="K4" s="16">
        <v>45.393999999999998</v>
      </c>
      <c r="L4" s="16">
        <v>42.640999999999998</v>
      </c>
      <c r="M4" s="16">
        <v>33.487000000000002</v>
      </c>
      <c r="N4" s="16">
        <v>40.914999999999999</v>
      </c>
      <c r="O4" s="16">
        <v>37.11</v>
      </c>
      <c r="P4" s="16">
        <v>33.145000000000003</v>
      </c>
      <c r="Q4" s="16">
        <v>33.085999999999999</v>
      </c>
      <c r="R4" s="16">
        <v>33.375999999999998</v>
      </c>
      <c r="S4" s="16">
        <v>43.292999999999999</v>
      </c>
      <c r="T4" s="16">
        <v>67.872</v>
      </c>
      <c r="U4" s="16">
        <v>44.728999999999999</v>
      </c>
      <c r="V4" s="16">
        <v>41.692</v>
      </c>
      <c r="W4" s="16">
        <v>42.707999999999998</v>
      </c>
      <c r="X4" s="16">
        <v>41.051000000000002</v>
      </c>
      <c r="Y4" s="16">
        <v>45.491</v>
      </c>
      <c r="Z4" s="16">
        <v>32.694000000000003</v>
      </c>
      <c r="AA4" s="16">
        <v>40.869</v>
      </c>
      <c r="AB4" s="16">
        <v>42.308</v>
      </c>
      <c r="AC4" s="16">
        <v>45.381999999999998</v>
      </c>
      <c r="AD4" s="16">
        <v>45.31</v>
      </c>
      <c r="AE4" s="16">
        <v>47.328000000000003</v>
      </c>
      <c r="AF4" s="16">
        <v>49.192</v>
      </c>
      <c r="AG4" s="16">
        <v>48.131</v>
      </c>
      <c r="AH4" s="16">
        <v>37.726999999999997</v>
      </c>
      <c r="AI4" s="4"/>
      <c r="AJ4" s="4"/>
      <c r="AK4" s="4"/>
      <c r="AL4" s="4"/>
      <c r="AM4" s="4"/>
      <c r="AN4" s="4"/>
      <c r="AO4" s="4"/>
      <c r="AP4" s="4"/>
      <c r="AQ4" s="4"/>
      <c r="AR4" s="4"/>
      <c r="AS4" s="4"/>
      <c r="AT4" s="4"/>
      <c r="AU4" s="4"/>
      <c r="AV4" s="4"/>
      <c r="AW4" s="4"/>
      <c r="AX4" s="4"/>
      <c r="AY4" s="4"/>
    </row>
    <row r="5" spans="1:51" ht="14.4" x14ac:dyDescent="0.3">
      <c r="A5" s="113">
        <v>45231</v>
      </c>
      <c r="B5" s="116">
        <v>52</v>
      </c>
      <c r="C5" s="117">
        <v>52</v>
      </c>
      <c r="D5" s="44">
        <v>52</v>
      </c>
      <c r="E5" s="16">
        <v>53.886000000000003</v>
      </c>
      <c r="F5" s="16">
        <v>58.38</v>
      </c>
      <c r="G5" s="16">
        <v>55.661999999999999</v>
      </c>
      <c r="H5" s="16">
        <v>52.106000000000002</v>
      </c>
      <c r="I5" s="16">
        <v>51.231000000000002</v>
      </c>
      <c r="J5" s="16">
        <v>63.006</v>
      </c>
      <c r="K5" s="16">
        <v>52.466000000000001</v>
      </c>
      <c r="L5" s="16">
        <v>54.353000000000002</v>
      </c>
      <c r="M5" s="16">
        <v>47.469000000000001</v>
      </c>
      <c r="N5" s="16">
        <v>49.024000000000001</v>
      </c>
      <c r="O5" s="16">
        <v>48.970999999999997</v>
      </c>
      <c r="P5" s="16">
        <v>51.366999999999997</v>
      </c>
      <c r="Q5" s="16">
        <v>47.226999999999997</v>
      </c>
      <c r="R5" s="16">
        <v>56.267000000000003</v>
      </c>
      <c r="S5" s="16">
        <v>53.780999999999999</v>
      </c>
      <c r="T5" s="16">
        <v>64.457999999999998</v>
      </c>
      <c r="U5" s="16">
        <v>52.46</v>
      </c>
      <c r="V5" s="16">
        <v>48.076000000000001</v>
      </c>
      <c r="W5" s="16">
        <v>50.249000000000002</v>
      </c>
      <c r="X5" s="16">
        <v>54.624000000000002</v>
      </c>
      <c r="Y5" s="16">
        <v>52.058999999999997</v>
      </c>
      <c r="Z5" s="16">
        <v>46.201999999999998</v>
      </c>
      <c r="AA5" s="16">
        <v>50.250999999999998</v>
      </c>
      <c r="AB5" s="16">
        <v>47.406999999999996</v>
      </c>
      <c r="AC5" s="16">
        <v>51.941000000000003</v>
      </c>
      <c r="AD5" s="16">
        <v>47.63</v>
      </c>
      <c r="AE5" s="16">
        <v>48.606999999999999</v>
      </c>
      <c r="AF5" s="16">
        <v>53.628</v>
      </c>
      <c r="AG5" s="16">
        <v>49.582999999999998</v>
      </c>
      <c r="AH5" s="16">
        <v>54.143999999999998</v>
      </c>
      <c r="AI5" s="4"/>
      <c r="AJ5" s="4"/>
      <c r="AK5" s="4"/>
      <c r="AL5" s="4"/>
      <c r="AM5" s="4"/>
      <c r="AN5" s="4"/>
      <c r="AO5" s="4"/>
      <c r="AP5" s="4"/>
      <c r="AQ5" s="4"/>
      <c r="AR5" s="4"/>
      <c r="AS5" s="4"/>
      <c r="AT5" s="4"/>
      <c r="AU5" s="4"/>
      <c r="AV5" s="4"/>
      <c r="AW5" s="4"/>
      <c r="AX5" s="4"/>
      <c r="AY5" s="4"/>
    </row>
    <row r="6" spans="1:51" ht="14.4" x14ac:dyDescent="0.3">
      <c r="A6" s="113">
        <v>45261</v>
      </c>
      <c r="B6" s="116">
        <v>43</v>
      </c>
      <c r="C6" s="117">
        <v>43</v>
      </c>
      <c r="D6" s="44">
        <v>43</v>
      </c>
      <c r="E6" s="16">
        <v>45.85</v>
      </c>
      <c r="F6" s="16">
        <v>43.673000000000002</v>
      </c>
      <c r="G6" s="16">
        <v>42.003999999999998</v>
      </c>
      <c r="H6" s="16">
        <v>44.3</v>
      </c>
      <c r="I6" s="16">
        <v>42.926000000000002</v>
      </c>
      <c r="J6" s="16">
        <v>52.237000000000002</v>
      </c>
      <c r="K6" s="16">
        <v>42.728999999999999</v>
      </c>
      <c r="L6" s="16">
        <v>48.447000000000003</v>
      </c>
      <c r="M6" s="16">
        <v>39.612000000000002</v>
      </c>
      <c r="N6" s="16">
        <v>41.524000000000001</v>
      </c>
      <c r="O6" s="16">
        <v>42.235999999999997</v>
      </c>
      <c r="P6" s="16">
        <v>42.911999999999999</v>
      </c>
      <c r="Q6" s="16">
        <v>43.680999999999997</v>
      </c>
      <c r="R6" s="16">
        <v>45.408999999999999</v>
      </c>
      <c r="S6" s="16">
        <v>43.073999999999998</v>
      </c>
      <c r="T6" s="16">
        <v>48.006999999999998</v>
      </c>
      <c r="U6" s="16">
        <v>50.097999999999999</v>
      </c>
      <c r="V6" s="16">
        <v>41.601999999999997</v>
      </c>
      <c r="W6" s="16">
        <v>41.561999999999998</v>
      </c>
      <c r="X6" s="16">
        <v>60.216000000000001</v>
      </c>
      <c r="Y6" s="16">
        <v>42.750999999999998</v>
      </c>
      <c r="Z6" s="16">
        <v>41.7</v>
      </c>
      <c r="AA6" s="16">
        <v>42.207999999999998</v>
      </c>
      <c r="AB6" s="16">
        <v>41.563000000000002</v>
      </c>
      <c r="AC6" s="16">
        <v>44.015000000000001</v>
      </c>
      <c r="AD6" s="16">
        <v>47.354999999999997</v>
      </c>
      <c r="AE6" s="16">
        <v>40.627000000000002</v>
      </c>
      <c r="AF6" s="16">
        <v>42.191000000000003</v>
      </c>
      <c r="AG6" s="16">
        <v>44.203000000000003</v>
      </c>
      <c r="AH6" s="16">
        <v>45.731999999999999</v>
      </c>
      <c r="AI6" s="4"/>
      <c r="AJ6" s="4"/>
      <c r="AK6" s="4"/>
      <c r="AL6" s="4"/>
      <c r="AM6" s="4"/>
      <c r="AN6" s="4"/>
      <c r="AO6" s="4"/>
      <c r="AP6" s="4"/>
      <c r="AQ6" s="4"/>
      <c r="AR6" s="4"/>
      <c r="AS6" s="4"/>
      <c r="AT6" s="4"/>
      <c r="AU6" s="4"/>
      <c r="AV6" s="4"/>
      <c r="AW6" s="4"/>
      <c r="AX6" s="4"/>
      <c r="AY6" s="4"/>
    </row>
    <row r="7" spans="1:51" ht="14.4" x14ac:dyDescent="0.3">
      <c r="A7" s="113">
        <v>45292</v>
      </c>
      <c r="B7" s="116">
        <v>73</v>
      </c>
      <c r="C7" s="117">
        <v>21</v>
      </c>
      <c r="D7" s="44">
        <v>38</v>
      </c>
      <c r="E7" s="16">
        <v>37.545999999999999</v>
      </c>
      <c r="F7" s="16">
        <v>43.335000000000001</v>
      </c>
      <c r="G7" s="16">
        <v>35.712000000000003</v>
      </c>
      <c r="H7" s="16">
        <v>40.094000000000001</v>
      </c>
      <c r="I7" s="16">
        <v>35.768000000000001</v>
      </c>
      <c r="J7" s="16">
        <v>43.588000000000001</v>
      </c>
      <c r="K7" s="16">
        <v>38.96</v>
      </c>
      <c r="L7" s="16">
        <v>41.453000000000003</v>
      </c>
      <c r="M7" s="16">
        <v>38.450000000000003</v>
      </c>
      <c r="N7" s="16">
        <v>35.566000000000003</v>
      </c>
      <c r="O7" s="16">
        <v>35.951000000000001</v>
      </c>
      <c r="P7" s="16">
        <v>36.527999999999999</v>
      </c>
      <c r="Q7" s="16">
        <v>37.994999999999997</v>
      </c>
      <c r="R7" s="16">
        <v>61.503999999999998</v>
      </c>
      <c r="S7" s="16">
        <v>39.601999999999997</v>
      </c>
      <c r="T7" s="16">
        <v>41.552</v>
      </c>
      <c r="U7" s="16">
        <v>40.029000000000003</v>
      </c>
      <c r="V7" s="16">
        <v>37.42</v>
      </c>
      <c r="W7" s="16">
        <v>35.895000000000003</v>
      </c>
      <c r="X7" s="16">
        <v>50.223999999999997</v>
      </c>
      <c r="Y7" s="16">
        <v>38.005000000000003</v>
      </c>
      <c r="Z7" s="16">
        <v>36.531999999999996</v>
      </c>
      <c r="AA7" s="16">
        <v>36</v>
      </c>
      <c r="AB7" s="16">
        <v>37.908000000000001</v>
      </c>
      <c r="AC7" s="16">
        <v>38.326000000000001</v>
      </c>
      <c r="AD7" s="16">
        <v>47.948</v>
      </c>
      <c r="AE7" s="16">
        <v>34.459000000000003</v>
      </c>
      <c r="AF7" s="16">
        <v>38.237000000000002</v>
      </c>
      <c r="AG7" s="16">
        <v>37.536000000000001</v>
      </c>
      <c r="AH7" s="16">
        <v>36.975000000000001</v>
      </c>
      <c r="AI7" s="4"/>
      <c r="AJ7" s="4"/>
      <c r="AK7" s="4"/>
      <c r="AL7" s="4"/>
      <c r="AM7" s="4"/>
      <c r="AN7" s="4"/>
      <c r="AO7" s="4"/>
      <c r="AP7" s="4"/>
      <c r="AQ7" s="4"/>
      <c r="AR7" s="4"/>
      <c r="AS7" s="4"/>
      <c r="AT7" s="4"/>
      <c r="AU7" s="4"/>
      <c r="AV7" s="4"/>
      <c r="AW7" s="4"/>
      <c r="AX7" s="4"/>
      <c r="AY7" s="4"/>
    </row>
    <row r="8" spans="1:51" ht="14.4" x14ac:dyDescent="0.3">
      <c r="A8" s="113">
        <v>45323</v>
      </c>
      <c r="B8" s="116">
        <v>66</v>
      </c>
      <c r="C8" s="117">
        <v>19</v>
      </c>
      <c r="D8" s="44">
        <v>34</v>
      </c>
      <c r="E8" s="16">
        <v>32.4</v>
      </c>
      <c r="F8" s="16">
        <v>37.902999999999999</v>
      </c>
      <c r="G8" s="16">
        <v>30.721</v>
      </c>
      <c r="H8" s="16">
        <v>39.496000000000002</v>
      </c>
      <c r="I8" s="16">
        <v>46.792000000000002</v>
      </c>
      <c r="J8" s="16">
        <v>34.963999999999999</v>
      </c>
      <c r="K8" s="16">
        <v>31.068999999999999</v>
      </c>
      <c r="L8" s="16">
        <v>36.768999999999998</v>
      </c>
      <c r="M8" s="16">
        <v>37.593000000000004</v>
      </c>
      <c r="N8" s="16">
        <v>30.95</v>
      </c>
      <c r="O8" s="16">
        <v>28.347000000000001</v>
      </c>
      <c r="P8" s="16">
        <v>32.514000000000003</v>
      </c>
      <c r="Q8" s="16">
        <v>30.858000000000001</v>
      </c>
      <c r="R8" s="16">
        <v>41.695999999999998</v>
      </c>
      <c r="S8" s="16">
        <v>30.065999999999999</v>
      </c>
      <c r="T8" s="16">
        <v>38.426000000000002</v>
      </c>
      <c r="U8" s="16">
        <v>31.741</v>
      </c>
      <c r="V8" s="16">
        <v>35.984999999999999</v>
      </c>
      <c r="W8" s="16">
        <v>29.350999999999999</v>
      </c>
      <c r="X8" s="16">
        <v>36.134</v>
      </c>
      <c r="Y8" s="16">
        <v>32.404000000000003</v>
      </c>
      <c r="Z8" s="16">
        <v>34.929000000000002</v>
      </c>
      <c r="AA8" s="16">
        <v>37.31</v>
      </c>
      <c r="AB8" s="16">
        <v>37.746000000000002</v>
      </c>
      <c r="AC8" s="16">
        <v>36.320999999999998</v>
      </c>
      <c r="AD8" s="16">
        <v>47.174999999999997</v>
      </c>
      <c r="AE8" s="16">
        <v>30.611999999999998</v>
      </c>
      <c r="AF8" s="16">
        <v>32.805</v>
      </c>
      <c r="AG8" s="16">
        <v>30.629000000000001</v>
      </c>
      <c r="AH8" s="16">
        <v>33.070999999999998</v>
      </c>
      <c r="AI8" s="4"/>
      <c r="AJ8" s="4"/>
      <c r="AK8" s="4"/>
      <c r="AL8" s="4"/>
      <c r="AM8" s="4"/>
      <c r="AN8" s="4"/>
      <c r="AO8" s="4"/>
      <c r="AP8" s="4"/>
      <c r="AQ8" s="4"/>
      <c r="AR8" s="4"/>
      <c r="AS8" s="4"/>
      <c r="AT8" s="4"/>
      <c r="AU8" s="4"/>
      <c r="AV8" s="4"/>
      <c r="AW8" s="4"/>
      <c r="AX8" s="4"/>
      <c r="AY8" s="4"/>
    </row>
    <row r="9" spans="1:51" ht="14.4" x14ac:dyDescent="0.3">
      <c r="A9" s="113">
        <v>45352</v>
      </c>
      <c r="B9" s="116">
        <v>97</v>
      </c>
      <c r="C9" s="117">
        <v>28</v>
      </c>
      <c r="D9" s="44">
        <v>50</v>
      </c>
      <c r="E9" s="16">
        <v>57.15</v>
      </c>
      <c r="F9" s="16">
        <v>64.873999999999995</v>
      </c>
      <c r="G9" s="16">
        <v>56.792999999999999</v>
      </c>
      <c r="H9" s="16">
        <v>83.328000000000003</v>
      </c>
      <c r="I9" s="16">
        <v>56.911000000000001</v>
      </c>
      <c r="J9" s="16">
        <v>64.108999999999995</v>
      </c>
      <c r="K9" s="16">
        <v>54.423000000000002</v>
      </c>
      <c r="L9" s="16">
        <v>59.719000000000001</v>
      </c>
      <c r="M9" s="16">
        <v>44.262999999999998</v>
      </c>
      <c r="N9" s="16">
        <v>47.738999999999997</v>
      </c>
      <c r="O9" s="16">
        <v>38.195</v>
      </c>
      <c r="P9" s="16">
        <v>47.051000000000002</v>
      </c>
      <c r="Q9" s="16">
        <v>67.462999999999994</v>
      </c>
      <c r="R9" s="16">
        <v>49.402999999999999</v>
      </c>
      <c r="S9" s="16">
        <v>38.677</v>
      </c>
      <c r="T9" s="16">
        <v>88.763000000000005</v>
      </c>
      <c r="U9" s="16">
        <v>38.930999999999997</v>
      </c>
      <c r="V9" s="16">
        <v>58.579000000000001</v>
      </c>
      <c r="W9" s="16">
        <v>36.488</v>
      </c>
      <c r="X9" s="16">
        <v>56.325000000000003</v>
      </c>
      <c r="Y9" s="16">
        <v>52.597000000000001</v>
      </c>
      <c r="Z9" s="16">
        <v>40.337000000000003</v>
      </c>
      <c r="AA9" s="16">
        <v>43.793999999999997</v>
      </c>
      <c r="AB9" s="16">
        <v>50.402999999999999</v>
      </c>
      <c r="AC9" s="16">
        <v>45.521999999999998</v>
      </c>
      <c r="AD9" s="16">
        <v>74.349999999999994</v>
      </c>
      <c r="AE9" s="16">
        <v>32.594000000000001</v>
      </c>
      <c r="AF9" s="16">
        <v>49.597000000000001</v>
      </c>
      <c r="AG9" s="16">
        <v>40.601999999999997</v>
      </c>
      <c r="AH9" s="16">
        <v>45.427</v>
      </c>
      <c r="AI9" s="4"/>
      <c r="AJ9" s="4"/>
      <c r="AK9" s="4"/>
      <c r="AL9" s="4"/>
      <c r="AM9" s="4"/>
      <c r="AN9" s="4"/>
      <c r="AO9" s="4"/>
      <c r="AP9" s="4"/>
      <c r="AQ9" s="4"/>
      <c r="AR9" s="4"/>
      <c r="AS9" s="4"/>
      <c r="AT9" s="4"/>
      <c r="AU9" s="4"/>
      <c r="AV9" s="4"/>
      <c r="AW9" s="4"/>
      <c r="AX9" s="4"/>
      <c r="AY9" s="4"/>
    </row>
    <row r="10" spans="1:51" ht="14.4" x14ac:dyDescent="0.3">
      <c r="A10" s="113">
        <v>45383</v>
      </c>
      <c r="B10" s="116">
        <v>166</v>
      </c>
      <c r="C10" s="117">
        <v>48</v>
      </c>
      <c r="D10" s="44">
        <v>86</v>
      </c>
      <c r="E10" s="16">
        <v>129.46600000000001</v>
      </c>
      <c r="F10" s="16">
        <v>136.506</v>
      </c>
      <c r="G10" s="16">
        <v>93.444999999999993</v>
      </c>
      <c r="H10" s="16">
        <v>95.688999999999993</v>
      </c>
      <c r="I10" s="16">
        <v>79.727000000000004</v>
      </c>
      <c r="J10" s="16">
        <v>122.425</v>
      </c>
      <c r="K10" s="16">
        <v>68.102999999999994</v>
      </c>
      <c r="L10" s="16">
        <v>88.671999999999997</v>
      </c>
      <c r="M10" s="16">
        <v>66.462999999999994</v>
      </c>
      <c r="N10" s="16">
        <v>69.593999999999994</v>
      </c>
      <c r="O10" s="16">
        <v>52.997</v>
      </c>
      <c r="P10" s="16">
        <v>74.989000000000004</v>
      </c>
      <c r="Q10" s="16">
        <v>127.874</v>
      </c>
      <c r="R10" s="16">
        <v>148.71100000000001</v>
      </c>
      <c r="S10" s="16">
        <v>123.194</v>
      </c>
      <c r="T10" s="16">
        <v>133.68799999999999</v>
      </c>
      <c r="U10" s="16">
        <v>41.347999999999999</v>
      </c>
      <c r="V10" s="16">
        <v>86.531000000000006</v>
      </c>
      <c r="W10" s="16">
        <v>67.956999999999994</v>
      </c>
      <c r="X10" s="16">
        <v>154.596</v>
      </c>
      <c r="Y10" s="16">
        <v>87.905000000000001</v>
      </c>
      <c r="Z10" s="16">
        <v>49.237000000000002</v>
      </c>
      <c r="AA10" s="16">
        <v>54.631999999999998</v>
      </c>
      <c r="AB10" s="16">
        <v>37.256</v>
      </c>
      <c r="AC10" s="16">
        <v>85.468999999999994</v>
      </c>
      <c r="AD10" s="16">
        <v>114.535</v>
      </c>
      <c r="AE10" s="16">
        <v>35.581000000000003</v>
      </c>
      <c r="AF10" s="16">
        <v>137.85</v>
      </c>
      <c r="AG10" s="16">
        <v>48.889000000000003</v>
      </c>
      <c r="AH10" s="16">
        <v>57.177999999999997</v>
      </c>
      <c r="AI10" s="4"/>
      <c r="AJ10" s="4"/>
      <c r="AK10" s="4"/>
      <c r="AL10" s="4"/>
      <c r="AM10" s="4"/>
      <c r="AN10" s="4"/>
      <c r="AO10" s="4"/>
      <c r="AP10" s="4"/>
      <c r="AQ10" s="4"/>
      <c r="AR10" s="4"/>
      <c r="AS10" s="4"/>
      <c r="AT10" s="4"/>
      <c r="AU10" s="4"/>
      <c r="AV10" s="4"/>
      <c r="AW10" s="4"/>
      <c r="AX10" s="4"/>
      <c r="AY10" s="4"/>
    </row>
    <row r="11" spans="1:51" ht="14.4" x14ac:dyDescent="0.3">
      <c r="A11" s="113">
        <v>45413</v>
      </c>
      <c r="B11" s="116">
        <v>328</v>
      </c>
      <c r="C11" s="117">
        <v>95</v>
      </c>
      <c r="D11" s="44">
        <v>170</v>
      </c>
      <c r="E11" s="16">
        <v>187.565</v>
      </c>
      <c r="F11" s="16">
        <v>494.00299999999999</v>
      </c>
      <c r="G11" s="16">
        <v>178.42699999999999</v>
      </c>
      <c r="H11" s="16">
        <v>329.43299999999999</v>
      </c>
      <c r="I11" s="16">
        <v>144.542</v>
      </c>
      <c r="J11" s="16">
        <v>329.46300000000002</v>
      </c>
      <c r="K11" s="16">
        <v>211.95400000000001</v>
      </c>
      <c r="L11" s="16">
        <v>175.88800000000001</v>
      </c>
      <c r="M11" s="16">
        <v>107.32599999999999</v>
      </c>
      <c r="N11" s="16">
        <v>169.89</v>
      </c>
      <c r="O11" s="16">
        <v>47.16</v>
      </c>
      <c r="P11" s="16">
        <v>179.422</v>
      </c>
      <c r="Q11" s="16">
        <v>162.29300000000001</v>
      </c>
      <c r="R11" s="16">
        <v>335.28</v>
      </c>
      <c r="S11" s="16">
        <v>163.16999999999999</v>
      </c>
      <c r="T11" s="16">
        <v>146.279</v>
      </c>
      <c r="U11" s="16">
        <v>249.82400000000001</v>
      </c>
      <c r="V11" s="16">
        <v>261.209</v>
      </c>
      <c r="W11" s="16">
        <v>168.613</v>
      </c>
      <c r="X11" s="16">
        <v>266.392</v>
      </c>
      <c r="Y11" s="16">
        <v>79.167000000000002</v>
      </c>
      <c r="Z11" s="16">
        <v>128.321</v>
      </c>
      <c r="AA11" s="16">
        <v>169.125</v>
      </c>
      <c r="AB11" s="16">
        <v>106.346</v>
      </c>
      <c r="AC11" s="16">
        <v>200.048</v>
      </c>
      <c r="AD11" s="16">
        <v>170.11</v>
      </c>
      <c r="AE11" s="16">
        <v>61.183</v>
      </c>
      <c r="AF11" s="16">
        <v>369.61500000000001</v>
      </c>
      <c r="AG11" s="16">
        <v>106.455</v>
      </c>
      <c r="AH11" s="16">
        <v>125.01900000000001</v>
      </c>
      <c r="AI11" s="4"/>
      <c r="AJ11" s="4"/>
      <c r="AK11" s="4"/>
      <c r="AL11" s="4"/>
      <c r="AM11" s="4"/>
      <c r="AN11" s="4"/>
      <c r="AO11" s="4"/>
      <c r="AP11" s="4"/>
      <c r="AQ11" s="4"/>
      <c r="AR11" s="4"/>
      <c r="AS11" s="4"/>
      <c r="AT11" s="4"/>
      <c r="AU11" s="4"/>
      <c r="AV11" s="4"/>
      <c r="AW11" s="4"/>
      <c r="AX11" s="4"/>
      <c r="AY11" s="4"/>
    </row>
    <row r="12" spans="1:51" ht="14.4" x14ac:dyDescent="0.3">
      <c r="A12" s="113">
        <v>45444</v>
      </c>
      <c r="B12" s="116">
        <v>216</v>
      </c>
      <c r="C12" s="117">
        <v>62</v>
      </c>
      <c r="D12" s="44">
        <v>112</v>
      </c>
      <c r="E12" s="16">
        <v>81.870999999999995</v>
      </c>
      <c r="F12" s="16">
        <v>318.637</v>
      </c>
      <c r="G12" s="16">
        <v>76.787999999999997</v>
      </c>
      <c r="H12" s="16">
        <v>393.48500000000001</v>
      </c>
      <c r="I12" s="16">
        <v>74.194000000000003</v>
      </c>
      <c r="J12" s="16">
        <v>262.12</v>
      </c>
      <c r="K12" s="16">
        <v>138.96100000000001</v>
      </c>
      <c r="L12" s="16">
        <v>149.50899999999999</v>
      </c>
      <c r="M12" s="16">
        <v>28.875</v>
      </c>
      <c r="N12" s="16">
        <v>59.197000000000003</v>
      </c>
      <c r="O12" s="16">
        <v>2.7160000000000002</v>
      </c>
      <c r="P12" s="16">
        <v>95.590999999999994</v>
      </c>
      <c r="Q12" s="16">
        <v>44.438000000000002</v>
      </c>
      <c r="R12" s="16">
        <v>207.953</v>
      </c>
      <c r="S12" s="16">
        <v>63.259</v>
      </c>
      <c r="T12" s="16">
        <v>43.811</v>
      </c>
      <c r="U12" s="16">
        <v>293.64699999999999</v>
      </c>
      <c r="V12" s="16">
        <v>130.67400000000001</v>
      </c>
      <c r="W12" s="16">
        <v>162.23699999999999</v>
      </c>
      <c r="X12" s="16">
        <v>300.74700000000001</v>
      </c>
      <c r="Y12" s="16">
        <v>4.181</v>
      </c>
      <c r="Z12" s="16">
        <v>72.754999999999995</v>
      </c>
      <c r="AA12" s="16">
        <v>134.86099999999999</v>
      </c>
      <c r="AB12" s="16">
        <v>100.342</v>
      </c>
      <c r="AC12" s="16">
        <v>125.178</v>
      </c>
      <c r="AD12" s="16">
        <v>144.85400000000001</v>
      </c>
      <c r="AE12" s="16">
        <v>-2.597</v>
      </c>
      <c r="AF12" s="16">
        <v>301.863</v>
      </c>
      <c r="AG12" s="16">
        <v>52.759</v>
      </c>
      <c r="AH12" s="16">
        <v>123.658</v>
      </c>
      <c r="AI12" s="4"/>
      <c r="AJ12" s="4"/>
      <c r="AK12" s="4"/>
      <c r="AL12" s="4"/>
      <c r="AM12" s="4"/>
      <c r="AN12" s="4"/>
      <c r="AO12" s="4"/>
      <c r="AP12" s="4"/>
      <c r="AQ12" s="4"/>
      <c r="AR12" s="4"/>
      <c r="AS12" s="4"/>
      <c r="AT12" s="4"/>
      <c r="AU12" s="4"/>
      <c r="AV12" s="4"/>
      <c r="AW12" s="4"/>
      <c r="AX12" s="4"/>
      <c r="AY12" s="4"/>
    </row>
    <row r="13" spans="1:51" ht="14.4" x14ac:dyDescent="0.3">
      <c r="A13" s="113">
        <v>45474</v>
      </c>
      <c r="B13" s="116">
        <v>-6</v>
      </c>
      <c r="C13" s="117">
        <v>-2</v>
      </c>
      <c r="D13" s="44">
        <v>-3</v>
      </c>
      <c r="E13" s="16">
        <v>-2.1469999999999998</v>
      </c>
      <c r="F13" s="16">
        <v>81.338999999999999</v>
      </c>
      <c r="G13" s="16">
        <v>-11.632999999999999</v>
      </c>
      <c r="H13" s="16">
        <v>191.376</v>
      </c>
      <c r="I13" s="16">
        <v>-9.4269999999999996</v>
      </c>
      <c r="J13" s="16">
        <v>33.292999999999999</v>
      </c>
      <c r="K13" s="16">
        <v>26.891999999999999</v>
      </c>
      <c r="L13" s="16">
        <v>42.366999999999997</v>
      </c>
      <c r="M13" s="16">
        <v>-21.234000000000002</v>
      </c>
      <c r="N13" s="16">
        <v>-13.911</v>
      </c>
      <c r="O13" s="16">
        <v>-19.256</v>
      </c>
      <c r="P13" s="16">
        <v>-6.9379999999999997</v>
      </c>
      <c r="Q13" s="16">
        <v>-13.124000000000001</v>
      </c>
      <c r="R13" s="16">
        <v>26.422000000000001</v>
      </c>
      <c r="S13" s="16">
        <v>-10.879</v>
      </c>
      <c r="T13" s="16">
        <v>-14.685</v>
      </c>
      <c r="U13" s="16">
        <v>62.363</v>
      </c>
      <c r="V13" s="16">
        <v>24.675000000000001</v>
      </c>
      <c r="W13" s="16">
        <v>4.2720000000000002</v>
      </c>
      <c r="X13" s="16">
        <v>85.022000000000006</v>
      </c>
      <c r="Y13" s="16">
        <v>-13.54</v>
      </c>
      <c r="Z13" s="16">
        <v>-2.0590000000000002</v>
      </c>
      <c r="AA13" s="16">
        <v>15.461</v>
      </c>
      <c r="AB13" s="16">
        <v>6.9390000000000001</v>
      </c>
      <c r="AC13" s="16">
        <v>12.926</v>
      </c>
      <c r="AD13" s="16">
        <v>7.1139999999999999</v>
      </c>
      <c r="AE13" s="16">
        <v>-18.856999999999999</v>
      </c>
      <c r="AF13" s="16">
        <v>77.42</v>
      </c>
      <c r="AG13" s="16">
        <v>-16.274999999999999</v>
      </c>
      <c r="AH13" s="16">
        <v>16.928000000000001</v>
      </c>
      <c r="AI13" s="4"/>
      <c r="AJ13" s="4"/>
      <c r="AK13" s="4"/>
      <c r="AL13" s="4"/>
      <c r="AM13" s="4"/>
      <c r="AN13" s="4"/>
      <c r="AO13" s="4"/>
      <c r="AP13" s="4"/>
      <c r="AQ13" s="4"/>
      <c r="AR13" s="4"/>
      <c r="AS13" s="4"/>
      <c r="AT13" s="4"/>
      <c r="AU13" s="4"/>
      <c r="AV13" s="4"/>
      <c r="AW13" s="4"/>
      <c r="AX13" s="4"/>
      <c r="AY13" s="4"/>
    </row>
    <row r="14" spans="1:51" ht="14.4" x14ac:dyDescent="0.3">
      <c r="A14" s="113">
        <v>45505</v>
      </c>
      <c r="B14" s="116">
        <v>-42</v>
      </c>
      <c r="C14" s="117">
        <v>-12</v>
      </c>
      <c r="D14" s="44">
        <v>-22</v>
      </c>
      <c r="E14" s="16">
        <v>1.194</v>
      </c>
      <c r="F14" s="16">
        <v>17.75</v>
      </c>
      <c r="G14" s="16">
        <v>-4.8390000000000004</v>
      </c>
      <c r="H14" s="16">
        <v>34.405000000000001</v>
      </c>
      <c r="I14" s="16">
        <v>-7.7249999999999996</v>
      </c>
      <c r="J14" s="16">
        <v>13.222</v>
      </c>
      <c r="K14" s="16">
        <v>-1.764</v>
      </c>
      <c r="L14" s="16">
        <v>26.268999999999998</v>
      </c>
      <c r="M14" s="16">
        <v>-7.8259999999999996</v>
      </c>
      <c r="N14" s="16">
        <v>-3.5659999999999998</v>
      </c>
      <c r="O14" s="16">
        <v>-4.907</v>
      </c>
      <c r="P14" s="16">
        <v>-5.2210000000000001</v>
      </c>
      <c r="Q14" s="16">
        <v>-2.645</v>
      </c>
      <c r="R14" s="16">
        <v>5.859</v>
      </c>
      <c r="S14" s="16">
        <v>-3.254</v>
      </c>
      <c r="T14" s="16">
        <v>-5.1760000000000002</v>
      </c>
      <c r="U14" s="16">
        <v>18.548999999999999</v>
      </c>
      <c r="V14" s="16">
        <v>2.8759999999999999</v>
      </c>
      <c r="W14" s="16">
        <v>14.106</v>
      </c>
      <c r="X14" s="16">
        <v>7.8460000000000001</v>
      </c>
      <c r="Y14" s="16">
        <v>-4.6150000000000002</v>
      </c>
      <c r="Z14" s="16">
        <v>8.298</v>
      </c>
      <c r="AA14" s="16">
        <v>18.888999999999999</v>
      </c>
      <c r="AB14" s="16">
        <v>4.9859999999999998</v>
      </c>
      <c r="AC14" s="16">
        <v>10.983000000000001</v>
      </c>
      <c r="AD14" s="16">
        <v>10.08</v>
      </c>
      <c r="AE14" s="16">
        <v>3.7869999999999999</v>
      </c>
      <c r="AF14" s="16">
        <v>19.594000000000001</v>
      </c>
      <c r="AG14" s="16">
        <v>-2.6619999999999999</v>
      </c>
      <c r="AH14" s="16">
        <v>-4.7169999999999996</v>
      </c>
      <c r="AI14" s="4"/>
      <c r="AJ14" s="4"/>
      <c r="AK14" s="4"/>
      <c r="AL14" s="4"/>
      <c r="AM14" s="4"/>
      <c r="AN14" s="4"/>
      <c r="AO14" s="4"/>
      <c r="AP14" s="4"/>
      <c r="AQ14" s="4"/>
      <c r="AR14" s="4"/>
      <c r="AS14" s="4"/>
      <c r="AT14" s="4"/>
      <c r="AU14" s="4"/>
      <c r="AV14" s="4"/>
      <c r="AW14" s="4"/>
      <c r="AX14" s="4"/>
      <c r="AY14" s="4"/>
    </row>
    <row r="15" spans="1:51" ht="14.4" x14ac:dyDescent="0.3">
      <c r="A15" s="113">
        <v>45536</v>
      </c>
      <c r="B15" s="116">
        <v>15</v>
      </c>
      <c r="C15" s="117">
        <v>4</v>
      </c>
      <c r="D15" s="44">
        <v>8</v>
      </c>
      <c r="E15" s="16">
        <v>6.8440000000000003</v>
      </c>
      <c r="F15" s="16">
        <v>10.044</v>
      </c>
      <c r="G15" s="16">
        <v>5.3819999999999997</v>
      </c>
      <c r="H15" s="16">
        <v>11.342000000000001</v>
      </c>
      <c r="I15" s="16">
        <v>6.2839999999999998</v>
      </c>
      <c r="J15" s="16">
        <v>12.352</v>
      </c>
      <c r="K15" s="16">
        <v>5.2889999999999997</v>
      </c>
      <c r="L15" s="16">
        <v>8.5630000000000006</v>
      </c>
      <c r="M15" s="16">
        <v>5.2560000000000002</v>
      </c>
      <c r="N15" s="16">
        <v>5.6529999999999996</v>
      </c>
      <c r="O15" s="16">
        <v>4.0220000000000002</v>
      </c>
      <c r="P15" s="16">
        <v>8.7810000000000006</v>
      </c>
      <c r="Q15" s="16">
        <v>10.167</v>
      </c>
      <c r="R15" s="16">
        <v>8.1140000000000008</v>
      </c>
      <c r="S15" s="16">
        <v>8.8689999999999998</v>
      </c>
      <c r="T15" s="16">
        <v>12.673999999999999</v>
      </c>
      <c r="U15" s="16">
        <v>9.4580000000000002</v>
      </c>
      <c r="V15" s="16">
        <v>7.6050000000000004</v>
      </c>
      <c r="W15" s="16">
        <v>6.7560000000000002</v>
      </c>
      <c r="X15" s="16">
        <v>9.0340000000000007</v>
      </c>
      <c r="Y15" s="16">
        <v>4.7949999999999999</v>
      </c>
      <c r="Z15" s="16">
        <v>11.212999999999999</v>
      </c>
      <c r="AA15" s="16">
        <v>12.851000000000001</v>
      </c>
      <c r="AB15" s="16">
        <v>7.0860000000000003</v>
      </c>
      <c r="AC15" s="16">
        <v>8.2859999999999996</v>
      </c>
      <c r="AD15" s="16">
        <v>8.0259999999999998</v>
      </c>
      <c r="AE15" s="16">
        <v>6.2039999999999997</v>
      </c>
      <c r="AF15" s="16">
        <v>7.9740000000000002</v>
      </c>
      <c r="AG15" s="16">
        <v>6.548</v>
      </c>
      <c r="AH15" s="16">
        <v>4.8559999999999999</v>
      </c>
      <c r="AI15" s="4"/>
      <c r="AJ15" s="4"/>
      <c r="AK15" s="4"/>
      <c r="AL15" s="4"/>
      <c r="AM15" s="4"/>
      <c r="AN15" s="4"/>
      <c r="AO15" s="4"/>
      <c r="AP15" s="4"/>
      <c r="AQ15" s="4"/>
      <c r="AR15" s="4"/>
      <c r="AS15" s="4"/>
      <c r="AT15" s="4"/>
      <c r="AU15" s="4"/>
      <c r="AV15" s="4"/>
      <c r="AW15" s="4"/>
      <c r="AX15" s="4"/>
      <c r="AY15" s="4"/>
    </row>
    <row r="16" spans="1:51" ht="14.4" x14ac:dyDescent="0.3">
      <c r="A16" s="113">
        <v>45566</v>
      </c>
      <c r="B16" s="116">
        <v>90</v>
      </c>
      <c r="C16" s="117">
        <v>36</v>
      </c>
      <c r="D16" s="44">
        <v>53</v>
      </c>
      <c r="E16" s="16">
        <v>53.476999999999997</v>
      </c>
      <c r="F16" s="16">
        <v>79.695999999999998</v>
      </c>
      <c r="G16" s="16">
        <v>57.14</v>
      </c>
      <c r="H16" s="16">
        <v>78.738</v>
      </c>
      <c r="I16" s="16">
        <v>71.164000000000001</v>
      </c>
      <c r="J16" s="16">
        <v>97.156000000000006</v>
      </c>
      <c r="K16" s="16">
        <v>61.225000000000001</v>
      </c>
      <c r="L16" s="16">
        <v>50.633000000000003</v>
      </c>
      <c r="M16" s="16">
        <v>56.073999999999998</v>
      </c>
      <c r="N16" s="16">
        <v>49.392000000000003</v>
      </c>
      <c r="O16" s="16">
        <v>46.067</v>
      </c>
      <c r="P16" s="16">
        <v>48.28</v>
      </c>
      <c r="Q16" s="16">
        <v>66.483999999999995</v>
      </c>
      <c r="R16" s="16">
        <v>79.402000000000001</v>
      </c>
      <c r="S16" s="16">
        <v>126.43899999999999</v>
      </c>
      <c r="T16" s="16">
        <v>94.284000000000006</v>
      </c>
      <c r="U16" s="16">
        <v>64.936999999999998</v>
      </c>
      <c r="V16" s="16">
        <v>61.47</v>
      </c>
      <c r="W16" s="16">
        <v>59.859000000000002</v>
      </c>
      <c r="X16" s="16">
        <v>69.504000000000005</v>
      </c>
      <c r="Y16" s="16">
        <v>40.218000000000004</v>
      </c>
      <c r="Z16" s="16">
        <v>79.581999999999994</v>
      </c>
      <c r="AA16" s="16">
        <v>87.046999999999997</v>
      </c>
      <c r="AB16" s="16">
        <v>62.052999999999997</v>
      </c>
      <c r="AC16" s="16">
        <v>67.733999999999995</v>
      </c>
      <c r="AD16" s="16">
        <v>72.355999999999995</v>
      </c>
      <c r="AE16" s="16">
        <v>54.293999999999997</v>
      </c>
      <c r="AF16" s="16">
        <v>76.3</v>
      </c>
      <c r="AG16" s="16">
        <v>44.582000000000001</v>
      </c>
      <c r="AH16" s="16">
        <v>50.469000000000001</v>
      </c>
      <c r="AI16" s="4"/>
      <c r="AJ16" s="4"/>
      <c r="AK16" s="4"/>
      <c r="AL16" s="4"/>
      <c r="AM16" s="4"/>
      <c r="AN16" s="4"/>
      <c r="AO16" s="4"/>
      <c r="AP16" s="4"/>
      <c r="AQ16" s="4"/>
      <c r="AR16" s="4"/>
      <c r="AS16" s="4"/>
      <c r="AT16" s="4"/>
      <c r="AU16" s="4"/>
      <c r="AV16" s="4"/>
      <c r="AW16" s="4"/>
      <c r="AX16" s="4"/>
      <c r="AY16" s="4"/>
    </row>
    <row r="17" spans="1:51" ht="14.4" x14ac:dyDescent="0.3">
      <c r="A17" s="113">
        <v>45597</v>
      </c>
      <c r="B17" s="116">
        <v>92</v>
      </c>
      <c r="C17" s="117">
        <v>56</v>
      </c>
      <c r="D17" s="44">
        <v>67</v>
      </c>
      <c r="E17" s="16">
        <v>62.168999999999997</v>
      </c>
      <c r="F17" s="16">
        <v>64.581999999999994</v>
      </c>
      <c r="G17" s="16">
        <v>55.225000000000001</v>
      </c>
      <c r="H17" s="16">
        <v>65.27</v>
      </c>
      <c r="I17" s="16">
        <v>65.263999999999996</v>
      </c>
      <c r="J17" s="16">
        <v>69.603999999999999</v>
      </c>
      <c r="K17" s="16">
        <v>55.423999999999999</v>
      </c>
      <c r="L17" s="16">
        <v>49.677999999999997</v>
      </c>
      <c r="M17" s="16">
        <v>47.125999999999998</v>
      </c>
      <c r="N17" s="16">
        <v>47.765999999999998</v>
      </c>
      <c r="O17" s="16">
        <v>47.893999999999998</v>
      </c>
      <c r="P17" s="16">
        <v>48.042999999999999</v>
      </c>
      <c r="Q17" s="16">
        <v>63.872</v>
      </c>
      <c r="R17" s="16">
        <v>65.611999999999995</v>
      </c>
      <c r="S17" s="16">
        <v>74.712999999999994</v>
      </c>
      <c r="T17" s="16">
        <v>63.713999999999999</v>
      </c>
      <c r="U17" s="16">
        <v>53.465000000000003</v>
      </c>
      <c r="V17" s="16">
        <v>52.607999999999997</v>
      </c>
      <c r="W17" s="16">
        <v>56.338999999999999</v>
      </c>
      <c r="X17" s="16">
        <v>57.529000000000003</v>
      </c>
      <c r="Y17" s="16">
        <v>42.558999999999997</v>
      </c>
      <c r="Z17" s="16">
        <v>58.466999999999999</v>
      </c>
      <c r="AA17" s="16">
        <v>54.719000000000001</v>
      </c>
      <c r="AB17" s="16">
        <v>49.381</v>
      </c>
      <c r="AC17" s="16">
        <v>49.423999999999999</v>
      </c>
      <c r="AD17" s="16">
        <v>50.542999999999999</v>
      </c>
      <c r="AE17" s="16">
        <v>44.856999999999999</v>
      </c>
      <c r="AF17" s="16">
        <v>53.798000000000002</v>
      </c>
      <c r="AG17" s="16">
        <v>49.441000000000003</v>
      </c>
      <c r="AH17" s="16">
        <v>54.945</v>
      </c>
      <c r="AI17" s="4"/>
      <c r="AJ17" s="4"/>
      <c r="AK17" s="4"/>
      <c r="AL17" s="4"/>
      <c r="AM17" s="4"/>
      <c r="AN17" s="4"/>
      <c r="AO17" s="4"/>
      <c r="AP17" s="4"/>
      <c r="AQ17" s="4"/>
      <c r="AR17" s="4"/>
      <c r="AS17" s="4"/>
      <c r="AT17" s="4"/>
      <c r="AU17" s="4"/>
      <c r="AV17" s="4"/>
      <c r="AW17" s="4"/>
      <c r="AX17" s="4"/>
      <c r="AY17" s="4"/>
    </row>
    <row r="18" spans="1:51" ht="14.4" x14ac:dyDescent="0.3">
      <c r="A18" s="113">
        <v>45627</v>
      </c>
      <c r="B18" s="116">
        <v>41</v>
      </c>
      <c r="C18" s="117">
        <v>47</v>
      </c>
      <c r="D18" s="44">
        <v>45</v>
      </c>
      <c r="E18" s="16">
        <v>45.898000000000003</v>
      </c>
      <c r="F18" s="16">
        <v>49.374000000000002</v>
      </c>
      <c r="G18" s="16">
        <v>44.624000000000002</v>
      </c>
      <c r="H18" s="16">
        <v>52.847999999999999</v>
      </c>
      <c r="I18" s="16">
        <v>52.582000000000001</v>
      </c>
      <c r="J18" s="16">
        <v>52.273000000000003</v>
      </c>
      <c r="K18" s="16">
        <v>49.256999999999998</v>
      </c>
      <c r="L18" s="16">
        <v>40.929000000000002</v>
      </c>
      <c r="M18" s="16">
        <v>38.426000000000002</v>
      </c>
      <c r="N18" s="16">
        <v>40.520000000000003</v>
      </c>
      <c r="O18" s="16">
        <v>37.652999999999999</v>
      </c>
      <c r="P18" s="16">
        <v>43.481000000000002</v>
      </c>
      <c r="Q18" s="16">
        <v>48.168999999999997</v>
      </c>
      <c r="R18" s="16">
        <v>49.624000000000002</v>
      </c>
      <c r="S18" s="16">
        <v>51.301000000000002</v>
      </c>
      <c r="T18" s="16">
        <v>54.841999999999999</v>
      </c>
      <c r="U18" s="16">
        <v>45.968000000000004</v>
      </c>
      <c r="V18" s="16">
        <v>42.439</v>
      </c>
      <c r="W18" s="16">
        <v>62.97</v>
      </c>
      <c r="X18" s="16">
        <v>47.039000000000001</v>
      </c>
      <c r="Y18" s="16">
        <v>37.520000000000003</v>
      </c>
      <c r="Z18" s="16">
        <v>44.296999999999997</v>
      </c>
      <c r="AA18" s="16">
        <v>44.939</v>
      </c>
      <c r="AB18" s="16">
        <v>41.356000000000002</v>
      </c>
      <c r="AC18" s="16">
        <v>48.545000000000002</v>
      </c>
      <c r="AD18" s="16">
        <v>42.256</v>
      </c>
      <c r="AE18" s="16">
        <v>34.710999999999999</v>
      </c>
      <c r="AF18" s="16">
        <v>49.106999999999999</v>
      </c>
      <c r="AG18" s="16">
        <v>40.880000000000003</v>
      </c>
      <c r="AH18" s="16">
        <v>45.838000000000001</v>
      </c>
      <c r="AI18" s="4"/>
      <c r="AJ18" s="4"/>
      <c r="AK18" s="4"/>
      <c r="AL18" s="4"/>
      <c r="AM18" s="4"/>
      <c r="AN18" s="4"/>
      <c r="AO18" s="4"/>
      <c r="AP18" s="4"/>
      <c r="AQ18" s="4"/>
      <c r="AR18" s="4"/>
      <c r="AS18" s="4"/>
      <c r="AT18" s="4"/>
      <c r="AU18" s="4"/>
      <c r="AV18" s="4"/>
      <c r="AW18" s="4"/>
      <c r="AX18" s="4"/>
      <c r="AY18" s="4"/>
    </row>
    <row r="19" spans="1:51" ht="14.4" x14ac:dyDescent="0.3">
      <c r="A19" s="113">
        <v>45658</v>
      </c>
      <c r="B19" s="116">
        <v>35</v>
      </c>
      <c r="C19" s="117">
        <v>40</v>
      </c>
      <c r="D19" s="44">
        <v>38</v>
      </c>
      <c r="E19" s="16">
        <v>43.811999999999998</v>
      </c>
      <c r="F19" s="16">
        <v>40.597000000000001</v>
      </c>
      <c r="G19" s="16">
        <v>38.055</v>
      </c>
      <c r="H19" s="16">
        <v>41.619</v>
      </c>
      <c r="I19" s="16">
        <v>41.597999999999999</v>
      </c>
      <c r="J19" s="16">
        <v>45.247999999999998</v>
      </c>
      <c r="K19" s="16">
        <v>40.271000000000001</v>
      </c>
      <c r="L19" s="16">
        <v>38.268999999999998</v>
      </c>
      <c r="M19" s="16">
        <v>30.667000000000002</v>
      </c>
      <c r="N19" s="16">
        <v>32.439</v>
      </c>
      <c r="O19" s="16">
        <v>29.658999999999999</v>
      </c>
      <c r="P19" s="16">
        <v>35.715000000000003</v>
      </c>
      <c r="Q19" s="16">
        <v>62.723999999999997</v>
      </c>
      <c r="R19" s="16">
        <v>43.152000000000001</v>
      </c>
      <c r="S19" s="16">
        <v>41.298999999999999</v>
      </c>
      <c r="T19" s="16">
        <v>40.813000000000002</v>
      </c>
      <c r="U19" s="16">
        <v>39.448</v>
      </c>
      <c r="V19" s="16">
        <v>34.628999999999998</v>
      </c>
      <c r="W19" s="16">
        <v>49.021000000000001</v>
      </c>
      <c r="X19" s="16">
        <v>40.124000000000002</v>
      </c>
      <c r="Y19" s="16">
        <v>30.728000000000002</v>
      </c>
      <c r="Z19" s="16">
        <v>34.871000000000002</v>
      </c>
      <c r="AA19" s="16">
        <v>38.154000000000003</v>
      </c>
      <c r="AB19" s="16">
        <v>33.970999999999997</v>
      </c>
      <c r="AC19" s="16">
        <v>47.488999999999997</v>
      </c>
      <c r="AD19" s="16">
        <v>33.777999999999999</v>
      </c>
      <c r="AE19" s="16">
        <v>29.692</v>
      </c>
      <c r="AF19" s="16">
        <v>40.054000000000002</v>
      </c>
      <c r="AG19" s="16">
        <v>30.783000000000001</v>
      </c>
      <c r="AH19" s="16">
        <v>35.677</v>
      </c>
      <c r="AI19" s="4"/>
      <c r="AJ19" s="4"/>
      <c r="AK19" s="4"/>
      <c r="AL19" s="4"/>
      <c r="AM19" s="4"/>
      <c r="AN19" s="4"/>
      <c r="AO19" s="4"/>
      <c r="AP19" s="4"/>
      <c r="AQ19" s="4"/>
      <c r="AR19" s="4"/>
      <c r="AS19" s="4"/>
      <c r="AT19" s="4"/>
      <c r="AU19" s="4"/>
      <c r="AV19" s="4"/>
      <c r="AW19" s="4"/>
      <c r="AX19" s="4"/>
      <c r="AY19" s="4"/>
    </row>
    <row r="20" spans="1:51" ht="14.4" x14ac:dyDescent="0.3">
      <c r="A20" s="113">
        <v>45689</v>
      </c>
      <c r="B20" s="116">
        <v>31</v>
      </c>
      <c r="C20" s="117">
        <v>35</v>
      </c>
      <c r="D20" s="44">
        <v>33</v>
      </c>
      <c r="E20" s="16">
        <v>38.170999999999999</v>
      </c>
      <c r="F20" s="16">
        <v>34.86</v>
      </c>
      <c r="G20" s="16">
        <v>37.401000000000003</v>
      </c>
      <c r="H20" s="16">
        <v>55.676000000000002</v>
      </c>
      <c r="I20" s="16">
        <v>33.081000000000003</v>
      </c>
      <c r="J20" s="16">
        <v>35.984000000000002</v>
      </c>
      <c r="K20" s="16">
        <v>35.35</v>
      </c>
      <c r="L20" s="16">
        <v>37.021999999999998</v>
      </c>
      <c r="M20" s="16">
        <v>26.44</v>
      </c>
      <c r="N20" s="16">
        <v>25.055</v>
      </c>
      <c r="O20" s="16">
        <v>26.216999999999999</v>
      </c>
      <c r="P20" s="16">
        <v>28.791</v>
      </c>
      <c r="Q20" s="16">
        <v>42.030999999999999</v>
      </c>
      <c r="R20" s="16">
        <v>32.552</v>
      </c>
      <c r="S20" s="16">
        <v>38.819000000000003</v>
      </c>
      <c r="T20" s="16">
        <v>33.606000000000002</v>
      </c>
      <c r="U20" s="16">
        <v>37.450000000000003</v>
      </c>
      <c r="V20" s="16">
        <v>27.907</v>
      </c>
      <c r="W20" s="16">
        <v>35.209000000000003</v>
      </c>
      <c r="X20" s="16">
        <v>33.923999999999999</v>
      </c>
      <c r="Y20" s="16">
        <v>30.224</v>
      </c>
      <c r="Z20" s="16">
        <v>37.161999999999999</v>
      </c>
      <c r="AA20" s="16">
        <v>39.902000000000001</v>
      </c>
      <c r="AB20" s="16">
        <v>32.765000000000001</v>
      </c>
      <c r="AC20" s="16">
        <v>46.624000000000002</v>
      </c>
      <c r="AD20" s="16">
        <v>29.966999999999999</v>
      </c>
      <c r="AE20" s="16">
        <v>25.45</v>
      </c>
      <c r="AF20" s="16">
        <v>32.527999999999999</v>
      </c>
      <c r="AG20" s="16">
        <v>27.302</v>
      </c>
      <c r="AH20" s="16">
        <v>30.69</v>
      </c>
      <c r="AI20" s="4"/>
      <c r="AJ20" s="4"/>
      <c r="AK20" s="4"/>
      <c r="AL20" s="4"/>
      <c r="AM20" s="4"/>
      <c r="AN20" s="4"/>
      <c r="AO20" s="4"/>
      <c r="AP20" s="4"/>
      <c r="AQ20" s="4"/>
      <c r="AR20" s="4"/>
      <c r="AS20" s="4"/>
      <c r="AT20" s="4"/>
      <c r="AU20" s="4"/>
      <c r="AV20" s="4"/>
      <c r="AW20" s="4"/>
      <c r="AX20" s="4"/>
      <c r="AY20" s="4"/>
    </row>
    <row r="21" spans="1:51" ht="14.4" x14ac:dyDescent="0.3">
      <c r="A21" s="113">
        <v>45717</v>
      </c>
      <c r="B21" s="116">
        <v>47</v>
      </c>
      <c r="C21" s="117">
        <v>42</v>
      </c>
      <c r="D21" s="44">
        <v>44</v>
      </c>
      <c r="E21" s="16">
        <v>62.134</v>
      </c>
      <c r="F21" s="16">
        <v>63.95</v>
      </c>
      <c r="G21" s="16">
        <v>80.206999999999994</v>
      </c>
      <c r="H21" s="16">
        <v>66.397000000000006</v>
      </c>
      <c r="I21" s="16">
        <v>61.453000000000003</v>
      </c>
      <c r="J21" s="16">
        <v>65.161000000000001</v>
      </c>
      <c r="K21" s="16">
        <v>58.186</v>
      </c>
      <c r="L21" s="16">
        <v>43.279000000000003</v>
      </c>
      <c r="M21" s="16">
        <v>41.158999999999999</v>
      </c>
      <c r="N21" s="16">
        <v>34.347999999999999</v>
      </c>
      <c r="O21" s="16">
        <v>39.677</v>
      </c>
      <c r="P21" s="16">
        <v>66.587000000000003</v>
      </c>
      <c r="Q21" s="16">
        <v>52.024000000000001</v>
      </c>
      <c r="R21" s="16">
        <v>42.101999999999997</v>
      </c>
      <c r="S21" s="16">
        <v>106.181</v>
      </c>
      <c r="T21" s="16">
        <v>41.691000000000003</v>
      </c>
      <c r="U21" s="16">
        <v>60.404000000000003</v>
      </c>
      <c r="V21" s="16">
        <v>34.572000000000003</v>
      </c>
      <c r="W21" s="16">
        <v>55.494</v>
      </c>
      <c r="X21" s="16">
        <v>55.984999999999999</v>
      </c>
      <c r="Y21" s="16">
        <v>33.304000000000002</v>
      </c>
      <c r="Z21" s="16">
        <v>44.185000000000002</v>
      </c>
      <c r="AA21" s="16">
        <v>57.12</v>
      </c>
      <c r="AB21" s="16">
        <v>39.61</v>
      </c>
      <c r="AC21" s="16">
        <v>70.427000000000007</v>
      </c>
      <c r="AD21" s="16">
        <v>30.803999999999998</v>
      </c>
      <c r="AE21" s="16">
        <v>39.219000000000001</v>
      </c>
      <c r="AF21" s="16">
        <v>42.503999999999998</v>
      </c>
      <c r="AG21" s="16">
        <v>37.387999999999998</v>
      </c>
      <c r="AH21" s="16">
        <v>53.92</v>
      </c>
      <c r="AI21" s="4"/>
      <c r="AJ21" s="4"/>
      <c r="AK21" s="4"/>
      <c r="AL21" s="4"/>
      <c r="AM21" s="4"/>
      <c r="AN21" s="4"/>
      <c r="AO21" s="4"/>
      <c r="AP21" s="4"/>
      <c r="AQ21" s="4"/>
      <c r="AR21" s="4"/>
      <c r="AS21" s="4"/>
      <c r="AT21" s="4"/>
      <c r="AU21" s="4"/>
      <c r="AV21" s="4"/>
      <c r="AW21" s="4"/>
      <c r="AX21" s="4"/>
      <c r="AY21" s="4"/>
    </row>
    <row r="22" spans="1:51" ht="14.4" x14ac:dyDescent="0.3">
      <c r="A22" s="113">
        <v>45748</v>
      </c>
      <c r="B22" s="116">
        <v>111</v>
      </c>
      <c r="C22" s="117">
        <v>57</v>
      </c>
      <c r="D22" s="44">
        <v>85</v>
      </c>
      <c r="E22" s="16">
        <v>144.58099999999999</v>
      </c>
      <c r="F22" s="16">
        <v>120.616</v>
      </c>
      <c r="G22" s="16">
        <v>104.749</v>
      </c>
      <c r="H22" s="16">
        <v>126.69799999999999</v>
      </c>
      <c r="I22" s="16">
        <v>135.22399999999999</v>
      </c>
      <c r="J22" s="16">
        <v>109.279</v>
      </c>
      <c r="K22" s="16">
        <v>97.24</v>
      </c>
      <c r="L22" s="16">
        <v>80.900999999999996</v>
      </c>
      <c r="M22" s="16">
        <v>65.472999999999999</v>
      </c>
      <c r="N22" s="16">
        <v>51.613999999999997</v>
      </c>
      <c r="O22" s="16">
        <v>75.507000000000005</v>
      </c>
      <c r="P22" s="16">
        <v>153.74199999999999</v>
      </c>
      <c r="Q22" s="16">
        <v>190.13399999999999</v>
      </c>
      <c r="R22" s="16">
        <v>164.60900000000001</v>
      </c>
      <c r="S22" s="16">
        <v>176.922</v>
      </c>
      <c r="T22" s="16">
        <v>56.853000000000002</v>
      </c>
      <c r="U22" s="16">
        <v>98.474999999999994</v>
      </c>
      <c r="V22" s="16">
        <v>70.471999999999994</v>
      </c>
      <c r="W22" s="16">
        <v>177.232</v>
      </c>
      <c r="X22" s="16">
        <v>110.95699999999999</v>
      </c>
      <c r="Y22" s="16">
        <v>42.179000000000002</v>
      </c>
      <c r="Z22" s="16">
        <v>88.564999999999998</v>
      </c>
      <c r="AA22" s="16">
        <v>60.454000000000001</v>
      </c>
      <c r="AB22" s="16">
        <v>85.334000000000003</v>
      </c>
      <c r="AC22" s="16">
        <v>131.536</v>
      </c>
      <c r="AD22" s="16">
        <v>39.905999999999999</v>
      </c>
      <c r="AE22" s="16">
        <v>117.33799999999999</v>
      </c>
      <c r="AF22" s="16">
        <v>56.411999999999999</v>
      </c>
      <c r="AG22" s="16">
        <v>49.765000000000001</v>
      </c>
      <c r="AH22" s="16">
        <v>144.62899999999999</v>
      </c>
      <c r="AI22" s="4"/>
      <c r="AJ22" s="4"/>
      <c r="AK22" s="4"/>
      <c r="AL22" s="4"/>
      <c r="AM22" s="4"/>
      <c r="AN22" s="4"/>
      <c r="AO22" s="4"/>
      <c r="AP22" s="4"/>
      <c r="AQ22" s="4"/>
      <c r="AR22" s="4"/>
      <c r="AS22" s="4"/>
      <c r="AT22" s="4"/>
      <c r="AU22" s="4"/>
      <c r="AV22" s="4"/>
      <c r="AW22" s="4"/>
      <c r="AX22" s="4"/>
      <c r="AY22" s="4"/>
    </row>
    <row r="23" spans="1:51" ht="14.4" x14ac:dyDescent="0.3">
      <c r="A23" s="113">
        <v>45778</v>
      </c>
      <c r="B23" s="116">
        <v>241</v>
      </c>
      <c r="C23" s="117">
        <v>102</v>
      </c>
      <c r="D23" s="44">
        <v>163</v>
      </c>
      <c r="E23" s="16">
        <v>537.37900000000002</v>
      </c>
      <c r="F23" s="16">
        <v>214.511</v>
      </c>
      <c r="G23" s="16">
        <v>363.60500000000002</v>
      </c>
      <c r="H23" s="16">
        <v>199.59800000000001</v>
      </c>
      <c r="I23" s="16">
        <v>361.86700000000002</v>
      </c>
      <c r="J23" s="16">
        <v>292.17099999999999</v>
      </c>
      <c r="K23" s="16">
        <v>192.38399999999999</v>
      </c>
      <c r="L23" s="16">
        <v>135.958</v>
      </c>
      <c r="M23" s="16">
        <v>180.053</v>
      </c>
      <c r="N23" s="16">
        <v>46.326000000000001</v>
      </c>
      <c r="O23" s="16">
        <v>189.565</v>
      </c>
      <c r="P23" s="16">
        <v>183.374</v>
      </c>
      <c r="Q23" s="16">
        <v>396.11500000000001</v>
      </c>
      <c r="R23" s="16">
        <v>196.547</v>
      </c>
      <c r="S23" s="16">
        <v>172.535</v>
      </c>
      <c r="T23" s="16">
        <v>328.40300000000002</v>
      </c>
      <c r="U23" s="16">
        <v>294.95</v>
      </c>
      <c r="V23" s="16">
        <v>175.79900000000001</v>
      </c>
      <c r="W23" s="16">
        <v>303.38799999999998</v>
      </c>
      <c r="X23" s="16">
        <v>93.611000000000004</v>
      </c>
      <c r="Y23" s="16">
        <v>119.184</v>
      </c>
      <c r="Z23" s="16">
        <v>228.08</v>
      </c>
      <c r="AA23" s="16">
        <v>134.98699999999999</v>
      </c>
      <c r="AB23" s="16">
        <v>205.72300000000001</v>
      </c>
      <c r="AC23" s="16">
        <v>186.52699999999999</v>
      </c>
      <c r="AD23" s="16">
        <v>72.105999999999995</v>
      </c>
      <c r="AE23" s="16">
        <v>357.02199999999999</v>
      </c>
      <c r="AF23" s="16">
        <v>116.794</v>
      </c>
      <c r="AG23" s="16">
        <v>106.883</v>
      </c>
      <c r="AH23" s="16">
        <v>211.87</v>
      </c>
      <c r="AI23" s="4"/>
      <c r="AJ23" s="4"/>
      <c r="AK23" s="4"/>
      <c r="AL23" s="4"/>
      <c r="AM23" s="4"/>
      <c r="AN23" s="4"/>
      <c r="AO23" s="4"/>
      <c r="AP23" s="4"/>
      <c r="AQ23" s="4"/>
      <c r="AR23" s="4"/>
      <c r="AS23" s="4"/>
      <c r="AT23" s="4"/>
      <c r="AU23" s="4"/>
      <c r="AV23" s="4"/>
      <c r="AW23" s="4"/>
      <c r="AX23" s="4"/>
      <c r="AY23" s="4"/>
    </row>
    <row r="24" spans="1:51" ht="14.4" x14ac:dyDescent="0.3">
      <c r="A24" s="113">
        <v>45809</v>
      </c>
      <c r="B24" s="116">
        <v>176</v>
      </c>
      <c r="C24" s="117">
        <v>25</v>
      </c>
      <c r="D24" s="44">
        <v>96</v>
      </c>
      <c r="E24" s="16">
        <v>335.24799999999999</v>
      </c>
      <c r="F24" s="16">
        <v>87.215000000000003</v>
      </c>
      <c r="G24" s="16">
        <v>403.49700000000001</v>
      </c>
      <c r="H24" s="16">
        <v>83.08</v>
      </c>
      <c r="I24" s="16">
        <v>270.64100000000002</v>
      </c>
      <c r="J24" s="16">
        <v>153.59</v>
      </c>
      <c r="K24" s="16">
        <v>150.268</v>
      </c>
      <c r="L24" s="16">
        <v>29.869</v>
      </c>
      <c r="M24" s="16">
        <v>59.261000000000003</v>
      </c>
      <c r="N24" s="16">
        <v>-0.76300000000000001</v>
      </c>
      <c r="O24" s="16">
        <v>91.418000000000006</v>
      </c>
      <c r="P24" s="16">
        <v>43.677</v>
      </c>
      <c r="Q24" s="16">
        <v>223.20500000000001</v>
      </c>
      <c r="R24" s="16">
        <v>66.335999999999999</v>
      </c>
      <c r="S24" s="16">
        <v>47.292000000000002</v>
      </c>
      <c r="T24" s="16">
        <v>310.00799999999998</v>
      </c>
      <c r="U24" s="16">
        <v>135.916</v>
      </c>
      <c r="V24" s="16">
        <v>161.452</v>
      </c>
      <c r="W24" s="16">
        <v>308.88799999999998</v>
      </c>
      <c r="X24" s="16">
        <v>4.992</v>
      </c>
      <c r="Y24" s="16">
        <v>69.075999999999993</v>
      </c>
      <c r="Z24" s="16">
        <v>144.19399999999999</v>
      </c>
      <c r="AA24" s="16">
        <v>106.05</v>
      </c>
      <c r="AB24" s="16">
        <v>121.95399999999999</v>
      </c>
      <c r="AC24" s="16">
        <v>150.49700000000001</v>
      </c>
      <c r="AD24" s="16">
        <v>-4.0970000000000004</v>
      </c>
      <c r="AE24" s="16">
        <v>294.077</v>
      </c>
      <c r="AF24" s="16">
        <v>52.875999999999998</v>
      </c>
      <c r="AG24" s="16">
        <v>116.28100000000001</v>
      </c>
      <c r="AH24" s="16">
        <v>81.995000000000005</v>
      </c>
      <c r="AI24" s="4"/>
      <c r="AJ24" s="4"/>
      <c r="AK24" s="4"/>
      <c r="AL24" s="4"/>
      <c r="AM24" s="4"/>
      <c r="AN24" s="4"/>
      <c r="AO24" s="4"/>
      <c r="AP24" s="4"/>
      <c r="AQ24" s="4"/>
      <c r="AR24" s="4"/>
      <c r="AS24" s="4"/>
      <c r="AT24" s="4"/>
      <c r="AU24" s="4"/>
      <c r="AV24" s="4"/>
      <c r="AW24" s="4"/>
      <c r="AX24" s="4"/>
      <c r="AY24" s="4"/>
    </row>
    <row r="25" spans="1:51" ht="14.4" x14ac:dyDescent="0.3">
      <c r="A25" s="113">
        <v>45839</v>
      </c>
      <c r="B25" s="116">
        <v>19</v>
      </c>
      <c r="C25" s="117">
        <v>-60</v>
      </c>
      <c r="D25" s="44">
        <v>-23</v>
      </c>
      <c r="E25" s="16">
        <v>86.567999999999998</v>
      </c>
      <c r="F25" s="16">
        <v>-9.9130000000000003</v>
      </c>
      <c r="G25" s="16">
        <v>192.92099999999999</v>
      </c>
      <c r="H25" s="16">
        <v>-8.6389999999999993</v>
      </c>
      <c r="I25" s="16">
        <v>33.51</v>
      </c>
      <c r="J25" s="16">
        <v>30.001999999999999</v>
      </c>
      <c r="K25" s="16">
        <v>39.573999999999998</v>
      </c>
      <c r="L25" s="16">
        <v>-22.506</v>
      </c>
      <c r="M25" s="16">
        <v>-16.478000000000002</v>
      </c>
      <c r="N25" s="16">
        <v>-21.382999999999999</v>
      </c>
      <c r="O25" s="16">
        <v>-10.365</v>
      </c>
      <c r="P25" s="16">
        <v>-15.12</v>
      </c>
      <c r="Q25" s="16">
        <v>29.829000000000001</v>
      </c>
      <c r="R25" s="16">
        <v>-11.089</v>
      </c>
      <c r="S25" s="16">
        <v>-15.131</v>
      </c>
      <c r="T25" s="16">
        <v>62.975999999999999</v>
      </c>
      <c r="U25" s="16">
        <v>26.315000000000001</v>
      </c>
      <c r="V25" s="16">
        <v>1.5409999999999999</v>
      </c>
      <c r="W25" s="16">
        <v>83.275000000000006</v>
      </c>
      <c r="X25" s="16">
        <v>-13.939</v>
      </c>
      <c r="Y25" s="16">
        <v>-6.2450000000000001</v>
      </c>
      <c r="Z25" s="16">
        <v>15.563000000000001</v>
      </c>
      <c r="AA25" s="16">
        <v>6.0620000000000003</v>
      </c>
      <c r="AB25" s="16">
        <v>9.0570000000000004</v>
      </c>
      <c r="AC25" s="16">
        <v>6.86</v>
      </c>
      <c r="AD25" s="16">
        <v>-20.148</v>
      </c>
      <c r="AE25" s="16">
        <v>73.944999999999993</v>
      </c>
      <c r="AF25" s="16">
        <v>-16.925000000000001</v>
      </c>
      <c r="AG25" s="16">
        <v>14</v>
      </c>
      <c r="AH25" s="16">
        <v>-3.7290000000000001</v>
      </c>
      <c r="AI25" s="4"/>
      <c r="AJ25" s="4"/>
      <c r="AK25" s="4"/>
      <c r="AL25" s="4"/>
      <c r="AM25" s="4"/>
      <c r="AN25" s="4"/>
      <c r="AO25" s="4"/>
      <c r="AP25" s="4"/>
      <c r="AQ25" s="4"/>
      <c r="AR25" s="4"/>
      <c r="AS25" s="4"/>
      <c r="AT25" s="4"/>
      <c r="AU25" s="4"/>
      <c r="AV25" s="4"/>
      <c r="AW25" s="4"/>
      <c r="AX25" s="4"/>
      <c r="AY25" s="4"/>
    </row>
    <row r="26" spans="1:51" ht="14.4" x14ac:dyDescent="0.3">
      <c r="A26" s="113">
        <v>45870</v>
      </c>
      <c r="B26" s="116">
        <v>-8</v>
      </c>
      <c r="C26" s="117">
        <v>-52</v>
      </c>
      <c r="D26" s="44">
        <v>-28</v>
      </c>
      <c r="E26" s="16">
        <v>17.853999999999999</v>
      </c>
      <c r="F26" s="16">
        <v>-4.4020000000000001</v>
      </c>
      <c r="G26" s="16">
        <v>33.695999999999998</v>
      </c>
      <c r="H26" s="16">
        <v>-7.2039999999999997</v>
      </c>
      <c r="I26" s="16">
        <v>14.837</v>
      </c>
      <c r="J26" s="16">
        <v>-0.84899999999999998</v>
      </c>
      <c r="K26" s="16">
        <v>24.966000000000001</v>
      </c>
      <c r="L26" s="16">
        <v>-8.7550000000000008</v>
      </c>
      <c r="M26" s="16">
        <v>-6.3220000000000001</v>
      </c>
      <c r="N26" s="16">
        <v>-6.3949999999999996</v>
      </c>
      <c r="O26" s="16">
        <v>-7.4939999999999998</v>
      </c>
      <c r="P26" s="16">
        <v>-4.367</v>
      </c>
      <c r="Q26" s="16">
        <v>5.8620000000000001</v>
      </c>
      <c r="R26" s="16">
        <v>-3.5009999999999999</v>
      </c>
      <c r="S26" s="16">
        <v>-4.7060000000000004</v>
      </c>
      <c r="T26" s="16">
        <v>18.477</v>
      </c>
      <c r="U26" s="16">
        <v>2.169</v>
      </c>
      <c r="V26" s="16">
        <v>11.545</v>
      </c>
      <c r="W26" s="16">
        <v>6.556</v>
      </c>
      <c r="X26" s="16">
        <v>-5.0789999999999997</v>
      </c>
      <c r="Y26" s="16">
        <v>6.367</v>
      </c>
      <c r="Z26" s="16">
        <v>18.975999999999999</v>
      </c>
      <c r="AA26" s="16">
        <v>4.62</v>
      </c>
      <c r="AB26" s="16">
        <v>8.18</v>
      </c>
      <c r="AC26" s="16">
        <v>8.74</v>
      </c>
      <c r="AD26" s="16">
        <v>2.4900000000000002</v>
      </c>
      <c r="AE26" s="16">
        <v>17.3</v>
      </c>
      <c r="AF26" s="16">
        <v>-3.0710000000000002</v>
      </c>
      <c r="AG26" s="16">
        <v>-7.9169999999999998</v>
      </c>
      <c r="AH26" s="16">
        <v>1.3360000000000001</v>
      </c>
      <c r="AI26" s="4"/>
      <c r="AJ26" s="4"/>
      <c r="AK26" s="4"/>
      <c r="AL26" s="4"/>
      <c r="AM26" s="4"/>
      <c r="AN26" s="4"/>
      <c r="AO26" s="4"/>
      <c r="AP26" s="4"/>
      <c r="AQ26" s="4"/>
      <c r="AR26" s="4"/>
      <c r="AS26" s="4"/>
      <c r="AT26" s="4"/>
      <c r="AU26" s="4"/>
      <c r="AV26" s="4"/>
      <c r="AW26" s="4"/>
      <c r="AX26" s="4"/>
      <c r="AY26" s="4"/>
    </row>
    <row r="27" spans="1:51" ht="14.4" x14ac:dyDescent="0.3">
      <c r="A27" s="113">
        <v>45901</v>
      </c>
      <c r="B27" s="116">
        <v>16</v>
      </c>
      <c r="C27" s="117">
        <v>-9</v>
      </c>
      <c r="D27" s="44">
        <v>5</v>
      </c>
      <c r="E27" s="16">
        <v>42.005000000000003</v>
      </c>
      <c r="F27" s="16">
        <v>22.460999999999999</v>
      </c>
      <c r="G27" s="16">
        <v>45.616</v>
      </c>
      <c r="H27" s="16">
        <v>27.524999999999999</v>
      </c>
      <c r="I27" s="16">
        <v>50.616999999999997</v>
      </c>
      <c r="J27" s="16">
        <v>22.946999999999999</v>
      </c>
      <c r="K27" s="16">
        <v>33.402000000000001</v>
      </c>
      <c r="L27" s="16">
        <v>20.233000000000001</v>
      </c>
      <c r="M27" s="16">
        <v>20.651</v>
      </c>
      <c r="N27" s="16">
        <v>13.834</v>
      </c>
      <c r="O27" s="16">
        <v>32.246000000000002</v>
      </c>
      <c r="P27" s="16">
        <v>39.817</v>
      </c>
      <c r="Q27" s="16">
        <v>31.603000000000002</v>
      </c>
      <c r="R27" s="16">
        <v>36.969000000000001</v>
      </c>
      <c r="S27" s="16">
        <v>54.439</v>
      </c>
      <c r="T27" s="16">
        <v>38.905999999999999</v>
      </c>
      <c r="U27" s="16">
        <v>30.308</v>
      </c>
      <c r="V27" s="16">
        <v>25.606000000000002</v>
      </c>
      <c r="W27" s="16">
        <v>36.700000000000003</v>
      </c>
      <c r="X27" s="16">
        <v>18.978999999999999</v>
      </c>
      <c r="Y27" s="16">
        <v>42.082000000000001</v>
      </c>
      <c r="Z27" s="16">
        <v>56.064999999999998</v>
      </c>
      <c r="AA27" s="16">
        <v>29.933</v>
      </c>
      <c r="AB27" s="16">
        <v>31.509</v>
      </c>
      <c r="AC27" s="16">
        <v>31.355</v>
      </c>
      <c r="AD27" s="16">
        <v>23.899000000000001</v>
      </c>
      <c r="AE27" s="16">
        <v>30.321999999999999</v>
      </c>
      <c r="AF27" s="16">
        <v>26.204999999999998</v>
      </c>
      <c r="AG27" s="16">
        <v>15.532999999999999</v>
      </c>
      <c r="AH27" s="16">
        <v>26.795999999999999</v>
      </c>
      <c r="AI27" s="4"/>
      <c r="AJ27" s="4"/>
      <c r="AK27" s="4"/>
      <c r="AL27" s="4"/>
      <c r="AM27" s="4"/>
      <c r="AN27" s="4"/>
      <c r="AO27" s="4"/>
      <c r="AP27" s="4"/>
      <c r="AQ27" s="4"/>
      <c r="AR27" s="4"/>
      <c r="AS27" s="4"/>
      <c r="AT27" s="4"/>
      <c r="AU27" s="4"/>
      <c r="AV27" s="4"/>
      <c r="AW27" s="4"/>
      <c r="AX27" s="4"/>
      <c r="AY27" s="4"/>
    </row>
    <row r="28" spans="1:51" ht="14.4" x14ac:dyDescent="0.3">
      <c r="A28" s="113">
        <v>45931</v>
      </c>
      <c r="B28" s="116">
        <v>90</v>
      </c>
      <c r="C28" s="117">
        <v>36</v>
      </c>
      <c r="D28" s="44">
        <v>53</v>
      </c>
      <c r="E28" s="16">
        <v>79.736999999999995</v>
      </c>
      <c r="F28" s="16">
        <v>57.805999999999997</v>
      </c>
      <c r="G28" s="16">
        <v>77.620999999999995</v>
      </c>
      <c r="H28" s="16">
        <v>73.024000000000001</v>
      </c>
      <c r="I28" s="16">
        <v>96.397999999999996</v>
      </c>
      <c r="J28" s="16">
        <v>62.470999999999997</v>
      </c>
      <c r="K28" s="16">
        <v>48.582999999999998</v>
      </c>
      <c r="L28" s="16">
        <v>54.567999999999998</v>
      </c>
      <c r="M28" s="16">
        <v>46.802999999999997</v>
      </c>
      <c r="N28" s="16">
        <v>42.783999999999999</v>
      </c>
      <c r="O28" s="16">
        <v>44.918999999999997</v>
      </c>
      <c r="P28" s="16">
        <v>64.503</v>
      </c>
      <c r="Q28" s="16">
        <v>80.602000000000004</v>
      </c>
      <c r="R28" s="16">
        <v>127.717</v>
      </c>
      <c r="S28" s="16">
        <v>94.063000000000002</v>
      </c>
      <c r="T28" s="16">
        <v>64.826999999999998</v>
      </c>
      <c r="U28" s="16">
        <v>61.122999999999998</v>
      </c>
      <c r="V28" s="16">
        <v>57.726999999999997</v>
      </c>
      <c r="W28" s="16">
        <v>68.352999999999994</v>
      </c>
      <c r="X28" s="16">
        <v>39.441000000000003</v>
      </c>
      <c r="Y28" s="16">
        <v>77.11</v>
      </c>
      <c r="Z28" s="16">
        <v>87.459000000000003</v>
      </c>
      <c r="AA28" s="16">
        <v>61.28</v>
      </c>
      <c r="AB28" s="16">
        <v>65.358999999999995</v>
      </c>
      <c r="AC28" s="16">
        <v>71.281999999999996</v>
      </c>
      <c r="AD28" s="16">
        <v>52.069000000000003</v>
      </c>
      <c r="AE28" s="16">
        <v>74.063000000000002</v>
      </c>
      <c r="AF28" s="16">
        <v>43.878999999999998</v>
      </c>
      <c r="AG28" s="16">
        <v>47.145000000000003</v>
      </c>
      <c r="AH28" s="16">
        <v>51.878</v>
      </c>
      <c r="AI28" s="4"/>
      <c r="AJ28" s="4"/>
      <c r="AK28" s="4"/>
      <c r="AL28" s="4"/>
      <c r="AM28" s="4"/>
      <c r="AN28" s="4"/>
      <c r="AO28" s="4"/>
      <c r="AP28" s="4"/>
      <c r="AQ28" s="4"/>
      <c r="AR28" s="4"/>
      <c r="AS28" s="4"/>
      <c r="AT28" s="4"/>
      <c r="AU28" s="4"/>
      <c r="AV28" s="4"/>
      <c r="AW28" s="4"/>
      <c r="AX28" s="4"/>
      <c r="AY28" s="4"/>
    </row>
    <row r="29" spans="1:51" ht="14.4" x14ac:dyDescent="0.3">
      <c r="A29" s="113">
        <v>45962</v>
      </c>
      <c r="B29" s="116">
        <v>92</v>
      </c>
      <c r="C29" s="117">
        <v>56</v>
      </c>
      <c r="D29" s="44">
        <v>67</v>
      </c>
      <c r="E29" s="16">
        <v>65.069000000000003</v>
      </c>
      <c r="F29" s="16">
        <v>55.857999999999997</v>
      </c>
      <c r="G29" s="16">
        <v>64.239999999999995</v>
      </c>
      <c r="H29" s="16">
        <v>66.632000000000005</v>
      </c>
      <c r="I29" s="16">
        <v>69.852999999999994</v>
      </c>
      <c r="J29" s="16">
        <v>56.686</v>
      </c>
      <c r="K29" s="16">
        <v>47.957999999999998</v>
      </c>
      <c r="L29" s="16">
        <v>45.863999999999997</v>
      </c>
      <c r="M29" s="16">
        <v>45.582999999999998</v>
      </c>
      <c r="N29" s="16">
        <v>44.951000000000001</v>
      </c>
      <c r="O29" s="16">
        <v>45.16</v>
      </c>
      <c r="P29" s="16">
        <v>62.189</v>
      </c>
      <c r="Q29" s="16">
        <v>65.966999999999999</v>
      </c>
      <c r="R29" s="16">
        <v>74.918000000000006</v>
      </c>
      <c r="S29" s="16">
        <v>63.180999999999997</v>
      </c>
      <c r="T29" s="16">
        <v>53.459000000000003</v>
      </c>
      <c r="U29" s="16">
        <v>52.021000000000001</v>
      </c>
      <c r="V29" s="16">
        <v>54.497</v>
      </c>
      <c r="W29" s="16">
        <v>56.527000000000001</v>
      </c>
      <c r="X29" s="16">
        <v>41.969000000000001</v>
      </c>
      <c r="Y29" s="16">
        <v>56.502000000000002</v>
      </c>
      <c r="Z29" s="16">
        <v>54.497999999999998</v>
      </c>
      <c r="AA29" s="16">
        <v>48.539000000000001</v>
      </c>
      <c r="AB29" s="16">
        <v>47.243000000000002</v>
      </c>
      <c r="AC29" s="16">
        <v>50.357999999999997</v>
      </c>
      <c r="AD29" s="16">
        <v>43.247999999999998</v>
      </c>
      <c r="AE29" s="16">
        <v>51.886000000000003</v>
      </c>
      <c r="AF29" s="16">
        <v>48.933</v>
      </c>
      <c r="AG29" s="16">
        <v>51.34</v>
      </c>
      <c r="AH29" s="16">
        <v>60.585999999999999</v>
      </c>
      <c r="AI29" s="4"/>
      <c r="AJ29" s="4"/>
      <c r="AK29" s="4"/>
      <c r="AL29" s="4"/>
      <c r="AM29" s="4"/>
      <c r="AN29" s="4"/>
      <c r="AO29" s="4"/>
      <c r="AP29" s="4"/>
      <c r="AQ29" s="4"/>
      <c r="AR29" s="4"/>
      <c r="AS29" s="4"/>
      <c r="AT29" s="4"/>
      <c r="AU29" s="4"/>
      <c r="AV29" s="4"/>
      <c r="AW29" s="4"/>
      <c r="AX29" s="4"/>
      <c r="AY29" s="4"/>
    </row>
    <row r="30" spans="1:51" ht="14.4" x14ac:dyDescent="0.3">
      <c r="A30" s="113">
        <v>45992</v>
      </c>
      <c r="B30" s="116">
        <v>41</v>
      </c>
      <c r="C30" s="117">
        <v>47</v>
      </c>
      <c r="D30" s="44">
        <v>45</v>
      </c>
      <c r="E30" s="16">
        <v>49.383000000000003</v>
      </c>
      <c r="F30" s="16">
        <v>45.210999999999999</v>
      </c>
      <c r="G30" s="16">
        <v>51.856999999999999</v>
      </c>
      <c r="H30" s="16">
        <v>53.686999999999998</v>
      </c>
      <c r="I30" s="16">
        <v>51.713000000000001</v>
      </c>
      <c r="J30" s="16">
        <v>50.468000000000004</v>
      </c>
      <c r="K30" s="16">
        <v>39.313000000000002</v>
      </c>
      <c r="L30" s="16">
        <v>37.203000000000003</v>
      </c>
      <c r="M30" s="16">
        <v>38.067999999999998</v>
      </c>
      <c r="N30" s="16">
        <v>34.973999999999997</v>
      </c>
      <c r="O30" s="16">
        <v>40.646999999999998</v>
      </c>
      <c r="P30" s="16">
        <v>46.712000000000003</v>
      </c>
      <c r="Q30" s="16">
        <v>49.667999999999999</v>
      </c>
      <c r="R30" s="16">
        <v>51.389000000000003</v>
      </c>
      <c r="S30" s="16">
        <v>54.301000000000002</v>
      </c>
      <c r="T30" s="16">
        <v>45.963000000000001</v>
      </c>
      <c r="U30" s="16">
        <v>41.951000000000001</v>
      </c>
      <c r="V30" s="16">
        <v>60.738</v>
      </c>
      <c r="W30" s="16">
        <v>46.113999999999997</v>
      </c>
      <c r="X30" s="16">
        <v>36.978999999999999</v>
      </c>
      <c r="Y30" s="16">
        <v>41.972999999999999</v>
      </c>
      <c r="Z30" s="16">
        <v>44.7</v>
      </c>
      <c r="AA30" s="16">
        <v>40.518999999999998</v>
      </c>
      <c r="AB30" s="16">
        <v>46.186999999999998</v>
      </c>
      <c r="AC30" s="16">
        <v>41.243000000000002</v>
      </c>
      <c r="AD30" s="16">
        <v>33.231000000000002</v>
      </c>
      <c r="AE30" s="16">
        <v>47.222999999999999</v>
      </c>
      <c r="AF30" s="16">
        <v>40.406999999999996</v>
      </c>
      <c r="AG30" s="16">
        <v>42.984000000000002</v>
      </c>
      <c r="AH30" s="16">
        <v>44.558999999999997</v>
      </c>
      <c r="AI30" s="4"/>
      <c r="AJ30" s="4"/>
      <c r="AK30" s="4"/>
      <c r="AL30" s="4"/>
      <c r="AM30" s="4"/>
      <c r="AN30" s="4"/>
      <c r="AO30" s="4"/>
      <c r="AP30" s="4"/>
      <c r="AQ30" s="4"/>
      <c r="AR30" s="4"/>
      <c r="AS30" s="4"/>
      <c r="AT30" s="4"/>
      <c r="AU30" s="4"/>
      <c r="AV30" s="4"/>
      <c r="AW30" s="4"/>
      <c r="AX30" s="4"/>
      <c r="AY30" s="4"/>
    </row>
    <row r="31" spans="1:51" ht="14.4" x14ac:dyDescent="0.3">
      <c r="A31" s="113">
        <v>46023</v>
      </c>
      <c r="B31" s="116">
        <v>35</v>
      </c>
      <c r="C31" s="117">
        <v>40</v>
      </c>
      <c r="D31" s="44">
        <v>38</v>
      </c>
      <c r="E31" s="16">
        <v>40.558</v>
      </c>
      <c r="F31" s="16">
        <v>38.598999999999997</v>
      </c>
      <c r="G31" s="16">
        <v>40.698</v>
      </c>
      <c r="H31" s="16">
        <v>42.645000000000003</v>
      </c>
      <c r="I31" s="16">
        <v>44.33</v>
      </c>
      <c r="J31" s="16">
        <v>41.420999999999999</v>
      </c>
      <c r="K31" s="16">
        <v>36.662999999999997</v>
      </c>
      <c r="L31" s="16">
        <v>29.539000000000001</v>
      </c>
      <c r="M31" s="16">
        <v>30.135000000000002</v>
      </c>
      <c r="N31" s="16">
        <v>27.207999999999998</v>
      </c>
      <c r="O31" s="16">
        <v>33.134999999999998</v>
      </c>
      <c r="P31" s="16">
        <v>60.883000000000003</v>
      </c>
      <c r="Q31" s="16">
        <v>43.124000000000002</v>
      </c>
      <c r="R31" s="16">
        <v>41.426000000000002</v>
      </c>
      <c r="S31" s="16">
        <v>40.539000000000001</v>
      </c>
      <c r="T31" s="16">
        <v>39.484000000000002</v>
      </c>
      <c r="U31" s="16">
        <v>33.996000000000002</v>
      </c>
      <c r="V31" s="16">
        <v>47.238</v>
      </c>
      <c r="W31" s="16">
        <v>39.253</v>
      </c>
      <c r="X31" s="16">
        <v>30.210999999999999</v>
      </c>
      <c r="Y31" s="16">
        <v>32.588999999999999</v>
      </c>
      <c r="Z31" s="16">
        <v>37.892000000000003</v>
      </c>
      <c r="AA31" s="16">
        <v>33.228000000000002</v>
      </c>
      <c r="AB31" s="16">
        <v>45.41</v>
      </c>
      <c r="AC31" s="16">
        <v>32.704999999999998</v>
      </c>
      <c r="AD31" s="16">
        <v>28.291</v>
      </c>
      <c r="AE31" s="16">
        <v>38.334000000000003</v>
      </c>
      <c r="AF31" s="16">
        <v>30.361000000000001</v>
      </c>
      <c r="AG31" s="16">
        <v>32.869999999999997</v>
      </c>
      <c r="AH31" s="16">
        <v>42.497</v>
      </c>
      <c r="AI31" s="4"/>
      <c r="AJ31" s="4"/>
      <c r="AK31" s="4"/>
      <c r="AL31" s="4"/>
      <c r="AM31" s="4"/>
      <c r="AN31" s="4"/>
      <c r="AO31" s="4"/>
      <c r="AP31" s="4"/>
      <c r="AQ31" s="4"/>
      <c r="AR31" s="4"/>
      <c r="AS31" s="4"/>
      <c r="AT31" s="4"/>
      <c r="AU31" s="4"/>
      <c r="AV31" s="4"/>
      <c r="AW31" s="4"/>
      <c r="AX31" s="4"/>
      <c r="AY31" s="4"/>
    </row>
    <row r="32" spans="1:51" ht="14.4" x14ac:dyDescent="0.3">
      <c r="A32" s="113">
        <v>46054</v>
      </c>
      <c r="B32" s="116">
        <v>31</v>
      </c>
      <c r="C32" s="117">
        <v>35</v>
      </c>
      <c r="D32" s="44">
        <v>33</v>
      </c>
      <c r="E32" s="16">
        <v>34.533000000000001</v>
      </c>
      <c r="F32" s="16">
        <v>37.930999999999997</v>
      </c>
      <c r="G32" s="16">
        <v>54.622</v>
      </c>
      <c r="H32" s="16">
        <v>33.930999999999997</v>
      </c>
      <c r="I32" s="16">
        <v>35.24</v>
      </c>
      <c r="J32" s="16">
        <v>36.29</v>
      </c>
      <c r="K32" s="16">
        <v>35.575000000000003</v>
      </c>
      <c r="L32" s="16">
        <v>25.437000000000001</v>
      </c>
      <c r="M32" s="16">
        <v>23.102</v>
      </c>
      <c r="N32" s="16">
        <v>24.036000000000001</v>
      </c>
      <c r="O32" s="16">
        <v>26.613</v>
      </c>
      <c r="P32" s="16">
        <v>40.773000000000003</v>
      </c>
      <c r="Q32" s="16">
        <v>32.366999999999997</v>
      </c>
      <c r="R32" s="16">
        <v>38.938000000000002</v>
      </c>
      <c r="S32" s="16">
        <v>33.531999999999996</v>
      </c>
      <c r="T32" s="16">
        <v>37.414000000000001</v>
      </c>
      <c r="U32" s="16">
        <v>27.405999999999999</v>
      </c>
      <c r="V32" s="16">
        <v>33.826000000000001</v>
      </c>
      <c r="W32" s="16">
        <v>33.179000000000002</v>
      </c>
      <c r="X32" s="16">
        <v>29.792000000000002</v>
      </c>
      <c r="Y32" s="16">
        <v>34.42</v>
      </c>
      <c r="Z32" s="16">
        <v>39.716999999999999</v>
      </c>
      <c r="AA32" s="16">
        <v>32.22</v>
      </c>
      <c r="AB32" s="16">
        <v>44.521999999999998</v>
      </c>
      <c r="AC32" s="16">
        <v>28.837</v>
      </c>
      <c r="AD32" s="16">
        <v>24.236000000000001</v>
      </c>
      <c r="AE32" s="16">
        <v>31.07</v>
      </c>
      <c r="AF32" s="16">
        <v>26.927</v>
      </c>
      <c r="AG32" s="16">
        <v>28.081</v>
      </c>
      <c r="AH32" s="16">
        <v>37.055999999999997</v>
      </c>
      <c r="AI32" s="4"/>
      <c r="AJ32" s="4"/>
      <c r="AK32" s="4"/>
      <c r="AL32" s="4"/>
      <c r="AM32" s="4"/>
      <c r="AN32" s="4"/>
      <c r="AO32" s="4"/>
      <c r="AP32" s="4"/>
      <c r="AQ32" s="4"/>
      <c r="AR32" s="4"/>
      <c r="AS32" s="4"/>
      <c r="AT32" s="4"/>
      <c r="AU32" s="4"/>
      <c r="AV32" s="4"/>
      <c r="AW32" s="4"/>
      <c r="AX32" s="4"/>
      <c r="AY32" s="4"/>
    </row>
    <row r="33" spans="1:51" ht="14.4" x14ac:dyDescent="0.3">
      <c r="A33" s="113">
        <v>46082</v>
      </c>
      <c r="B33" s="116">
        <v>47</v>
      </c>
      <c r="C33" s="117">
        <v>42</v>
      </c>
      <c r="D33" s="44">
        <v>44</v>
      </c>
      <c r="E33" s="16">
        <v>63.011000000000003</v>
      </c>
      <c r="F33" s="16">
        <v>81.007000000000005</v>
      </c>
      <c r="G33" s="16">
        <v>65.367000000000004</v>
      </c>
      <c r="H33" s="16">
        <v>63.122999999999998</v>
      </c>
      <c r="I33" s="16">
        <v>62.381999999999998</v>
      </c>
      <c r="J33" s="16">
        <v>59.536999999999999</v>
      </c>
      <c r="K33" s="16">
        <v>41.741</v>
      </c>
      <c r="L33" s="16">
        <v>39.963999999999999</v>
      </c>
      <c r="M33" s="16">
        <v>30.972000000000001</v>
      </c>
      <c r="N33" s="16">
        <v>37.027000000000001</v>
      </c>
      <c r="O33" s="16">
        <v>62.981000000000002</v>
      </c>
      <c r="P33" s="16">
        <v>50.682000000000002</v>
      </c>
      <c r="Q33" s="16">
        <v>40.826000000000001</v>
      </c>
      <c r="R33" s="16">
        <v>106.625</v>
      </c>
      <c r="S33" s="16">
        <v>41.438000000000002</v>
      </c>
      <c r="T33" s="16">
        <v>60.377000000000002</v>
      </c>
      <c r="U33" s="16">
        <v>33.314</v>
      </c>
      <c r="V33" s="16">
        <v>53.712000000000003</v>
      </c>
      <c r="W33" s="16">
        <v>55.085999999999999</v>
      </c>
      <c r="X33" s="16">
        <v>32.793999999999997</v>
      </c>
      <c r="Y33" s="16">
        <v>41.46</v>
      </c>
      <c r="Z33" s="16">
        <v>57.113</v>
      </c>
      <c r="AA33" s="16">
        <v>38.838000000000001</v>
      </c>
      <c r="AB33" s="16">
        <v>67.331999999999994</v>
      </c>
      <c r="AC33" s="16">
        <v>29.146000000000001</v>
      </c>
      <c r="AD33" s="16">
        <v>37.683999999999997</v>
      </c>
      <c r="AE33" s="16">
        <v>40.741</v>
      </c>
      <c r="AF33" s="16">
        <v>36.935000000000002</v>
      </c>
      <c r="AG33" s="16">
        <v>47.689</v>
      </c>
      <c r="AH33" s="16">
        <v>60.418999999999997</v>
      </c>
      <c r="AI33" s="4"/>
      <c r="AJ33" s="4"/>
      <c r="AK33" s="4"/>
      <c r="AL33" s="4"/>
      <c r="AM33" s="4"/>
      <c r="AN33" s="4"/>
      <c r="AO33" s="4"/>
      <c r="AP33" s="4"/>
      <c r="AQ33" s="4"/>
      <c r="AR33" s="4"/>
      <c r="AS33" s="4"/>
      <c r="AT33" s="4"/>
      <c r="AU33" s="4"/>
      <c r="AV33" s="4"/>
      <c r="AW33" s="4"/>
      <c r="AX33" s="4"/>
      <c r="AY33" s="4"/>
    </row>
    <row r="34" spans="1:51" ht="14.4" x14ac:dyDescent="0.3">
      <c r="A34" s="113">
        <v>46113</v>
      </c>
      <c r="B34" s="116">
        <v>111</v>
      </c>
      <c r="C34" s="117">
        <v>57</v>
      </c>
      <c r="D34" s="44">
        <v>85</v>
      </c>
      <c r="E34" s="16">
        <v>117.877</v>
      </c>
      <c r="F34" s="16">
        <v>105.726</v>
      </c>
      <c r="G34" s="16">
        <v>125.452</v>
      </c>
      <c r="H34" s="16">
        <v>137.69800000000001</v>
      </c>
      <c r="I34" s="16">
        <v>104.465</v>
      </c>
      <c r="J34" s="16">
        <v>98.957999999999998</v>
      </c>
      <c r="K34" s="16">
        <v>78.911000000000001</v>
      </c>
      <c r="L34" s="16">
        <v>63.844000000000001</v>
      </c>
      <c r="M34" s="16">
        <v>48.465000000000003</v>
      </c>
      <c r="N34" s="16">
        <v>71.89</v>
      </c>
      <c r="O34" s="16">
        <v>148.94</v>
      </c>
      <c r="P34" s="16">
        <v>187.404</v>
      </c>
      <c r="Q34" s="16">
        <v>162.072</v>
      </c>
      <c r="R34" s="16">
        <v>177.255</v>
      </c>
      <c r="S34" s="16">
        <v>56.177</v>
      </c>
      <c r="T34" s="16">
        <v>98.507999999999996</v>
      </c>
      <c r="U34" s="16">
        <v>67.605000000000004</v>
      </c>
      <c r="V34" s="16">
        <v>174.471</v>
      </c>
      <c r="W34" s="16">
        <v>110.146</v>
      </c>
      <c r="X34" s="16">
        <v>41.832000000000001</v>
      </c>
      <c r="Y34" s="16">
        <v>83.457999999999998</v>
      </c>
      <c r="Z34" s="16">
        <v>60.506</v>
      </c>
      <c r="AA34" s="16">
        <v>84.647000000000006</v>
      </c>
      <c r="AB34" s="16">
        <v>128.34299999999999</v>
      </c>
      <c r="AC34" s="16">
        <v>37.311999999999998</v>
      </c>
      <c r="AD34" s="16">
        <v>114.748</v>
      </c>
      <c r="AE34" s="16">
        <v>54.402999999999999</v>
      </c>
      <c r="AF34" s="16">
        <v>49.290999999999997</v>
      </c>
      <c r="AG34" s="16">
        <v>136.16900000000001</v>
      </c>
      <c r="AH34" s="16">
        <v>141.73400000000001</v>
      </c>
      <c r="AI34" s="4"/>
      <c r="AJ34" s="4"/>
      <c r="AK34" s="4"/>
      <c r="AL34" s="4"/>
      <c r="AM34" s="4"/>
      <c r="AN34" s="4"/>
      <c r="AO34" s="4"/>
      <c r="AP34" s="4"/>
      <c r="AQ34" s="4"/>
      <c r="AR34" s="4"/>
      <c r="AS34" s="4"/>
      <c r="AT34" s="4"/>
      <c r="AU34" s="4"/>
      <c r="AV34" s="4"/>
      <c r="AW34" s="4"/>
      <c r="AX34" s="4"/>
      <c r="AY34" s="4"/>
    </row>
    <row r="35" spans="1:51" ht="14.4" x14ac:dyDescent="0.3">
      <c r="A35" s="113">
        <v>46143</v>
      </c>
      <c r="B35" s="116">
        <v>241</v>
      </c>
      <c r="C35" s="117">
        <v>102</v>
      </c>
      <c r="D35" s="44">
        <v>163</v>
      </c>
      <c r="E35" s="16">
        <v>211.60900000000001</v>
      </c>
      <c r="F35" s="16">
        <v>365.33300000000003</v>
      </c>
      <c r="G35" s="16">
        <v>198.84399999999999</v>
      </c>
      <c r="H35" s="16">
        <v>365.47500000000002</v>
      </c>
      <c r="I35" s="16">
        <v>286.43400000000003</v>
      </c>
      <c r="J35" s="16">
        <v>194.77699999999999</v>
      </c>
      <c r="K35" s="16">
        <v>134.54300000000001</v>
      </c>
      <c r="L35" s="16">
        <v>179.05600000000001</v>
      </c>
      <c r="M35" s="16">
        <v>44.174999999999997</v>
      </c>
      <c r="N35" s="16">
        <v>186.17500000000001</v>
      </c>
      <c r="O35" s="16">
        <v>179.834</v>
      </c>
      <c r="P35" s="16">
        <v>393.38200000000001</v>
      </c>
      <c r="Q35" s="16">
        <v>197.035</v>
      </c>
      <c r="R35" s="16">
        <v>172.71700000000001</v>
      </c>
      <c r="S35" s="16">
        <v>328.14400000000001</v>
      </c>
      <c r="T35" s="16">
        <v>294.98399999999998</v>
      </c>
      <c r="U35" s="16">
        <v>169.255</v>
      </c>
      <c r="V35" s="16">
        <v>300.73500000000001</v>
      </c>
      <c r="W35" s="16">
        <v>92.986000000000004</v>
      </c>
      <c r="X35" s="16">
        <v>119.20399999999999</v>
      </c>
      <c r="Y35" s="16">
        <v>214.03700000000001</v>
      </c>
      <c r="Z35" s="16">
        <v>135.31100000000001</v>
      </c>
      <c r="AA35" s="16">
        <v>204.916</v>
      </c>
      <c r="AB35" s="16">
        <v>184.042</v>
      </c>
      <c r="AC35" s="16">
        <v>71.884</v>
      </c>
      <c r="AD35" s="16">
        <v>353.18299999999999</v>
      </c>
      <c r="AE35" s="16">
        <v>115.414</v>
      </c>
      <c r="AF35" s="16">
        <v>106.46</v>
      </c>
      <c r="AG35" s="16">
        <v>204.33799999999999</v>
      </c>
      <c r="AH35" s="16">
        <v>534.23900000000003</v>
      </c>
      <c r="AI35" s="4"/>
      <c r="AJ35" s="4"/>
      <c r="AK35" s="4"/>
      <c r="AL35" s="4"/>
      <c r="AM35" s="4"/>
      <c r="AN35" s="4"/>
      <c r="AO35" s="4"/>
      <c r="AP35" s="4"/>
      <c r="AQ35" s="4"/>
      <c r="AR35" s="4"/>
      <c r="AS35" s="4"/>
      <c r="AT35" s="4"/>
      <c r="AU35" s="4"/>
      <c r="AV35" s="4"/>
      <c r="AW35" s="4"/>
      <c r="AX35" s="4"/>
      <c r="AY35" s="4"/>
    </row>
    <row r="36" spans="1:51" ht="14.4" x14ac:dyDescent="0.3">
      <c r="A36" s="113">
        <v>46174</v>
      </c>
      <c r="B36" s="33">
        <v>176</v>
      </c>
      <c r="C36" s="8">
        <v>25</v>
      </c>
      <c r="D36" s="11">
        <v>96</v>
      </c>
      <c r="E36">
        <v>91.52</v>
      </c>
      <c r="F36">
        <v>404.298</v>
      </c>
      <c r="G36">
        <v>82.528000000000006</v>
      </c>
      <c r="H36">
        <v>271.815</v>
      </c>
      <c r="I36">
        <v>158.18100000000001</v>
      </c>
      <c r="J36">
        <v>151.30799999999999</v>
      </c>
      <c r="K36">
        <v>29.023</v>
      </c>
      <c r="L36">
        <v>58.685000000000002</v>
      </c>
      <c r="M36">
        <v>-0.45</v>
      </c>
      <c r="N36">
        <v>89.772999999999996</v>
      </c>
      <c r="O36">
        <v>42.235999999999997</v>
      </c>
      <c r="P36">
        <v>222.37299999999999</v>
      </c>
      <c r="Q36">
        <v>69.106999999999999</v>
      </c>
      <c r="R36">
        <v>47.267000000000003</v>
      </c>
      <c r="S36">
        <v>309.81099999999998</v>
      </c>
      <c r="T36">
        <v>135.98699999999999</v>
      </c>
      <c r="U36">
        <v>166.27500000000001</v>
      </c>
      <c r="V36">
        <v>307.916</v>
      </c>
      <c r="W36">
        <v>4.556</v>
      </c>
      <c r="X36">
        <v>68.917000000000002</v>
      </c>
      <c r="Y36">
        <v>150.351</v>
      </c>
      <c r="Z36">
        <v>106.108</v>
      </c>
      <c r="AA36">
        <v>121.58499999999999</v>
      </c>
      <c r="AB36">
        <v>149.26</v>
      </c>
      <c r="AC36">
        <v>-3.6579999999999999</v>
      </c>
      <c r="AD36">
        <v>293.00799999999998</v>
      </c>
      <c r="AE36">
        <v>51.915999999999997</v>
      </c>
      <c r="AF36">
        <v>116.02</v>
      </c>
      <c r="AG36">
        <v>84.58</v>
      </c>
      <c r="AH36">
        <v>334.55099999999999</v>
      </c>
      <c r="AI36" s="4"/>
      <c r="AJ36" s="4"/>
      <c r="AK36" s="4"/>
      <c r="AL36" s="4"/>
      <c r="AM36" s="4"/>
      <c r="AN36" s="4"/>
      <c r="AO36" s="4"/>
      <c r="AP36" s="4"/>
      <c r="AQ36" s="4"/>
      <c r="AR36" s="4"/>
      <c r="AS36" s="4"/>
      <c r="AT36" s="4"/>
      <c r="AU36" s="4"/>
      <c r="AV36" s="4"/>
      <c r="AW36" s="4"/>
      <c r="AX36" s="4"/>
      <c r="AY36" s="4"/>
    </row>
    <row r="37" spans="1:51" ht="14.4" x14ac:dyDescent="0.3">
      <c r="A37" s="113">
        <v>46204</v>
      </c>
      <c r="B37" s="33">
        <v>19</v>
      </c>
      <c r="C37" s="8">
        <v>-60</v>
      </c>
      <c r="D37" s="11">
        <v>-23</v>
      </c>
      <c r="E37">
        <v>-9.0120000000000005</v>
      </c>
      <c r="F37">
        <v>193.98099999999999</v>
      </c>
      <c r="G37">
        <v>-9.0909999999999993</v>
      </c>
      <c r="H37">
        <v>33.99</v>
      </c>
      <c r="I37">
        <v>32.969000000000001</v>
      </c>
      <c r="J37">
        <v>40.387999999999998</v>
      </c>
      <c r="K37">
        <v>-23.018999999999998</v>
      </c>
      <c r="L37">
        <v>-16.975999999999999</v>
      </c>
      <c r="M37">
        <v>-21.968</v>
      </c>
      <c r="N37">
        <v>-11.183</v>
      </c>
      <c r="O37">
        <v>-16.071999999999999</v>
      </c>
      <c r="P37">
        <v>29.292000000000002</v>
      </c>
      <c r="Q37">
        <v>-10.96</v>
      </c>
      <c r="R37">
        <v>-15.250999999999999</v>
      </c>
      <c r="S37">
        <v>62.749000000000002</v>
      </c>
      <c r="T37">
        <v>26.387</v>
      </c>
      <c r="U37">
        <v>3.1890000000000001</v>
      </c>
      <c r="V37">
        <v>82.703999999999994</v>
      </c>
      <c r="W37">
        <v>-14.167999999999999</v>
      </c>
      <c r="X37">
        <v>-6.4279999999999999</v>
      </c>
      <c r="Y37">
        <v>15.423</v>
      </c>
      <c r="Z37">
        <v>6.0149999999999997</v>
      </c>
      <c r="AA37">
        <v>8.8049999999999997</v>
      </c>
      <c r="AB37">
        <v>6.0309999999999997</v>
      </c>
      <c r="AC37">
        <v>-20.393999999999998</v>
      </c>
      <c r="AD37">
        <v>73.468999999999994</v>
      </c>
      <c r="AE37">
        <v>-17.553000000000001</v>
      </c>
      <c r="AF37">
        <v>13.776999999999999</v>
      </c>
      <c r="AG37">
        <v>-3.9</v>
      </c>
      <c r="AH37">
        <v>86.244</v>
      </c>
      <c r="AI37" s="4"/>
      <c r="AJ37" s="4"/>
      <c r="AK37" s="4"/>
      <c r="AL37" s="4"/>
      <c r="AM37" s="4"/>
      <c r="AN37" s="4"/>
      <c r="AO37" s="4"/>
      <c r="AP37" s="4"/>
      <c r="AQ37" s="4"/>
      <c r="AR37" s="4"/>
      <c r="AS37" s="4"/>
      <c r="AT37" s="4"/>
      <c r="AU37" s="4"/>
      <c r="AV37" s="4"/>
      <c r="AW37" s="4"/>
      <c r="AX37" s="4"/>
      <c r="AY37" s="4"/>
    </row>
    <row r="38" spans="1:51" ht="14.4" x14ac:dyDescent="0.3">
      <c r="A38" s="113">
        <v>46235</v>
      </c>
      <c r="B38" s="33">
        <v>-8</v>
      </c>
      <c r="C38" s="8">
        <v>-52</v>
      </c>
      <c r="D38" s="11">
        <v>-28</v>
      </c>
      <c r="E38">
        <v>-4.226</v>
      </c>
      <c r="F38">
        <v>34.075000000000003</v>
      </c>
      <c r="G38">
        <v>-7.4950000000000001</v>
      </c>
      <c r="H38">
        <v>16.254000000000001</v>
      </c>
      <c r="I38">
        <v>-0.57799999999999996</v>
      </c>
      <c r="J38">
        <v>28.036999999999999</v>
      </c>
      <c r="K38">
        <v>-9.1210000000000004</v>
      </c>
      <c r="L38">
        <v>-6.42</v>
      </c>
      <c r="M38">
        <v>-7.0830000000000002</v>
      </c>
      <c r="N38">
        <v>-7.9619999999999997</v>
      </c>
      <c r="O38">
        <v>-5.141</v>
      </c>
      <c r="P38">
        <v>5.5359999999999996</v>
      </c>
      <c r="Q38">
        <v>-3.3220000000000001</v>
      </c>
      <c r="R38">
        <v>-4.6230000000000002</v>
      </c>
      <c r="S38">
        <v>18.238</v>
      </c>
      <c r="T38">
        <v>2.2410000000000001</v>
      </c>
      <c r="U38">
        <v>11.468</v>
      </c>
      <c r="V38">
        <v>6.4779999999999998</v>
      </c>
      <c r="W38">
        <v>-5.2320000000000002</v>
      </c>
      <c r="X38">
        <v>6.3289999999999997</v>
      </c>
      <c r="Y38">
        <v>18.789000000000001</v>
      </c>
      <c r="Z38">
        <v>4.6879999999999997</v>
      </c>
      <c r="AA38">
        <v>8.18</v>
      </c>
      <c r="AB38">
        <v>8.0920000000000005</v>
      </c>
      <c r="AC38">
        <v>2.15</v>
      </c>
      <c r="AD38">
        <v>17.332000000000001</v>
      </c>
      <c r="AE38">
        <v>-3.5539999999999998</v>
      </c>
      <c r="AF38">
        <v>-8.0399999999999991</v>
      </c>
      <c r="AG38">
        <v>0.85099999999999998</v>
      </c>
      <c r="AH38">
        <v>17.718</v>
      </c>
      <c r="AI38" s="4"/>
      <c r="AJ38" s="4"/>
      <c r="AK38" s="4"/>
      <c r="AL38" s="4"/>
      <c r="AM38" s="4"/>
      <c r="AN38" s="4"/>
      <c r="AO38" s="4"/>
      <c r="AP38" s="4"/>
      <c r="AQ38" s="4"/>
      <c r="AR38" s="4"/>
      <c r="AS38" s="4"/>
      <c r="AT38" s="4"/>
      <c r="AU38" s="4"/>
      <c r="AV38" s="4"/>
      <c r="AW38" s="4"/>
      <c r="AX38" s="4"/>
      <c r="AY38" s="4"/>
    </row>
    <row r="39" spans="1:51" ht="14.4" x14ac:dyDescent="0.3">
      <c r="A39" s="113">
        <v>46266</v>
      </c>
      <c r="B39" s="33">
        <v>16</v>
      </c>
      <c r="C39" s="8">
        <v>-9</v>
      </c>
      <c r="D39" s="11">
        <v>5</v>
      </c>
      <c r="E39">
        <v>22.63</v>
      </c>
      <c r="F39">
        <v>45.94</v>
      </c>
      <c r="G39">
        <v>27.126999999999999</v>
      </c>
      <c r="H39">
        <v>51.96</v>
      </c>
      <c r="I39">
        <v>22.577000000000002</v>
      </c>
      <c r="J39">
        <v>34.677999999999997</v>
      </c>
      <c r="K39">
        <v>19.673999999999999</v>
      </c>
      <c r="L39">
        <v>20.91</v>
      </c>
      <c r="M39">
        <v>12.791</v>
      </c>
      <c r="N39">
        <v>31.263999999999999</v>
      </c>
      <c r="O39">
        <v>38.901000000000003</v>
      </c>
      <c r="P39">
        <v>31.305</v>
      </c>
      <c r="Q39">
        <v>35.89</v>
      </c>
      <c r="R39">
        <v>54.881</v>
      </c>
      <c r="S39">
        <v>38.762</v>
      </c>
      <c r="T39">
        <v>30.408999999999999</v>
      </c>
      <c r="U39">
        <v>25.442</v>
      </c>
      <c r="V39">
        <v>36.61</v>
      </c>
      <c r="W39">
        <v>18.652999999999999</v>
      </c>
      <c r="X39">
        <v>42.853999999999999</v>
      </c>
      <c r="Y39">
        <v>54.085999999999999</v>
      </c>
      <c r="Z39">
        <v>30.047999999999998</v>
      </c>
      <c r="AA39">
        <v>31.367000000000001</v>
      </c>
      <c r="AB39">
        <v>31.231000000000002</v>
      </c>
      <c r="AC39">
        <v>23.571999999999999</v>
      </c>
      <c r="AD39">
        <v>30.254999999999999</v>
      </c>
      <c r="AE39">
        <v>25.553000000000001</v>
      </c>
      <c r="AF39">
        <v>15.41</v>
      </c>
      <c r="AG39">
        <v>25.667999999999999</v>
      </c>
      <c r="AH39">
        <v>41.831000000000003</v>
      </c>
      <c r="AI39" s="4"/>
      <c r="AJ39" s="4"/>
      <c r="AK39" s="4"/>
      <c r="AL39" s="4"/>
      <c r="AM39" s="4"/>
      <c r="AN39" s="4"/>
      <c r="AO39" s="4"/>
      <c r="AP39" s="4"/>
      <c r="AQ39" s="4"/>
      <c r="AR39" s="4"/>
      <c r="AS39" s="4"/>
      <c r="AT39" s="4"/>
      <c r="AU39" s="4"/>
      <c r="AV39" s="4"/>
      <c r="AW39" s="4"/>
      <c r="AX39" s="4"/>
      <c r="AY39" s="4"/>
    </row>
    <row r="40" spans="1:51" ht="14.4" x14ac:dyDescent="0.3">
      <c r="A40" s="113">
        <v>46296</v>
      </c>
      <c r="B40" s="33">
        <v>90</v>
      </c>
      <c r="C40" s="8">
        <v>36</v>
      </c>
      <c r="D40" s="11">
        <v>53</v>
      </c>
      <c r="E40">
        <v>57.741</v>
      </c>
      <c r="F40">
        <v>77.986999999999995</v>
      </c>
      <c r="G40">
        <v>72.594999999999999</v>
      </c>
      <c r="H40">
        <v>96.805000000000007</v>
      </c>
      <c r="I40">
        <v>61.823</v>
      </c>
      <c r="J40">
        <v>49.048999999999999</v>
      </c>
      <c r="K40">
        <v>53.945</v>
      </c>
      <c r="L40">
        <v>46.460999999999999</v>
      </c>
      <c r="M40">
        <v>42.292000000000002</v>
      </c>
      <c r="N40">
        <v>44.018000000000001</v>
      </c>
      <c r="O40">
        <v>63.481000000000002</v>
      </c>
      <c r="P40">
        <v>80.262</v>
      </c>
      <c r="Q40">
        <v>128.14599999999999</v>
      </c>
      <c r="R40">
        <v>94.06</v>
      </c>
      <c r="S40">
        <v>64.605999999999995</v>
      </c>
      <c r="T40">
        <v>61.121000000000002</v>
      </c>
      <c r="U40">
        <v>57.511000000000003</v>
      </c>
      <c r="V40">
        <v>68.003</v>
      </c>
      <c r="W40">
        <v>39.118000000000002</v>
      </c>
      <c r="X40">
        <v>77.191999999999993</v>
      </c>
      <c r="Y40">
        <v>89.168000000000006</v>
      </c>
      <c r="Z40">
        <v>61.148000000000003</v>
      </c>
      <c r="AA40">
        <v>65.052000000000007</v>
      </c>
      <c r="AB40">
        <v>70.905000000000001</v>
      </c>
      <c r="AC40">
        <v>51.569000000000003</v>
      </c>
      <c r="AD40">
        <v>73.846999999999994</v>
      </c>
      <c r="AE40">
        <v>43.146999999999998</v>
      </c>
      <c r="AF40">
        <v>46.984000000000002</v>
      </c>
      <c r="AG40">
        <v>51.347999999999999</v>
      </c>
      <c r="AH40">
        <v>79.494</v>
      </c>
      <c r="AI40" s="4"/>
      <c r="AJ40" s="4"/>
      <c r="AK40" s="4"/>
      <c r="AL40" s="4"/>
      <c r="AM40" s="4"/>
      <c r="AN40" s="4"/>
      <c r="AO40" s="4"/>
      <c r="AP40" s="4"/>
      <c r="AQ40" s="4"/>
      <c r="AR40" s="4"/>
      <c r="AS40" s="4"/>
      <c r="AT40" s="4"/>
      <c r="AU40" s="4"/>
      <c r="AV40" s="4"/>
      <c r="AW40" s="4"/>
      <c r="AX40" s="4"/>
      <c r="AY40" s="4"/>
    </row>
    <row r="41" spans="1:51" ht="14.4" x14ac:dyDescent="0.3">
      <c r="A41" s="113">
        <v>46327</v>
      </c>
      <c r="B41" s="33">
        <v>92</v>
      </c>
      <c r="C41" s="8">
        <v>56</v>
      </c>
      <c r="D41" s="11">
        <v>67</v>
      </c>
      <c r="E41">
        <v>56.512999999999998</v>
      </c>
      <c r="F41">
        <v>64.399000000000001</v>
      </c>
      <c r="G41">
        <v>66.2</v>
      </c>
      <c r="H41">
        <v>69.981999999999999</v>
      </c>
      <c r="I41">
        <v>57.072000000000003</v>
      </c>
      <c r="J41">
        <v>48.262999999999998</v>
      </c>
      <c r="K41">
        <v>45.271999999999998</v>
      </c>
      <c r="L41">
        <v>45.188000000000002</v>
      </c>
      <c r="M41">
        <v>44.25</v>
      </c>
      <c r="N41">
        <v>44.316000000000003</v>
      </c>
      <c r="O41">
        <v>61.216000000000001</v>
      </c>
      <c r="P41">
        <v>65.662000000000006</v>
      </c>
      <c r="Q41">
        <v>76.126999999999995</v>
      </c>
      <c r="R41">
        <v>63.122</v>
      </c>
      <c r="S41">
        <v>53.262999999999998</v>
      </c>
      <c r="T41">
        <v>52.012999999999998</v>
      </c>
      <c r="U41">
        <v>55.098999999999997</v>
      </c>
      <c r="V41">
        <v>56.174999999999997</v>
      </c>
      <c r="W41">
        <v>41.63</v>
      </c>
      <c r="X41">
        <v>56.383000000000003</v>
      </c>
      <c r="Y41">
        <v>54.74</v>
      </c>
      <c r="Z41">
        <v>48.393999999999998</v>
      </c>
      <c r="AA41">
        <v>46.975999999999999</v>
      </c>
      <c r="AB41">
        <v>49.826000000000001</v>
      </c>
      <c r="AC41">
        <v>43.45</v>
      </c>
      <c r="AD41">
        <v>51.665999999999997</v>
      </c>
      <c r="AE41">
        <v>48.261000000000003</v>
      </c>
      <c r="AF41">
        <v>51.183</v>
      </c>
      <c r="AG41">
        <v>60.026000000000003</v>
      </c>
      <c r="AH41">
        <v>64.852000000000004</v>
      </c>
      <c r="AI41" s="4"/>
      <c r="AJ41" s="4"/>
      <c r="AK41" s="4"/>
      <c r="AL41" s="4"/>
      <c r="AM41" s="4"/>
      <c r="AN41" s="4"/>
      <c r="AO41" s="4"/>
      <c r="AP41" s="4"/>
      <c r="AQ41" s="4"/>
      <c r="AR41" s="4"/>
      <c r="AS41" s="4"/>
      <c r="AT41" s="4"/>
      <c r="AU41" s="4"/>
      <c r="AV41" s="4"/>
      <c r="AW41" s="4"/>
      <c r="AX41" s="4"/>
      <c r="AY41" s="4"/>
    </row>
    <row r="42" spans="1:51" ht="14.4" x14ac:dyDescent="0.3">
      <c r="A42" s="113">
        <v>46357</v>
      </c>
      <c r="B42" s="33">
        <v>41</v>
      </c>
      <c r="C42" s="8">
        <v>47</v>
      </c>
      <c r="D42" s="11">
        <v>45</v>
      </c>
      <c r="E42">
        <v>45.371000000000002</v>
      </c>
      <c r="F42">
        <v>52.002000000000002</v>
      </c>
      <c r="G42">
        <v>53.271999999999998</v>
      </c>
      <c r="H42">
        <v>51.817</v>
      </c>
      <c r="I42">
        <v>50.716999999999999</v>
      </c>
      <c r="J42">
        <v>39.594999999999999</v>
      </c>
      <c r="K42">
        <v>36.637</v>
      </c>
      <c r="L42">
        <v>37.67</v>
      </c>
      <c r="M42">
        <v>34.268999999999998</v>
      </c>
      <c r="N42">
        <v>39.816000000000003</v>
      </c>
      <c r="O42">
        <v>45.875999999999998</v>
      </c>
      <c r="P42">
        <v>49.375</v>
      </c>
      <c r="Q42">
        <v>51.689</v>
      </c>
      <c r="R42">
        <v>54.24</v>
      </c>
      <c r="S42">
        <v>45.777999999999999</v>
      </c>
      <c r="T42">
        <v>41.944000000000003</v>
      </c>
      <c r="U42">
        <v>59.828000000000003</v>
      </c>
      <c r="V42">
        <v>45.783000000000001</v>
      </c>
      <c r="W42">
        <v>36.661000000000001</v>
      </c>
      <c r="X42">
        <v>41.835000000000001</v>
      </c>
      <c r="Y42">
        <v>44.171999999999997</v>
      </c>
      <c r="Z42">
        <v>40.381</v>
      </c>
      <c r="AA42">
        <v>45.887</v>
      </c>
      <c r="AB42">
        <v>40.716000000000001</v>
      </c>
      <c r="AC42">
        <v>32.843000000000004</v>
      </c>
      <c r="AD42">
        <v>46.996000000000002</v>
      </c>
      <c r="AE42">
        <v>39.767000000000003</v>
      </c>
      <c r="AF42">
        <v>42.832999999999998</v>
      </c>
      <c r="AG42">
        <v>43.987000000000002</v>
      </c>
      <c r="AH42">
        <v>49.18</v>
      </c>
      <c r="AI42" s="4"/>
      <c r="AJ42" s="4"/>
      <c r="AK42" s="4"/>
      <c r="AL42" s="4"/>
      <c r="AM42" s="4"/>
      <c r="AN42" s="4"/>
      <c r="AO42" s="4"/>
      <c r="AP42" s="4"/>
      <c r="AQ42" s="4"/>
      <c r="AR42" s="4"/>
      <c r="AS42" s="4"/>
      <c r="AT42" s="4"/>
      <c r="AU42" s="4"/>
      <c r="AV42" s="4"/>
      <c r="AW42" s="4"/>
      <c r="AX42" s="4"/>
      <c r="AY42" s="4"/>
    </row>
    <row r="43" spans="1:51" ht="14.4" x14ac:dyDescent="0.3">
      <c r="A43" s="113">
        <v>46388</v>
      </c>
      <c r="B43" s="33">
        <v>35</v>
      </c>
      <c r="C43" s="8">
        <v>40</v>
      </c>
      <c r="D43" s="11">
        <v>38</v>
      </c>
      <c r="E43">
        <v>38.534999999999997</v>
      </c>
      <c r="F43">
        <v>40.831000000000003</v>
      </c>
      <c r="G43">
        <v>42.28</v>
      </c>
      <c r="H43">
        <v>44.420999999999999</v>
      </c>
      <c r="I43">
        <v>41.162999999999997</v>
      </c>
      <c r="J43">
        <v>36.942</v>
      </c>
      <c r="K43">
        <v>29.015000000000001</v>
      </c>
      <c r="L43">
        <v>29.768999999999998</v>
      </c>
      <c r="M43">
        <v>26.388000000000002</v>
      </c>
      <c r="N43">
        <v>32.378999999999998</v>
      </c>
      <c r="O43">
        <v>59.795999999999999</v>
      </c>
      <c r="P43">
        <v>42.838000000000001</v>
      </c>
      <c r="Q43">
        <v>41.6</v>
      </c>
      <c r="R43">
        <v>40.51</v>
      </c>
      <c r="S43">
        <v>39.319000000000003</v>
      </c>
      <c r="T43">
        <v>33.987000000000002</v>
      </c>
      <c r="U43">
        <v>47.670999999999999</v>
      </c>
      <c r="V43">
        <v>38.941000000000003</v>
      </c>
      <c r="W43">
        <v>29.91</v>
      </c>
      <c r="X43">
        <v>32.459000000000003</v>
      </c>
      <c r="Y43">
        <v>37.162999999999997</v>
      </c>
      <c r="Z43">
        <v>33.106999999999999</v>
      </c>
      <c r="AA43">
        <v>45.246000000000002</v>
      </c>
      <c r="AB43">
        <v>32.212000000000003</v>
      </c>
      <c r="AC43">
        <v>27.818000000000001</v>
      </c>
      <c r="AD43">
        <v>38.131</v>
      </c>
      <c r="AE43">
        <v>29.774000000000001</v>
      </c>
      <c r="AF43">
        <v>32.737000000000002</v>
      </c>
      <c r="AG43">
        <v>41.540999999999997</v>
      </c>
      <c r="AH43">
        <v>40.372</v>
      </c>
      <c r="AI43" s="4"/>
      <c r="AJ43" s="4"/>
      <c r="AK43" s="4"/>
      <c r="AL43" s="4"/>
      <c r="AM43" s="4"/>
      <c r="AN43" s="4"/>
      <c r="AO43" s="4"/>
      <c r="AP43" s="4"/>
      <c r="AQ43" s="4"/>
      <c r="AR43" s="4"/>
      <c r="AS43" s="4"/>
      <c r="AT43" s="4"/>
      <c r="AU43" s="4"/>
      <c r="AV43" s="4"/>
      <c r="AW43" s="4"/>
      <c r="AX43" s="4"/>
      <c r="AY43" s="4"/>
    </row>
    <row r="44" spans="1:51" ht="14.4" x14ac:dyDescent="0.3">
      <c r="A44" s="113">
        <v>46419</v>
      </c>
      <c r="B44" s="33">
        <v>31</v>
      </c>
      <c r="C44" s="8">
        <v>35</v>
      </c>
      <c r="D44" s="11">
        <v>33</v>
      </c>
      <c r="E44">
        <v>37.531999999999996</v>
      </c>
      <c r="F44">
        <v>54.790999999999997</v>
      </c>
      <c r="G44">
        <v>33.625</v>
      </c>
      <c r="H44">
        <v>35.347999999999999</v>
      </c>
      <c r="I44">
        <v>36.161000000000001</v>
      </c>
      <c r="J44">
        <v>35.811999999999998</v>
      </c>
      <c r="K44">
        <v>24.977</v>
      </c>
      <c r="L44">
        <v>22.795999999999999</v>
      </c>
      <c r="M44">
        <v>23.253</v>
      </c>
      <c r="N44">
        <v>25.986999999999998</v>
      </c>
      <c r="O44">
        <v>40.049999999999997</v>
      </c>
      <c r="P44">
        <v>32.133000000000003</v>
      </c>
      <c r="Q44">
        <v>38.845999999999997</v>
      </c>
      <c r="R44">
        <v>33.526000000000003</v>
      </c>
      <c r="S44">
        <v>37.238999999999997</v>
      </c>
      <c r="T44">
        <v>27.393999999999998</v>
      </c>
      <c r="U44">
        <v>33.555999999999997</v>
      </c>
      <c r="V44">
        <v>32.912999999999997</v>
      </c>
      <c r="W44">
        <v>29.533000000000001</v>
      </c>
      <c r="X44">
        <v>34.307000000000002</v>
      </c>
      <c r="Y44">
        <v>39.29</v>
      </c>
      <c r="Z44">
        <v>32.136000000000003</v>
      </c>
      <c r="AA44">
        <v>44.277000000000001</v>
      </c>
      <c r="AB44">
        <v>28.393999999999998</v>
      </c>
      <c r="AC44">
        <v>23.806000000000001</v>
      </c>
      <c r="AD44">
        <v>30.899000000000001</v>
      </c>
      <c r="AE44">
        <v>26.398</v>
      </c>
      <c r="AF44">
        <v>27.963999999999999</v>
      </c>
      <c r="AG44">
        <v>36.256999999999998</v>
      </c>
      <c r="AH44">
        <v>34.369999999999997</v>
      </c>
      <c r="AI44" s="4"/>
      <c r="AJ44" s="4"/>
      <c r="AK44" s="4"/>
      <c r="AL44" s="4"/>
      <c r="AM44" s="4"/>
      <c r="AN44" s="4"/>
      <c r="AO44" s="4"/>
      <c r="AP44" s="4"/>
      <c r="AQ44" s="4"/>
      <c r="AR44" s="4"/>
      <c r="AS44" s="4"/>
      <c r="AT44" s="4"/>
      <c r="AU44" s="4"/>
      <c r="AV44" s="4"/>
      <c r="AW44" s="4"/>
      <c r="AX44" s="4"/>
      <c r="AY44" s="4"/>
    </row>
    <row r="45" spans="1:51" ht="14.4" x14ac:dyDescent="0.3">
      <c r="A45" s="113">
        <v>46447</v>
      </c>
      <c r="B45" s="33">
        <v>47</v>
      </c>
      <c r="C45" s="8">
        <v>42</v>
      </c>
      <c r="D45" s="11">
        <v>44</v>
      </c>
      <c r="E45">
        <v>80.668999999999997</v>
      </c>
      <c r="F45">
        <v>65.510000000000005</v>
      </c>
      <c r="G45">
        <v>62.768000000000001</v>
      </c>
      <c r="H45">
        <v>62.515000000000001</v>
      </c>
      <c r="I45">
        <v>57.473999999999997</v>
      </c>
      <c r="J45">
        <v>42.023000000000003</v>
      </c>
      <c r="K45">
        <v>39.439</v>
      </c>
      <c r="L45">
        <v>30.62</v>
      </c>
      <c r="M45">
        <v>35.151000000000003</v>
      </c>
      <c r="N45">
        <v>61.972999999999999</v>
      </c>
      <c r="O45">
        <v>49.890999999999998</v>
      </c>
      <c r="P45">
        <v>40.578000000000003</v>
      </c>
      <c r="Q45">
        <v>105.392</v>
      </c>
      <c r="R45">
        <v>41.408000000000001</v>
      </c>
      <c r="S45">
        <v>60.2</v>
      </c>
      <c r="T45">
        <v>33.283999999999999</v>
      </c>
      <c r="U45">
        <v>52.796999999999997</v>
      </c>
      <c r="V45">
        <v>54.762999999999998</v>
      </c>
      <c r="W45">
        <v>32.5</v>
      </c>
      <c r="X45">
        <v>41.323</v>
      </c>
      <c r="Y45">
        <v>55.131</v>
      </c>
      <c r="Z45">
        <v>38.718000000000004</v>
      </c>
      <c r="AA45">
        <v>66.989000000000004</v>
      </c>
      <c r="AB45">
        <v>28.626999999999999</v>
      </c>
      <c r="AC45">
        <v>36.314999999999998</v>
      </c>
      <c r="AD45">
        <v>40.530999999999999</v>
      </c>
      <c r="AE45">
        <v>36.298999999999999</v>
      </c>
      <c r="AF45">
        <v>47.548999999999999</v>
      </c>
      <c r="AG45">
        <v>56.613</v>
      </c>
      <c r="AH45">
        <v>62.807000000000002</v>
      </c>
      <c r="AI45" s="4"/>
      <c r="AJ45" s="4"/>
      <c r="AK45" s="4"/>
      <c r="AL45" s="4"/>
      <c r="AM45" s="4"/>
      <c r="AN45" s="4"/>
      <c r="AO45" s="4"/>
      <c r="AP45" s="4"/>
      <c r="AQ45" s="4"/>
      <c r="AR45" s="4"/>
      <c r="AS45" s="4"/>
      <c r="AT45" s="4"/>
      <c r="AU45" s="4"/>
      <c r="AV45" s="4"/>
      <c r="AW45" s="4"/>
      <c r="AX45" s="4"/>
      <c r="AY45" s="4"/>
    </row>
    <row r="46" spans="1:51" ht="14.4" x14ac:dyDescent="0.3">
      <c r="A46" s="113">
        <v>46478</v>
      </c>
      <c r="B46" s="33">
        <v>111</v>
      </c>
      <c r="C46" s="8">
        <v>57</v>
      </c>
      <c r="D46" s="11">
        <v>85</v>
      </c>
      <c r="E46">
        <v>101.371</v>
      </c>
      <c r="F46">
        <v>125.616</v>
      </c>
      <c r="G46">
        <v>137.28700000000001</v>
      </c>
      <c r="H46">
        <v>104.693</v>
      </c>
      <c r="I46">
        <v>95.2</v>
      </c>
      <c r="J46">
        <v>79.370999999999995</v>
      </c>
      <c r="K46">
        <v>63.173999999999999</v>
      </c>
      <c r="L46">
        <v>48.026000000000003</v>
      </c>
      <c r="M46">
        <v>68.787999999999997</v>
      </c>
      <c r="N46">
        <v>147.71600000000001</v>
      </c>
      <c r="O46">
        <v>185.67</v>
      </c>
      <c r="P46">
        <v>161.69399999999999</v>
      </c>
      <c r="Q46">
        <v>174.762</v>
      </c>
      <c r="R46">
        <v>56.137</v>
      </c>
      <c r="S46">
        <v>98.349000000000004</v>
      </c>
      <c r="T46">
        <v>67.555000000000007</v>
      </c>
      <c r="U46">
        <v>170.131</v>
      </c>
      <c r="V46">
        <v>109.809</v>
      </c>
      <c r="W46">
        <v>41.548000000000002</v>
      </c>
      <c r="X46">
        <v>83.363</v>
      </c>
      <c r="Y46">
        <v>59.901000000000003</v>
      </c>
      <c r="Z46">
        <v>84.602999999999994</v>
      </c>
      <c r="AA46">
        <v>128.02099999999999</v>
      </c>
      <c r="AB46">
        <v>36.820999999999998</v>
      </c>
      <c r="AC46">
        <v>106.566</v>
      </c>
      <c r="AD46">
        <v>54.18</v>
      </c>
      <c r="AE46">
        <v>48.719000000000001</v>
      </c>
      <c r="AF46">
        <v>135.99299999999999</v>
      </c>
      <c r="AG46">
        <v>133.22999999999999</v>
      </c>
      <c r="AH46">
        <v>117.66</v>
      </c>
      <c r="AI46" s="4"/>
      <c r="AJ46" s="4"/>
      <c r="AK46" s="4"/>
      <c r="AL46" s="4"/>
      <c r="AM46" s="4"/>
      <c r="AN46" s="4"/>
      <c r="AO46" s="4"/>
      <c r="AP46" s="4"/>
      <c r="AQ46" s="4"/>
      <c r="AR46" s="4"/>
      <c r="AS46" s="4"/>
      <c r="AT46" s="4"/>
      <c r="AU46" s="4"/>
      <c r="AV46" s="4"/>
      <c r="AW46" s="4"/>
      <c r="AX46" s="4"/>
      <c r="AY46" s="4"/>
    </row>
    <row r="47" spans="1:51" ht="14.4" x14ac:dyDescent="0.3">
      <c r="A47" s="113">
        <v>46508</v>
      </c>
      <c r="B47" s="33">
        <v>241</v>
      </c>
      <c r="C47" s="8">
        <v>102</v>
      </c>
      <c r="D47" s="11">
        <v>163</v>
      </c>
      <c r="E47">
        <v>357.79399999999998</v>
      </c>
      <c r="F47">
        <v>198.96100000000001</v>
      </c>
      <c r="G47">
        <v>364.99</v>
      </c>
      <c r="H47">
        <v>286.74799999999999</v>
      </c>
      <c r="I47">
        <v>193.09800000000001</v>
      </c>
      <c r="J47">
        <v>134.87200000000001</v>
      </c>
      <c r="K47">
        <v>178.45400000000001</v>
      </c>
      <c r="L47">
        <v>43.905000000000001</v>
      </c>
      <c r="M47">
        <v>176.08</v>
      </c>
      <c r="N47">
        <v>178.995</v>
      </c>
      <c r="O47">
        <v>391.63400000000001</v>
      </c>
      <c r="P47">
        <v>196.745</v>
      </c>
      <c r="Q47">
        <v>173.535</v>
      </c>
      <c r="R47">
        <v>328.125</v>
      </c>
      <c r="S47">
        <v>294.86799999999999</v>
      </c>
      <c r="T47">
        <v>169.21</v>
      </c>
      <c r="U47">
        <v>291.13799999999998</v>
      </c>
      <c r="V47">
        <v>92.731999999999999</v>
      </c>
      <c r="W47">
        <v>118.96</v>
      </c>
      <c r="X47">
        <v>213.99799999999999</v>
      </c>
      <c r="Y47">
        <v>131.85599999999999</v>
      </c>
      <c r="Z47">
        <v>204.85499999999999</v>
      </c>
      <c r="AA47">
        <v>183.78899999999999</v>
      </c>
      <c r="AB47">
        <v>71.516000000000005</v>
      </c>
      <c r="AC47">
        <v>349.85700000000003</v>
      </c>
      <c r="AD47">
        <v>115.279</v>
      </c>
      <c r="AE47">
        <v>105.893</v>
      </c>
      <c r="AF47">
        <v>204.232</v>
      </c>
      <c r="AG47">
        <v>520.38800000000003</v>
      </c>
      <c r="AH47">
        <v>211.40199999999999</v>
      </c>
      <c r="AI47" s="4"/>
      <c r="AJ47" s="4"/>
      <c r="AK47" s="4"/>
      <c r="AL47" s="4"/>
      <c r="AM47" s="4"/>
      <c r="AN47" s="4"/>
      <c r="AO47" s="4"/>
      <c r="AP47" s="4"/>
      <c r="AQ47" s="4"/>
      <c r="AR47" s="4"/>
      <c r="AS47" s="4"/>
      <c r="AT47" s="4"/>
      <c r="AU47" s="4"/>
      <c r="AV47" s="4"/>
      <c r="AW47" s="4"/>
      <c r="AX47" s="4"/>
      <c r="AY47" s="4"/>
    </row>
    <row r="48" spans="1:51" ht="14.4" x14ac:dyDescent="0.3">
      <c r="A48" s="113">
        <v>46539</v>
      </c>
      <c r="B48" s="33">
        <v>176</v>
      </c>
      <c r="C48" s="8">
        <v>25</v>
      </c>
      <c r="D48" s="11">
        <v>96</v>
      </c>
      <c r="E48">
        <v>404.98700000000002</v>
      </c>
      <c r="F48">
        <v>82.597999999999999</v>
      </c>
      <c r="G48">
        <v>271.601</v>
      </c>
      <c r="H48">
        <v>158.255</v>
      </c>
      <c r="I48">
        <v>153.505</v>
      </c>
      <c r="J48">
        <v>29.149000000000001</v>
      </c>
      <c r="K48">
        <v>58.372999999999998</v>
      </c>
      <c r="L48">
        <v>-0.68700000000000006</v>
      </c>
      <c r="M48">
        <v>98.549000000000007</v>
      </c>
      <c r="N48">
        <v>41.834000000000003</v>
      </c>
      <c r="O48">
        <v>221.90199999999999</v>
      </c>
      <c r="P48">
        <v>68.929000000000002</v>
      </c>
      <c r="Q48">
        <v>49.064999999999998</v>
      </c>
      <c r="R48">
        <v>309.75799999999998</v>
      </c>
      <c r="S48">
        <v>135.91300000000001</v>
      </c>
      <c r="T48">
        <v>166.279</v>
      </c>
      <c r="U48">
        <v>313.185</v>
      </c>
      <c r="V48">
        <v>4.3879999999999999</v>
      </c>
      <c r="W48">
        <v>68.772000000000006</v>
      </c>
      <c r="X48">
        <v>150.29900000000001</v>
      </c>
      <c r="Y48">
        <v>106.389</v>
      </c>
      <c r="Z48">
        <v>121.52</v>
      </c>
      <c r="AA48">
        <v>149.12700000000001</v>
      </c>
      <c r="AB48">
        <v>-3.9380000000000002</v>
      </c>
      <c r="AC48">
        <v>293.14699999999999</v>
      </c>
      <c r="AD48">
        <v>51.808999999999997</v>
      </c>
      <c r="AE48">
        <v>115.649</v>
      </c>
      <c r="AF48">
        <v>84.528000000000006</v>
      </c>
      <c r="AG48">
        <v>345.25700000000001</v>
      </c>
      <c r="AH48">
        <v>91.405000000000001</v>
      </c>
      <c r="AI48" s="4"/>
      <c r="AJ48" s="4"/>
      <c r="AK48" s="4"/>
      <c r="AL48" s="4"/>
      <c r="AM48" s="4"/>
      <c r="AN48" s="4"/>
      <c r="AO48" s="4"/>
      <c r="AP48" s="4"/>
      <c r="AQ48" s="4"/>
      <c r="AR48" s="4"/>
      <c r="AS48" s="4"/>
      <c r="AT48" s="4"/>
      <c r="AU48" s="4"/>
      <c r="AV48" s="4"/>
      <c r="AW48" s="4"/>
      <c r="AX48" s="4"/>
      <c r="AY48" s="4"/>
    </row>
    <row r="49" spans="1:1005" ht="14.4" x14ac:dyDescent="0.3">
      <c r="A49" s="113">
        <v>46569</v>
      </c>
      <c r="B49" s="33">
        <v>19</v>
      </c>
      <c r="C49" s="8">
        <v>-60</v>
      </c>
      <c r="D49" s="11">
        <v>-23</v>
      </c>
      <c r="E49">
        <v>202.04</v>
      </c>
      <c r="F49">
        <v>-9.0730000000000004</v>
      </c>
      <c r="G49">
        <v>33.819000000000003</v>
      </c>
      <c r="H49">
        <v>32.984000000000002</v>
      </c>
      <c r="I49">
        <v>43.250999999999998</v>
      </c>
      <c r="J49">
        <v>-22.952999999999999</v>
      </c>
      <c r="K49">
        <v>-17.177</v>
      </c>
      <c r="L49">
        <v>-22.065999999999999</v>
      </c>
      <c r="M49">
        <v>-10.472</v>
      </c>
      <c r="N49">
        <v>-16.338999999999999</v>
      </c>
      <c r="O49">
        <v>29.013999999999999</v>
      </c>
      <c r="P49">
        <v>-11.118</v>
      </c>
      <c r="Q49">
        <v>-14.173</v>
      </c>
      <c r="R49">
        <v>62.704999999999998</v>
      </c>
      <c r="S49">
        <v>26.326000000000001</v>
      </c>
      <c r="T49">
        <v>3.1989999999999998</v>
      </c>
      <c r="U49">
        <v>88.802999999999997</v>
      </c>
      <c r="V49">
        <v>-14.259</v>
      </c>
      <c r="W49">
        <v>-6.5339999999999998</v>
      </c>
      <c r="X49">
        <v>15.423999999999999</v>
      </c>
      <c r="Y49">
        <v>7.3140000000000001</v>
      </c>
      <c r="Z49">
        <v>8.7669999999999995</v>
      </c>
      <c r="AA49">
        <v>5.9790000000000001</v>
      </c>
      <c r="AB49">
        <v>-20.577999999999999</v>
      </c>
      <c r="AC49">
        <v>79.338999999999999</v>
      </c>
      <c r="AD49">
        <v>-17.611999999999998</v>
      </c>
      <c r="AE49">
        <v>13.478999999999999</v>
      </c>
      <c r="AF49">
        <v>-3.7589999999999999</v>
      </c>
      <c r="AG49">
        <v>91.748000000000005</v>
      </c>
      <c r="AH49">
        <v>-9.1010000000000009</v>
      </c>
      <c r="AI49" s="4"/>
      <c r="AJ49" s="4"/>
      <c r="AK49" s="4"/>
      <c r="AL49" s="4"/>
      <c r="AM49" s="4"/>
      <c r="AN49" s="4"/>
      <c r="AO49" s="4"/>
      <c r="AP49" s="4"/>
      <c r="AQ49" s="4"/>
      <c r="AR49" s="4"/>
      <c r="AS49" s="4"/>
      <c r="AT49" s="4"/>
      <c r="AU49" s="4"/>
      <c r="AV49" s="4"/>
      <c r="AW49" s="4"/>
      <c r="AX49" s="4"/>
      <c r="AY49" s="4"/>
    </row>
    <row r="50" spans="1:1005" ht="14.4" x14ac:dyDescent="0.3">
      <c r="A50" s="113">
        <v>46600</v>
      </c>
      <c r="B50" s="33">
        <v>-8</v>
      </c>
      <c r="C50" s="8">
        <v>-52</v>
      </c>
      <c r="D50" s="11">
        <v>-28</v>
      </c>
      <c r="E50">
        <v>36.210999999999999</v>
      </c>
      <c r="F50">
        <v>-7.5060000000000002</v>
      </c>
      <c r="G50">
        <v>16.132000000000001</v>
      </c>
      <c r="H50">
        <v>-0.56100000000000005</v>
      </c>
      <c r="I50">
        <v>29.126999999999999</v>
      </c>
      <c r="J50">
        <v>-9.0730000000000004</v>
      </c>
      <c r="K50">
        <v>-6.61</v>
      </c>
      <c r="L50">
        <v>-7.2080000000000002</v>
      </c>
      <c r="M50">
        <v>-8.1669999999999998</v>
      </c>
      <c r="N50">
        <v>-5.3479999999999999</v>
      </c>
      <c r="O50">
        <v>5.375</v>
      </c>
      <c r="P50">
        <v>-3.4289999999999998</v>
      </c>
      <c r="Q50">
        <v>-4.4089999999999998</v>
      </c>
      <c r="R50">
        <v>18.187999999999999</v>
      </c>
      <c r="S50">
        <v>2.194</v>
      </c>
      <c r="T50">
        <v>11.541</v>
      </c>
      <c r="U50">
        <v>7.6260000000000003</v>
      </c>
      <c r="V50">
        <v>-5.3070000000000004</v>
      </c>
      <c r="W50">
        <v>6.2679999999999998</v>
      </c>
      <c r="X50">
        <v>18.832999999999998</v>
      </c>
      <c r="Y50">
        <v>4.7119999999999997</v>
      </c>
      <c r="Z50">
        <v>8.2059999999999995</v>
      </c>
      <c r="AA50">
        <v>8.1050000000000004</v>
      </c>
      <c r="AB50">
        <v>1.982</v>
      </c>
      <c r="AC50">
        <v>18.547000000000001</v>
      </c>
      <c r="AD50">
        <v>-3.581</v>
      </c>
      <c r="AE50">
        <v>-8.2579999999999991</v>
      </c>
      <c r="AF50">
        <v>1.175</v>
      </c>
      <c r="AG50">
        <v>17.817</v>
      </c>
      <c r="AH50">
        <v>-4.2670000000000003</v>
      </c>
      <c r="AI50" s="4"/>
      <c r="AJ50" s="4"/>
      <c r="AK50" s="4"/>
      <c r="AL50" s="4"/>
      <c r="AM50" s="4"/>
      <c r="AN50" s="4"/>
      <c r="AO50" s="4"/>
      <c r="AP50" s="4"/>
      <c r="AQ50" s="4"/>
      <c r="AR50" s="4"/>
      <c r="AS50" s="4"/>
      <c r="AT50" s="4"/>
      <c r="AU50" s="4"/>
      <c r="AV50" s="4"/>
      <c r="AW50" s="4"/>
      <c r="AX50" s="4"/>
      <c r="AY50" s="4"/>
    </row>
    <row r="51" spans="1:1005" ht="14.4" x14ac:dyDescent="0.3">
      <c r="A51" s="113">
        <v>46631</v>
      </c>
      <c r="B51" s="33">
        <v>16</v>
      </c>
      <c r="C51" s="8">
        <v>-9</v>
      </c>
      <c r="D51" s="11">
        <v>5</v>
      </c>
      <c r="E51">
        <v>43.298999999999999</v>
      </c>
      <c r="F51">
        <v>27.225999999999999</v>
      </c>
      <c r="G51">
        <v>51.877000000000002</v>
      </c>
      <c r="H51">
        <v>22.638000000000002</v>
      </c>
      <c r="I51">
        <v>35.216000000000001</v>
      </c>
      <c r="J51">
        <v>19.925000000000001</v>
      </c>
      <c r="K51">
        <v>20.713999999999999</v>
      </c>
      <c r="L51">
        <v>12.766999999999999</v>
      </c>
      <c r="M51">
        <v>30.757000000000001</v>
      </c>
      <c r="N51">
        <v>38.645000000000003</v>
      </c>
      <c r="O51">
        <v>31.15</v>
      </c>
      <c r="P51">
        <v>35.847999999999999</v>
      </c>
      <c r="Q51">
        <v>53.404000000000003</v>
      </c>
      <c r="R51">
        <v>38.726999999999997</v>
      </c>
      <c r="S51">
        <v>30.373999999999999</v>
      </c>
      <c r="T51">
        <v>25.501999999999999</v>
      </c>
      <c r="U51">
        <v>36.692999999999998</v>
      </c>
      <c r="V51">
        <v>18.532</v>
      </c>
      <c r="W51">
        <v>42.808</v>
      </c>
      <c r="X51">
        <v>54.351999999999997</v>
      </c>
      <c r="Y51">
        <v>29.847999999999999</v>
      </c>
      <c r="Z51">
        <v>31.344000000000001</v>
      </c>
      <c r="AA51">
        <v>31.251000000000001</v>
      </c>
      <c r="AB51">
        <v>23.402000000000001</v>
      </c>
      <c r="AC51">
        <v>30.047999999999998</v>
      </c>
      <c r="AD51">
        <v>25.494</v>
      </c>
      <c r="AE51">
        <v>15.182</v>
      </c>
      <c r="AF51">
        <v>25.733000000000001</v>
      </c>
      <c r="AG51">
        <v>41.933</v>
      </c>
      <c r="AH51">
        <v>22.571000000000002</v>
      </c>
      <c r="AI51" s="4"/>
      <c r="AJ51" s="4"/>
      <c r="AK51" s="4"/>
      <c r="AL51" s="4"/>
      <c r="AM51" s="4"/>
      <c r="AN51" s="4"/>
      <c r="AO51" s="4"/>
      <c r="AP51" s="4"/>
      <c r="AQ51" s="4"/>
      <c r="AR51" s="4"/>
      <c r="AS51" s="4"/>
      <c r="AT51" s="4"/>
      <c r="AU51" s="4"/>
      <c r="AV51" s="4"/>
      <c r="AW51" s="4"/>
      <c r="AX51" s="4"/>
      <c r="AY51" s="4"/>
    </row>
    <row r="52" spans="1:1005" ht="14.4" x14ac:dyDescent="0.3">
      <c r="A52" s="113">
        <v>46661</v>
      </c>
      <c r="B52" s="33">
        <v>90</v>
      </c>
      <c r="C52" s="8">
        <v>36</v>
      </c>
      <c r="D52" s="11">
        <v>53</v>
      </c>
      <c r="E52">
        <v>81.242000000000004</v>
      </c>
      <c r="F52">
        <v>72.67</v>
      </c>
      <c r="G52">
        <v>96.662000000000006</v>
      </c>
      <c r="H52">
        <v>61.869</v>
      </c>
      <c r="I52">
        <v>48.804000000000002</v>
      </c>
      <c r="J52">
        <v>54.070999999999998</v>
      </c>
      <c r="K52">
        <v>46.25</v>
      </c>
      <c r="L52">
        <v>42.204000000000001</v>
      </c>
      <c r="M52">
        <v>44.195</v>
      </c>
      <c r="N52">
        <v>63.18</v>
      </c>
      <c r="O52">
        <v>80.084999999999994</v>
      </c>
      <c r="P52">
        <v>128.08699999999999</v>
      </c>
      <c r="Q52">
        <v>94.605000000000004</v>
      </c>
      <c r="R52">
        <v>64.566000000000003</v>
      </c>
      <c r="S52">
        <v>61.061</v>
      </c>
      <c r="T52">
        <v>57.533000000000001</v>
      </c>
      <c r="U52">
        <v>68.045000000000002</v>
      </c>
      <c r="V52">
        <v>38.993000000000002</v>
      </c>
      <c r="W52">
        <v>77.066000000000003</v>
      </c>
      <c r="X52">
        <v>89.168000000000006</v>
      </c>
      <c r="Y52">
        <v>61.040999999999997</v>
      </c>
      <c r="Z52">
        <v>64.986999999999995</v>
      </c>
      <c r="AA52">
        <v>70.852999999999994</v>
      </c>
      <c r="AB52">
        <v>51.308</v>
      </c>
      <c r="AC52">
        <v>73.051000000000002</v>
      </c>
      <c r="AD52">
        <v>43.073999999999998</v>
      </c>
      <c r="AE52">
        <v>46.738</v>
      </c>
      <c r="AF52">
        <v>51.34</v>
      </c>
      <c r="AG52">
        <v>79.659000000000006</v>
      </c>
      <c r="AH52">
        <v>57.667000000000002</v>
      </c>
      <c r="AI52" s="4"/>
      <c r="AJ52" s="4"/>
      <c r="AK52" s="4"/>
      <c r="AL52" s="4"/>
      <c r="AM52" s="4"/>
      <c r="AN52" s="4"/>
      <c r="AO52" s="4"/>
      <c r="AP52" s="4"/>
      <c r="AQ52" s="4"/>
      <c r="AR52" s="4"/>
      <c r="AS52" s="4"/>
      <c r="AT52" s="4"/>
      <c r="AU52" s="4"/>
      <c r="AV52" s="4"/>
      <c r="AW52" s="4"/>
      <c r="AX52" s="4"/>
      <c r="AY52" s="4"/>
    </row>
    <row r="53" spans="1:1005" ht="14.4" x14ac:dyDescent="0.3">
      <c r="A53" s="113">
        <v>46692</v>
      </c>
      <c r="B53" s="33">
        <v>92</v>
      </c>
      <c r="C53" s="8">
        <v>56</v>
      </c>
      <c r="D53" s="11">
        <v>67</v>
      </c>
      <c r="E53">
        <v>65.069999999999993</v>
      </c>
      <c r="F53">
        <v>66.259</v>
      </c>
      <c r="G53">
        <v>69.849999999999994</v>
      </c>
      <c r="H53">
        <v>57.104999999999997</v>
      </c>
      <c r="I53">
        <v>48.868000000000002</v>
      </c>
      <c r="J53">
        <v>45.387</v>
      </c>
      <c r="K53">
        <v>44.984000000000002</v>
      </c>
      <c r="L53">
        <v>44.09</v>
      </c>
      <c r="M53">
        <v>44.076999999999998</v>
      </c>
      <c r="N53">
        <v>60.930999999999997</v>
      </c>
      <c r="O53">
        <v>65.501999999999995</v>
      </c>
      <c r="P53">
        <v>76.021000000000001</v>
      </c>
      <c r="Q53">
        <v>64.918000000000006</v>
      </c>
      <c r="R53">
        <v>53.228000000000002</v>
      </c>
      <c r="S53">
        <v>51.957000000000001</v>
      </c>
      <c r="T53">
        <v>55.109000000000002</v>
      </c>
      <c r="U53">
        <v>57.234000000000002</v>
      </c>
      <c r="V53">
        <v>41.506999999999998</v>
      </c>
      <c r="W53">
        <v>56.262</v>
      </c>
      <c r="X53">
        <v>54.665999999999997</v>
      </c>
      <c r="Y53">
        <v>48.895000000000003</v>
      </c>
      <c r="Z53">
        <v>46.926000000000002</v>
      </c>
      <c r="AA53">
        <v>49.747999999999998</v>
      </c>
      <c r="AB53">
        <v>43.228999999999999</v>
      </c>
      <c r="AC53">
        <v>53.183</v>
      </c>
      <c r="AD53">
        <v>48.186999999999998</v>
      </c>
      <c r="AE53">
        <v>50.935000000000002</v>
      </c>
      <c r="AF53">
        <v>59.997999999999998</v>
      </c>
      <c r="AG53">
        <v>65.313000000000002</v>
      </c>
      <c r="AH53">
        <v>56.439</v>
      </c>
      <c r="AI53" s="4"/>
      <c r="AJ53" s="4"/>
      <c r="AK53" s="4"/>
      <c r="AL53" s="4"/>
      <c r="AM53" s="4"/>
      <c r="AN53" s="4"/>
      <c r="AO53" s="4"/>
      <c r="AP53" s="4"/>
      <c r="AQ53" s="4"/>
      <c r="AR53" s="4"/>
      <c r="AS53" s="4"/>
      <c r="AT53" s="4"/>
      <c r="AU53" s="4"/>
      <c r="AV53" s="4"/>
      <c r="AW53" s="4"/>
      <c r="AX53" s="4"/>
      <c r="AY53" s="4"/>
    </row>
    <row r="54" spans="1:1005" ht="14.4" x14ac:dyDescent="0.3">
      <c r="A54" s="113">
        <v>46722</v>
      </c>
      <c r="B54" s="33">
        <v>41</v>
      </c>
      <c r="C54" s="8">
        <v>47</v>
      </c>
      <c r="D54" s="11">
        <v>45</v>
      </c>
      <c r="E54">
        <v>52.213999999999999</v>
      </c>
      <c r="F54">
        <v>53.331000000000003</v>
      </c>
      <c r="G54">
        <v>51.69</v>
      </c>
      <c r="H54">
        <v>50.747</v>
      </c>
      <c r="I54">
        <v>39.523000000000003</v>
      </c>
      <c r="J54">
        <v>36.749000000000002</v>
      </c>
      <c r="K54">
        <v>37.47</v>
      </c>
      <c r="L54">
        <v>34.122999999999998</v>
      </c>
      <c r="M54">
        <v>39.54</v>
      </c>
      <c r="N54">
        <v>45.62</v>
      </c>
      <c r="O54">
        <v>49.223999999999997</v>
      </c>
      <c r="P54">
        <v>51.585999999999999</v>
      </c>
      <c r="Q54">
        <v>54.33</v>
      </c>
      <c r="R54">
        <v>45.743000000000002</v>
      </c>
      <c r="S54">
        <v>41.892000000000003</v>
      </c>
      <c r="T54">
        <v>59.826999999999998</v>
      </c>
      <c r="U54">
        <v>46.006999999999998</v>
      </c>
      <c r="V54">
        <v>36.543999999999997</v>
      </c>
      <c r="W54">
        <v>41.719000000000001</v>
      </c>
      <c r="X54">
        <v>44.097999999999999</v>
      </c>
      <c r="Y54">
        <v>40.222000000000001</v>
      </c>
      <c r="Z54">
        <v>45.832999999999998</v>
      </c>
      <c r="AA54">
        <v>40.637999999999998</v>
      </c>
      <c r="AB54">
        <v>32.637</v>
      </c>
      <c r="AC54">
        <v>47.063000000000002</v>
      </c>
      <c r="AD54">
        <v>39.695</v>
      </c>
      <c r="AE54">
        <v>42.601999999999997</v>
      </c>
      <c r="AF54">
        <v>43.966999999999999</v>
      </c>
      <c r="AG54">
        <v>49.206000000000003</v>
      </c>
      <c r="AH54">
        <v>45.296999999999997</v>
      </c>
      <c r="AI54" s="4"/>
      <c r="AJ54" s="4"/>
      <c r="AK54" s="4"/>
      <c r="AL54" s="4"/>
      <c r="AM54" s="4"/>
      <c r="AN54" s="4"/>
      <c r="AO54" s="4"/>
      <c r="AP54" s="4"/>
      <c r="AQ54" s="4"/>
      <c r="AR54" s="4"/>
      <c r="AS54" s="4"/>
      <c r="AT54" s="4"/>
      <c r="AU54" s="4"/>
      <c r="AV54" s="4"/>
      <c r="AW54" s="4"/>
      <c r="AX54" s="4"/>
      <c r="AY54" s="4"/>
    </row>
    <row r="55" spans="1:1005" ht="14.4" x14ac:dyDescent="0.3">
      <c r="A55" s="113">
        <v>46753</v>
      </c>
      <c r="B55" s="33">
        <v>35</v>
      </c>
      <c r="C55" s="8">
        <v>40</v>
      </c>
      <c r="D55" s="11">
        <v>38</v>
      </c>
      <c r="E55">
        <v>40.89</v>
      </c>
      <c r="F55">
        <v>42.337000000000003</v>
      </c>
      <c r="G55">
        <v>44.295999999999999</v>
      </c>
      <c r="H55">
        <v>41.204000000000001</v>
      </c>
      <c r="I55">
        <v>36.441000000000003</v>
      </c>
      <c r="J55">
        <v>29.119</v>
      </c>
      <c r="K55">
        <v>29.584</v>
      </c>
      <c r="L55">
        <v>26.254999999999999</v>
      </c>
      <c r="M55">
        <v>32.188000000000002</v>
      </c>
      <c r="N55">
        <v>59.482999999999997</v>
      </c>
      <c r="O55">
        <v>42.69</v>
      </c>
      <c r="P55">
        <v>41.506</v>
      </c>
      <c r="Q55">
        <v>40.703000000000003</v>
      </c>
      <c r="R55">
        <v>39.286999999999999</v>
      </c>
      <c r="S55">
        <v>33.936999999999998</v>
      </c>
      <c r="T55">
        <v>47.673999999999999</v>
      </c>
      <c r="U55">
        <v>38.915999999999997</v>
      </c>
      <c r="V55">
        <v>29.798999999999999</v>
      </c>
      <c r="W55">
        <v>32.35</v>
      </c>
      <c r="X55">
        <v>37.088000000000001</v>
      </c>
      <c r="Y55">
        <v>32.908000000000001</v>
      </c>
      <c r="Z55">
        <v>45.213999999999999</v>
      </c>
      <c r="AA55">
        <v>32.140999999999998</v>
      </c>
      <c r="AB55">
        <v>27.620999999999999</v>
      </c>
      <c r="AC55">
        <v>38.124000000000002</v>
      </c>
      <c r="AD55">
        <v>29.709</v>
      </c>
      <c r="AE55">
        <v>32.53</v>
      </c>
      <c r="AF55">
        <v>41.521999999999998</v>
      </c>
      <c r="AG55">
        <v>40.354999999999997</v>
      </c>
      <c r="AH55">
        <v>38.463999999999999</v>
      </c>
      <c r="AI55" s="4"/>
      <c r="AJ55" s="4"/>
      <c r="AK55" s="4"/>
      <c r="AL55" s="4"/>
      <c r="AM55" s="4"/>
      <c r="AN55" s="4"/>
      <c r="AO55" s="4"/>
      <c r="AP55" s="4"/>
      <c r="AQ55" s="4"/>
      <c r="AR55" s="4"/>
      <c r="AS55" s="4"/>
      <c r="AT55" s="4"/>
      <c r="AU55" s="4"/>
      <c r="AV55" s="4"/>
      <c r="AW55" s="4"/>
      <c r="AX55" s="4"/>
      <c r="AY55" s="4"/>
    </row>
    <row r="56" spans="1:1005" ht="14.4" x14ac:dyDescent="0.3">
      <c r="A56" s="113">
        <v>46784</v>
      </c>
      <c r="B56" s="33">
        <v>31</v>
      </c>
      <c r="C56" s="8">
        <v>35</v>
      </c>
      <c r="D56" s="11">
        <v>33</v>
      </c>
      <c r="E56">
        <v>56.069000000000003</v>
      </c>
      <c r="F56">
        <v>34.732999999999997</v>
      </c>
      <c r="G56">
        <v>36.463999999999999</v>
      </c>
      <c r="H56">
        <v>37.414000000000001</v>
      </c>
      <c r="I56">
        <v>36.965000000000003</v>
      </c>
      <c r="J56">
        <v>25.995999999999999</v>
      </c>
      <c r="K56">
        <v>23.42</v>
      </c>
      <c r="L56">
        <v>23.89</v>
      </c>
      <c r="M56">
        <v>26.538</v>
      </c>
      <c r="N56">
        <v>41.194000000000003</v>
      </c>
      <c r="O56">
        <v>33.093000000000004</v>
      </c>
      <c r="P56">
        <v>40.048000000000002</v>
      </c>
      <c r="Q56">
        <v>34.634999999999998</v>
      </c>
      <c r="R56">
        <v>38.828000000000003</v>
      </c>
      <c r="S56">
        <v>28.234999999999999</v>
      </c>
      <c r="T56">
        <v>34.847000000000001</v>
      </c>
      <c r="U56">
        <v>33.991999999999997</v>
      </c>
      <c r="V56">
        <v>30.274000000000001</v>
      </c>
      <c r="W56">
        <v>35.564</v>
      </c>
      <c r="X56">
        <v>40.402000000000001</v>
      </c>
      <c r="Y56">
        <v>32.893000000000001</v>
      </c>
      <c r="Z56">
        <v>45.576000000000001</v>
      </c>
      <c r="AA56">
        <v>29.184999999999999</v>
      </c>
      <c r="AB56">
        <v>24.353999999999999</v>
      </c>
      <c r="AC56">
        <v>31.864000000000001</v>
      </c>
      <c r="AD56">
        <v>27.378</v>
      </c>
      <c r="AE56">
        <v>28.75</v>
      </c>
      <c r="AF56">
        <v>37.521999999999998</v>
      </c>
      <c r="AG56">
        <v>35.387</v>
      </c>
      <c r="AH56">
        <v>38.996000000000002</v>
      </c>
      <c r="AI56" s="4"/>
      <c r="AJ56" s="4"/>
      <c r="AK56" s="4"/>
      <c r="AL56" s="4"/>
      <c r="AM56" s="4"/>
      <c r="AN56" s="4"/>
      <c r="AO56" s="4"/>
      <c r="AP56" s="4"/>
      <c r="AQ56" s="4"/>
      <c r="AR56" s="4"/>
      <c r="AS56" s="4"/>
      <c r="AT56" s="4"/>
      <c r="AU56" s="4"/>
      <c r="AV56" s="4"/>
      <c r="AW56" s="4"/>
      <c r="AX56" s="4"/>
      <c r="AY56" s="4"/>
    </row>
    <row r="57" spans="1:1005" ht="14.4" x14ac:dyDescent="0.3">
      <c r="A57" s="113">
        <v>46813</v>
      </c>
      <c r="B57" s="33">
        <v>47</v>
      </c>
      <c r="C57" s="8">
        <v>42</v>
      </c>
      <c r="D57" s="11">
        <v>44</v>
      </c>
      <c r="E57">
        <v>65.564999999999998</v>
      </c>
      <c r="F57">
        <v>64.896000000000001</v>
      </c>
      <c r="G57">
        <v>64.292000000000002</v>
      </c>
      <c r="H57">
        <v>59.518000000000001</v>
      </c>
      <c r="I57">
        <v>41.911000000000001</v>
      </c>
      <c r="J57">
        <v>40.555999999999997</v>
      </c>
      <c r="K57">
        <v>31.553000000000001</v>
      </c>
      <c r="L57">
        <v>36.04</v>
      </c>
      <c r="M57">
        <v>61.771999999999998</v>
      </c>
      <c r="N57">
        <v>50.845999999999997</v>
      </c>
      <c r="O57">
        <v>41.655000000000001</v>
      </c>
      <c r="P57">
        <v>107.815</v>
      </c>
      <c r="Q57">
        <v>41.420999999999999</v>
      </c>
      <c r="R57">
        <v>61.009</v>
      </c>
      <c r="S57">
        <v>33.816000000000003</v>
      </c>
      <c r="T57">
        <v>53.57</v>
      </c>
      <c r="U57">
        <v>54.845999999999997</v>
      </c>
      <c r="V57">
        <v>33.076000000000001</v>
      </c>
      <c r="W57">
        <v>41.338999999999999</v>
      </c>
      <c r="X57">
        <v>56.658000000000001</v>
      </c>
      <c r="Y57">
        <v>38.496000000000002</v>
      </c>
      <c r="Z57">
        <v>69.659000000000006</v>
      </c>
      <c r="AA57">
        <v>29.048999999999999</v>
      </c>
      <c r="AB57">
        <v>37.024999999999999</v>
      </c>
      <c r="AC57">
        <v>40.433</v>
      </c>
      <c r="AD57">
        <v>36.866999999999997</v>
      </c>
      <c r="AE57">
        <v>49.887</v>
      </c>
      <c r="AF57">
        <v>59.548999999999999</v>
      </c>
      <c r="AG57">
        <v>62.878999999999998</v>
      </c>
      <c r="AH57">
        <v>81.465000000000003</v>
      </c>
      <c r="AI57" s="4"/>
      <c r="AJ57" s="4"/>
      <c r="AK57" s="4"/>
      <c r="AL57" s="4"/>
      <c r="AM57" s="4"/>
      <c r="AN57" s="4"/>
      <c r="AO57" s="4"/>
      <c r="AP57" s="4"/>
      <c r="AQ57" s="4"/>
      <c r="AR57" s="4"/>
      <c r="AS57" s="4"/>
      <c r="AT57" s="4"/>
      <c r="AU57" s="4"/>
      <c r="AV57" s="4"/>
      <c r="AW57" s="4"/>
      <c r="AX57" s="4"/>
      <c r="AY57" s="4"/>
    </row>
    <row r="58" spans="1:1005" ht="14.4" x14ac:dyDescent="0.3">
      <c r="A58" s="113">
        <v>46844</v>
      </c>
      <c r="B58" s="33">
        <v>111</v>
      </c>
      <c r="C58" s="8">
        <v>57</v>
      </c>
      <c r="D58" s="11">
        <v>85</v>
      </c>
      <c r="E58">
        <v>126.379</v>
      </c>
      <c r="F58">
        <v>142.00200000000001</v>
      </c>
      <c r="G58">
        <v>108.393</v>
      </c>
      <c r="H58">
        <v>98.754999999999995</v>
      </c>
      <c r="I58">
        <v>79.167000000000002</v>
      </c>
      <c r="J58">
        <v>65.491</v>
      </c>
      <c r="K58">
        <v>47.52</v>
      </c>
      <c r="L58">
        <v>70.566000000000003</v>
      </c>
      <c r="M58">
        <v>147.58000000000001</v>
      </c>
      <c r="N58">
        <v>191.262</v>
      </c>
      <c r="O58">
        <v>164.81</v>
      </c>
      <c r="P58">
        <v>177.499</v>
      </c>
      <c r="Q58">
        <v>56.146000000000001</v>
      </c>
      <c r="R58">
        <v>100.96899999999999</v>
      </c>
      <c r="S58">
        <v>69.510999999999996</v>
      </c>
      <c r="T58">
        <v>174.43600000000001</v>
      </c>
      <c r="U58">
        <v>110.027</v>
      </c>
      <c r="V58">
        <v>42.52</v>
      </c>
      <c r="W58">
        <v>84.9</v>
      </c>
      <c r="X58">
        <v>59.847000000000001</v>
      </c>
      <c r="Y58">
        <v>84.378</v>
      </c>
      <c r="Z58">
        <v>126.941</v>
      </c>
      <c r="AA58">
        <v>37.898000000000003</v>
      </c>
      <c r="AB58">
        <v>113.586</v>
      </c>
      <c r="AC58">
        <v>53.734999999999999</v>
      </c>
      <c r="AD58">
        <v>47.634999999999998</v>
      </c>
      <c r="AE58">
        <v>137.89599999999999</v>
      </c>
      <c r="AF58">
        <v>139.88999999999999</v>
      </c>
      <c r="AG58">
        <v>117.85599999999999</v>
      </c>
      <c r="AH58">
        <v>106.348</v>
      </c>
      <c r="AI58" s="4"/>
      <c r="AJ58" s="4"/>
      <c r="AK58" s="4"/>
      <c r="AL58" s="4"/>
      <c r="AM58" s="4"/>
      <c r="AN58" s="4"/>
      <c r="AO58" s="4"/>
      <c r="AP58" s="4"/>
      <c r="AQ58" s="4"/>
      <c r="AR58" s="4"/>
      <c r="AS58" s="4"/>
      <c r="AT58" s="4"/>
      <c r="AU58" s="4"/>
      <c r="AV58" s="4"/>
      <c r="AW58" s="4"/>
      <c r="AX58" s="4"/>
      <c r="AY58" s="4"/>
    </row>
    <row r="59" spans="1:1005" ht="14.4" x14ac:dyDescent="0.3">
      <c r="A59" s="113">
        <v>46874</v>
      </c>
      <c r="B59" s="33">
        <v>241</v>
      </c>
      <c r="C59" s="8">
        <v>102</v>
      </c>
      <c r="D59" s="11">
        <v>163</v>
      </c>
      <c r="E59">
        <v>199.11699999999999</v>
      </c>
      <c r="F59">
        <v>370.44600000000003</v>
      </c>
      <c r="G59">
        <v>291.32</v>
      </c>
      <c r="H59">
        <v>195.15199999999999</v>
      </c>
      <c r="I59">
        <v>134.959</v>
      </c>
      <c r="J59">
        <v>180.833</v>
      </c>
      <c r="K59">
        <v>44.209000000000003</v>
      </c>
      <c r="L59">
        <v>185.34399999999999</v>
      </c>
      <c r="M59">
        <v>178.61600000000001</v>
      </c>
      <c r="N59">
        <v>396.61099999999999</v>
      </c>
      <c r="O59">
        <v>196.09</v>
      </c>
      <c r="P59">
        <v>172.49799999999999</v>
      </c>
      <c r="Q59">
        <v>329.30099999999999</v>
      </c>
      <c r="R59">
        <v>298.02499999999998</v>
      </c>
      <c r="S59">
        <v>175.41800000000001</v>
      </c>
      <c r="T59">
        <v>300.83499999999998</v>
      </c>
      <c r="U59">
        <v>92.709000000000003</v>
      </c>
      <c r="V59">
        <v>121.6</v>
      </c>
      <c r="W59">
        <v>223.285</v>
      </c>
      <c r="X59">
        <v>134.48500000000001</v>
      </c>
      <c r="Y59">
        <v>204.75200000000001</v>
      </c>
      <c r="Z59">
        <v>189.1</v>
      </c>
      <c r="AA59">
        <v>70.893000000000001</v>
      </c>
      <c r="AB59">
        <v>351.77699999999999</v>
      </c>
      <c r="AC59">
        <v>115.35</v>
      </c>
      <c r="AD59">
        <v>111.012</v>
      </c>
      <c r="AE59">
        <v>207.36199999999999</v>
      </c>
      <c r="AF59">
        <v>532.30799999999999</v>
      </c>
      <c r="AG59">
        <v>211.57400000000001</v>
      </c>
      <c r="AH59">
        <v>365.76400000000001</v>
      </c>
      <c r="AI59" s="4"/>
      <c r="AJ59" s="4"/>
      <c r="AK59" s="4"/>
      <c r="AL59" s="4"/>
      <c r="AM59" s="4"/>
      <c r="AN59" s="4"/>
      <c r="AO59" s="4"/>
      <c r="AP59" s="4"/>
      <c r="AQ59" s="4"/>
      <c r="AR59" s="4"/>
      <c r="AS59" s="4"/>
      <c r="AT59" s="4"/>
      <c r="AU59" s="4"/>
      <c r="AV59" s="4"/>
      <c r="AW59" s="4"/>
      <c r="AX59" s="4"/>
      <c r="AY59" s="4"/>
    </row>
    <row r="60" spans="1:1005" ht="14.4" x14ac:dyDescent="0.3">
      <c r="A60" s="113">
        <v>46905</v>
      </c>
      <c r="B60" s="33">
        <v>176</v>
      </c>
      <c r="C60" s="8">
        <v>25</v>
      </c>
      <c r="D60" s="11">
        <v>96</v>
      </c>
      <c r="E60">
        <v>82.733000000000004</v>
      </c>
      <c r="F60">
        <v>267.11399999999998</v>
      </c>
      <c r="G60">
        <v>153.33699999999999</v>
      </c>
      <c r="H60">
        <v>151.66900000000001</v>
      </c>
      <c r="I60">
        <v>29.129000000000001</v>
      </c>
      <c r="J60">
        <v>55.009</v>
      </c>
      <c r="K60">
        <v>-2.1560000000000001</v>
      </c>
      <c r="L60">
        <v>89.358000000000004</v>
      </c>
      <c r="M60">
        <v>41.741999999999997</v>
      </c>
      <c r="N60">
        <v>215.48099999999999</v>
      </c>
      <c r="O60">
        <v>66.087000000000003</v>
      </c>
      <c r="P60">
        <v>47.453000000000003</v>
      </c>
      <c r="Q60">
        <v>310.14800000000002</v>
      </c>
      <c r="R60">
        <v>133.59200000000001</v>
      </c>
      <c r="S60">
        <v>161.29300000000001</v>
      </c>
      <c r="T60">
        <v>308.20400000000001</v>
      </c>
      <c r="U60">
        <v>4.468</v>
      </c>
      <c r="V60">
        <v>66.099999999999994</v>
      </c>
      <c r="W60">
        <v>142.572</v>
      </c>
      <c r="X60">
        <v>105.735</v>
      </c>
      <c r="Y60">
        <v>121.508</v>
      </c>
      <c r="Z60">
        <v>146.952</v>
      </c>
      <c r="AA60">
        <v>-4.9939999999999998</v>
      </c>
      <c r="AB60">
        <v>292.83199999999999</v>
      </c>
      <c r="AC60">
        <v>51.893999999999998</v>
      </c>
      <c r="AD60">
        <v>114.52200000000001</v>
      </c>
      <c r="AE60">
        <v>80.225999999999999</v>
      </c>
      <c r="AF60">
        <v>334.20499999999998</v>
      </c>
      <c r="AG60">
        <v>91.619</v>
      </c>
      <c r="AH60">
        <v>404.33499999999998</v>
      </c>
      <c r="AI60" s="4"/>
      <c r="AJ60" s="4"/>
      <c r="AK60" s="4"/>
      <c r="AL60" s="4"/>
      <c r="AM60" s="4"/>
      <c r="AN60" s="4"/>
      <c r="AO60" s="4"/>
      <c r="AP60" s="4"/>
      <c r="AQ60" s="4"/>
      <c r="AR60" s="4"/>
      <c r="AS60" s="4"/>
      <c r="AT60" s="4"/>
      <c r="AU60" s="4"/>
      <c r="AV60" s="4"/>
      <c r="AW60" s="4"/>
      <c r="AX60" s="4"/>
      <c r="AY60" s="4"/>
    </row>
    <row r="61" spans="1:1005" ht="14.4" x14ac:dyDescent="0.3">
      <c r="A61" s="113">
        <v>46935</v>
      </c>
      <c r="B61" s="33">
        <v>19</v>
      </c>
      <c r="C61" s="8">
        <v>-60</v>
      </c>
      <c r="D61" s="11">
        <v>-23</v>
      </c>
      <c r="E61">
        <v>-8.8940000000000001</v>
      </c>
      <c r="F61">
        <v>31.539000000000001</v>
      </c>
      <c r="G61">
        <v>29.867000000000001</v>
      </c>
      <c r="H61">
        <v>40.786999999999999</v>
      </c>
      <c r="I61">
        <v>-22.864000000000001</v>
      </c>
      <c r="J61">
        <v>-17.341000000000001</v>
      </c>
      <c r="K61">
        <v>-22.114000000000001</v>
      </c>
      <c r="L61">
        <v>-11.385999999999999</v>
      </c>
      <c r="M61">
        <v>-16.251999999999999</v>
      </c>
      <c r="N61">
        <v>25.79</v>
      </c>
      <c r="O61">
        <v>-11.365</v>
      </c>
      <c r="P61">
        <v>-15.083</v>
      </c>
      <c r="Q61">
        <v>63.097999999999999</v>
      </c>
      <c r="R61">
        <v>23.654</v>
      </c>
      <c r="S61">
        <v>1.5049999999999999</v>
      </c>
      <c r="T61">
        <v>83.114000000000004</v>
      </c>
      <c r="U61">
        <v>-14.099</v>
      </c>
      <c r="V61">
        <v>-6.1989999999999998</v>
      </c>
      <c r="W61">
        <v>15.021000000000001</v>
      </c>
      <c r="X61">
        <v>5.9379999999999997</v>
      </c>
      <c r="Y61">
        <v>8.9760000000000009</v>
      </c>
      <c r="Z61">
        <v>4.665</v>
      </c>
      <c r="AA61">
        <v>-20.53</v>
      </c>
      <c r="AB61">
        <v>73.683999999999997</v>
      </c>
      <c r="AC61">
        <v>-17.448</v>
      </c>
      <c r="AD61">
        <v>11.324</v>
      </c>
      <c r="AE61">
        <v>-4.5389999999999997</v>
      </c>
      <c r="AF61">
        <v>86.34</v>
      </c>
      <c r="AG61">
        <v>-8.9030000000000005</v>
      </c>
      <c r="AH61">
        <v>194.988</v>
      </c>
      <c r="AI61" s="4"/>
      <c r="AJ61" s="4"/>
      <c r="AK61" s="4"/>
      <c r="AL61" s="4"/>
      <c r="AM61" s="4"/>
      <c r="AN61" s="4"/>
      <c r="AO61" s="4"/>
      <c r="AP61" s="4"/>
      <c r="AQ61" s="4"/>
      <c r="AR61" s="4"/>
      <c r="AS61" s="4"/>
      <c r="AT61" s="4"/>
      <c r="AU61" s="4"/>
      <c r="AV61" s="4"/>
      <c r="AW61" s="4"/>
      <c r="AX61" s="4"/>
      <c r="AY61" s="4"/>
    </row>
    <row r="62" spans="1:1005" ht="14.4" x14ac:dyDescent="0.3">
      <c r="A62" s="113">
        <v>46966</v>
      </c>
      <c r="B62" s="33">
        <v>-8</v>
      </c>
      <c r="C62" s="8">
        <v>-52</v>
      </c>
      <c r="D62" s="11">
        <v>-28</v>
      </c>
      <c r="E62">
        <v>-7.4080000000000004</v>
      </c>
      <c r="F62">
        <v>15.159000000000001</v>
      </c>
      <c r="G62">
        <v>-0.89500000000000002</v>
      </c>
      <c r="H62">
        <v>28.667000000000002</v>
      </c>
      <c r="I62">
        <v>-9.0079999999999991</v>
      </c>
      <c r="J62">
        <v>-6.3710000000000004</v>
      </c>
      <c r="K62">
        <v>-7.024</v>
      </c>
      <c r="L62">
        <v>-8.1039999999999992</v>
      </c>
      <c r="M62">
        <v>-5.2130000000000001</v>
      </c>
      <c r="N62">
        <v>5.1390000000000002</v>
      </c>
      <c r="O62">
        <v>-3.4990000000000001</v>
      </c>
      <c r="P62">
        <v>-4.3209999999999997</v>
      </c>
      <c r="Q62">
        <v>18.536000000000001</v>
      </c>
      <c r="R62">
        <v>1.99</v>
      </c>
      <c r="S62">
        <v>11.707000000000001</v>
      </c>
      <c r="T62">
        <v>7.1150000000000002</v>
      </c>
      <c r="U62">
        <v>-5.1660000000000004</v>
      </c>
      <c r="V62">
        <v>5.3719999999999999</v>
      </c>
      <c r="W62">
        <v>18.620999999999999</v>
      </c>
      <c r="X62">
        <v>4.7119999999999997</v>
      </c>
      <c r="Y62">
        <v>8.4049999999999994</v>
      </c>
      <c r="Z62">
        <v>7.9029999999999996</v>
      </c>
      <c r="AA62">
        <v>2.1219999999999999</v>
      </c>
      <c r="AB62">
        <v>17.606000000000002</v>
      </c>
      <c r="AC62">
        <v>-3.4209999999999998</v>
      </c>
      <c r="AD62">
        <v>-8.6839999999999993</v>
      </c>
      <c r="AE62">
        <v>1.0429999999999999</v>
      </c>
      <c r="AF62">
        <v>17.905999999999999</v>
      </c>
      <c r="AG62">
        <v>-4.085</v>
      </c>
      <c r="AH62">
        <v>34.646000000000001</v>
      </c>
      <c r="AI62" s="4"/>
      <c r="AJ62" s="4"/>
      <c r="AK62" s="4"/>
      <c r="AL62" s="4"/>
      <c r="AM62" s="4"/>
      <c r="AN62" s="4"/>
      <c r="AO62" s="4"/>
      <c r="AP62" s="4"/>
      <c r="AQ62" s="4"/>
      <c r="AR62" s="4"/>
      <c r="AS62" s="4"/>
      <c r="AT62" s="4"/>
      <c r="AU62" s="4"/>
      <c r="AV62" s="4"/>
      <c r="AW62" s="4"/>
      <c r="AX62" s="4"/>
      <c r="AY62" s="4"/>
    </row>
    <row r="63" spans="1:1005" ht="14.4" x14ac:dyDescent="0.3">
      <c r="A63" s="113">
        <v>46997</v>
      </c>
      <c r="B63" s="33">
        <v>16</v>
      </c>
      <c r="C63" s="8">
        <v>-9</v>
      </c>
      <c r="D63" s="11">
        <v>5</v>
      </c>
      <c r="E63">
        <v>27.582000000000001</v>
      </c>
      <c r="F63">
        <v>52.915999999999997</v>
      </c>
      <c r="G63">
        <v>23.11</v>
      </c>
      <c r="H63">
        <v>35.054000000000002</v>
      </c>
      <c r="I63">
        <v>20.177</v>
      </c>
      <c r="J63">
        <v>21.117999999999999</v>
      </c>
      <c r="K63">
        <v>13.234999999999999</v>
      </c>
      <c r="L63">
        <v>31.288</v>
      </c>
      <c r="M63">
        <v>38.886000000000003</v>
      </c>
      <c r="N63">
        <v>32.838000000000001</v>
      </c>
      <c r="O63">
        <v>37.411000000000001</v>
      </c>
      <c r="P63">
        <v>55.314</v>
      </c>
      <c r="Q63">
        <v>39.067999999999998</v>
      </c>
      <c r="R63">
        <v>30.613</v>
      </c>
      <c r="S63">
        <v>25.776</v>
      </c>
      <c r="T63">
        <v>37.139000000000003</v>
      </c>
      <c r="U63">
        <v>18.863</v>
      </c>
      <c r="V63">
        <v>43.927999999999997</v>
      </c>
      <c r="W63">
        <v>56.457999999999998</v>
      </c>
      <c r="X63">
        <v>30.148</v>
      </c>
      <c r="Y63">
        <v>31.6</v>
      </c>
      <c r="Z63">
        <v>32.034999999999997</v>
      </c>
      <c r="AA63">
        <v>23.552</v>
      </c>
      <c r="AB63">
        <v>30.486999999999998</v>
      </c>
      <c r="AC63">
        <v>25.768000000000001</v>
      </c>
      <c r="AD63">
        <v>16.039000000000001</v>
      </c>
      <c r="AE63">
        <v>26.253</v>
      </c>
      <c r="AF63">
        <v>42.009</v>
      </c>
      <c r="AG63">
        <v>22.872</v>
      </c>
      <c r="AH63">
        <v>46.426000000000002</v>
      </c>
      <c r="AI63" s="4"/>
      <c r="AJ63" s="4"/>
      <c r="AK63" s="4"/>
      <c r="AL63" s="4"/>
      <c r="AM63" s="4"/>
      <c r="AN63" s="4"/>
      <c r="AO63" s="4"/>
      <c r="AP63" s="4"/>
      <c r="AQ63" s="4"/>
      <c r="AR63" s="4"/>
      <c r="AS63" s="4"/>
      <c r="AT63" s="4"/>
      <c r="AU63" s="4"/>
      <c r="AV63" s="4"/>
      <c r="AW63" s="4"/>
      <c r="AX63" s="4"/>
      <c r="AY63" s="4"/>
    </row>
    <row r="64" spans="1:1005" ht="14.4" x14ac:dyDescent="0.3">
      <c r="A64" s="113"/>
      <c r="B64" s="33"/>
      <c r="C64" s="8"/>
      <c r="D64" s="11"/>
      <c r="AI64" s="4"/>
      <c r="AJ64" s="4"/>
      <c r="AK64" s="4"/>
      <c r="AL64" s="4"/>
      <c r="AM64" s="4"/>
      <c r="AN64" s="4"/>
      <c r="AO64" s="4"/>
      <c r="AP64" s="4"/>
      <c r="AQ64" s="4"/>
      <c r="AR64" s="4"/>
      <c r="AS64" s="4"/>
      <c r="AT64" s="4"/>
      <c r="AU64" s="4"/>
      <c r="AV64" s="4"/>
      <c r="AW64" s="4"/>
      <c r="AX64" s="4"/>
      <c r="AY64" s="4"/>
      <c r="ALQ64" t="e">
        <v>#N/A</v>
      </c>
    </row>
    <row r="65" spans="1:1005" ht="14.4" x14ac:dyDescent="0.3">
      <c r="A65" s="113"/>
      <c r="B65" s="33"/>
      <c r="C65" s="8"/>
      <c r="D65" s="11"/>
      <c r="AI65" s="4"/>
      <c r="AJ65" s="4"/>
      <c r="AK65" s="4"/>
      <c r="AL65" s="4"/>
      <c r="AM65" s="4"/>
      <c r="AN65" s="4"/>
      <c r="AO65" s="4"/>
      <c r="AP65" s="4"/>
      <c r="AQ65" s="4"/>
      <c r="AR65" s="4"/>
      <c r="AS65" s="4"/>
      <c r="AT65" s="4"/>
      <c r="AU65" s="4"/>
      <c r="AV65" s="4"/>
      <c r="AW65" s="4"/>
      <c r="AX65" s="4"/>
      <c r="AY65" s="4"/>
      <c r="ALQ65" t="e">
        <v>#N/A</v>
      </c>
    </row>
    <row r="66" spans="1:1005" ht="14.4" x14ac:dyDescent="0.3">
      <c r="A66" s="113"/>
      <c r="B66" s="33"/>
      <c r="C66" s="8"/>
      <c r="D66" s="11"/>
      <c r="AI66" s="4"/>
      <c r="AJ66" s="4"/>
      <c r="AK66" s="4"/>
      <c r="AL66" s="4"/>
      <c r="AM66" s="4"/>
      <c r="AN66" s="4"/>
      <c r="AO66" s="4"/>
      <c r="AP66" s="4"/>
      <c r="AQ66" s="4"/>
      <c r="AR66" s="4"/>
      <c r="AS66" s="4"/>
      <c r="AT66" s="4"/>
      <c r="AU66" s="4"/>
      <c r="AV66" s="4"/>
      <c r="AW66" s="4"/>
      <c r="AX66" s="4"/>
      <c r="AY66" s="4"/>
      <c r="ALQ66" t="e">
        <v>#N/A</v>
      </c>
    </row>
    <row r="67" spans="1:1005" ht="14.4" x14ac:dyDescent="0.3">
      <c r="A67" s="113"/>
      <c r="B67" s="33"/>
      <c r="C67" s="8"/>
      <c r="D67" s="11"/>
      <c r="AI67" s="4"/>
      <c r="AJ67" s="4"/>
      <c r="AK67" s="4"/>
      <c r="AL67" s="4"/>
      <c r="AM67" s="4"/>
      <c r="AN67" s="4"/>
      <c r="AO67" s="4"/>
      <c r="AP67" s="4"/>
      <c r="AQ67" s="4"/>
      <c r="AR67" s="4"/>
      <c r="AS67" s="4"/>
      <c r="AT67" s="4"/>
      <c r="AU67" s="4"/>
      <c r="AV67" s="4"/>
      <c r="AW67" s="4"/>
      <c r="AX67" s="4"/>
      <c r="AY67" s="4"/>
      <c r="ALQ67" t="e">
        <v>#N/A</v>
      </c>
    </row>
    <row r="68" spans="1:1005" ht="14.4" x14ac:dyDescent="0.3">
      <c r="A68" s="113"/>
      <c r="B68" s="33"/>
      <c r="C68" s="8"/>
      <c r="D68" s="11"/>
      <c r="AI68" s="4"/>
      <c r="AJ68" s="4"/>
      <c r="AK68" s="4"/>
      <c r="AL68" s="4"/>
      <c r="AM68" s="4"/>
      <c r="AN68" s="4"/>
      <c r="AO68" s="4"/>
      <c r="AP68" s="4"/>
      <c r="AQ68" s="4"/>
      <c r="AR68" s="4"/>
      <c r="AS68" s="4"/>
      <c r="AT68" s="4"/>
      <c r="AU68" s="4"/>
      <c r="AV68" s="4"/>
      <c r="AW68" s="4"/>
      <c r="AX68" s="4"/>
      <c r="AY68" s="4"/>
      <c r="ALQ68" t="e">
        <v>#N/A</v>
      </c>
    </row>
    <row r="69" spans="1:1005" ht="14.4" x14ac:dyDescent="0.3">
      <c r="A69" s="113"/>
      <c r="B69" s="33"/>
      <c r="C69" s="8"/>
      <c r="D69" s="11"/>
      <c r="AI69" s="4"/>
      <c r="AJ69" s="4"/>
      <c r="AK69" s="4"/>
      <c r="AL69" s="4"/>
      <c r="AM69" s="4"/>
      <c r="AN69" s="4"/>
      <c r="AO69" s="4"/>
      <c r="AP69" s="4"/>
      <c r="AQ69" s="4"/>
      <c r="AR69" s="4"/>
      <c r="AS69" s="4"/>
      <c r="AT69" s="4"/>
      <c r="AU69" s="4"/>
      <c r="AV69" s="4"/>
      <c r="AW69" s="4"/>
      <c r="AX69" s="4"/>
      <c r="AY69" s="4"/>
      <c r="ALQ69" t="e">
        <v>#N/A</v>
      </c>
    </row>
    <row r="70" spans="1:1005" ht="14.4" x14ac:dyDescent="0.3">
      <c r="A70" s="113"/>
      <c r="B70" s="33"/>
      <c r="C70" s="8"/>
      <c r="D70" s="11"/>
      <c r="AI70" s="4"/>
      <c r="AJ70" s="4"/>
      <c r="AK70" s="4"/>
      <c r="AL70" s="4"/>
      <c r="AM70" s="4"/>
      <c r="AN70" s="4"/>
      <c r="AO70" s="4"/>
      <c r="AP70" s="4"/>
      <c r="AQ70" s="4"/>
      <c r="AR70" s="4"/>
      <c r="AS70" s="4"/>
      <c r="AT70" s="4"/>
      <c r="AU70" s="4"/>
      <c r="AV70" s="4"/>
      <c r="AW70" s="4"/>
      <c r="AX70" s="4"/>
      <c r="AY70" s="4"/>
      <c r="ALQ70" t="e">
        <v>#N/A</v>
      </c>
    </row>
    <row r="71" spans="1:1005" ht="14.4" x14ac:dyDescent="0.3">
      <c r="A71" s="113"/>
      <c r="B71" s="33"/>
      <c r="C71" s="8"/>
      <c r="D71" s="11"/>
      <c r="AI71" s="4"/>
      <c r="AJ71" s="4"/>
      <c r="AK71" s="4"/>
      <c r="AL71" s="4"/>
      <c r="AM71" s="4"/>
      <c r="AN71" s="4"/>
      <c r="AO71" s="4"/>
      <c r="AP71" s="4"/>
      <c r="AQ71" s="4"/>
      <c r="AR71" s="4"/>
      <c r="AS71" s="4"/>
      <c r="AT71" s="4"/>
      <c r="AU71" s="4"/>
      <c r="AV71" s="4"/>
      <c r="AW71" s="4"/>
      <c r="AX71" s="4"/>
      <c r="AY71" s="4"/>
      <c r="ALQ71" t="e">
        <v>#N/A</v>
      </c>
    </row>
    <row r="72" spans="1:1005" ht="14.4" x14ac:dyDescent="0.3">
      <c r="A72" s="113"/>
      <c r="B72" s="33"/>
      <c r="C72" s="8"/>
      <c r="D72" s="11"/>
      <c r="AI72" s="4"/>
      <c r="AJ72" s="4"/>
      <c r="AK72" s="4"/>
      <c r="AL72" s="4"/>
      <c r="AM72" s="4"/>
      <c r="AN72" s="4"/>
      <c r="AO72" s="4"/>
      <c r="AP72" s="4"/>
      <c r="AQ72" s="4"/>
      <c r="AR72" s="4"/>
      <c r="AS72" s="4"/>
      <c r="AT72" s="4"/>
      <c r="AU72" s="4"/>
      <c r="AV72" s="4"/>
      <c r="AW72" s="4"/>
      <c r="AX72" s="4"/>
      <c r="AY72" s="4"/>
      <c r="ALQ72" t="e">
        <v>#N/A</v>
      </c>
    </row>
    <row r="73" spans="1:1005" ht="14.4" x14ac:dyDescent="0.3">
      <c r="A73" s="113"/>
      <c r="B73" s="33"/>
      <c r="C73" s="8"/>
      <c r="D73" s="11"/>
      <c r="AI73" s="4"/>
      <c r="AJ73" s="4"/>
      <c r="AK73" s="4"/>
      <c r="AL73" s="4"/>
      <c r="AM73" s="4"/>
      <c r="AN73" s="4"/>
      <c r="AO73" s="4"/>
      <c r="AP73" s="4"/>
      <c r="AQ73" s="4"/>
      <c r="AR73" s="4"/>
      <c r="AS73" s="4"/>
      <c r="AT73" s="4"/>
      <c r="AU73" s="4"/>
      <c r="AV73" s="4"/>
      <c r="AW73" s="4"/>
      <c r="AX73" s="4"/>
      <c r="AY73" s="4"/>
    </row>
    <row r="74" spans="1:1005" ht="14.4" x14ac:dyDescent="0.3">
      <c r="A74" s="113"/>
      <c r="B74" s="33"/>
      <c r="C74" s="8"/>
      <c r="D74" s="11"/>
      <c r="AI74" s="4"/>
      <c r="AJ74" s="4"/>
      <c r="AK74" s="4"/>
      <c r="AL74" s="4"/>
      <c r="AM74" s="4"/>
      <c r="AN74" s="4"/>
      <c r="AO74" s="4"/>
      <c r="AP74" s="4"/>
      <c r="AQ74" s="4"/>
      <c r="AR74" s="4"/>
      <c r="AS74" s="4"/>
      <c r="AT74" s="4"/>
      <c r="AU74" s="4"/>
      <c r="AV74" s="4"/>
      <c r="AW74" s="4"/>
      <c r="AX74" s="4"/>
      <c r="AY74" s="4"/>
    </row>
    <row r="75" spans="1:1005" ht="14.4" x14ac:dyDescent="0.3">
      <c r="A75" s="113"/>
      <c r="B75" s="33"/>
      <c r="C75" s="8"/>
      <c r="D75" s="11"/>
      <c r="AI75" s="4"/>
      <c r="AJ75" s="4"/>
      <c r="AK75" s="4"/>
      <c r="AL75" s="4"/>
      <c r="AM75" s="4"/>
      <c r="AN75" s="4"/>
      <c r="AO75" s="4"/>
      <c r="AP75" s="4"/>
      <c r="AQ75" s="4"/>
      <c r="AR75" s="4"/>
      <c r="AS75" s="4"/>
      <c r="AT75" s="4"/>
      <c r="AU75" s="4"/>
      <c r="AV75" s="4"/>
      <c r="AW75" s="4"/>
      <c r="AX75" s="4"/>
      <c r="AY75" s="4"/>
    </row>
    <row r="76" spans="1:1005" ht="14.4" x14ac:dyDescent="0.3">
      <c r="A76" s="113"/>
      <c r="B76" s="33"/>
      <c r="C76" s="8"/>
      <c r="D76" s="11"/>
      <c r="AI76" s="4"/>
      <c r="AJ76" s="4"/>
      <c r="AK76" s="4"/>
      <c r="AL76" s="4"/>
      <c r="AM76" s="4"/>
      <c r="AN76" s="4"/>
      <c r="AO76" s="4"/>
      <c r="AP76" s="4"/>
      <c r="AQ76" s="4"/>
      <c r="AR76" s="4"/>
      <c r="AS76" s="4"/>
      <c r="AT76" s="4"/>
      <c r="AU76" s="4"/>
      <c r="AV76" s="4"/>
      <c r="AW76" s="4"/>
      <c r="AX76" s="4"/>
      <c r="AY76" s="4"/>
    </row>
    <row r="77" spans="1:1005" ht="14.4" x14ac:dyDescent="0.3">
      <c r="A77" s="113"/>
      <c r="B77" s="33"/>
      <c r="C77" s="8"/>
      <c r="D77" s="11"/>
      <c r="AI77" s="4"/>
      <c r="AJ77" s="4"/>
      <c r="AK77" s="4"/>
      <c r="AL77" s="4"/>
      <c r="AM77" s="4"/>
      <c r="AN77" s="4"/>
      <c r="AO77" s="4"/>
      <c r="AP77" s="4"/>
      <c r="AQ77" s="4"/>
      <c r="AR77" s="4"/>
      <c r="AS77" s="4"/>
      <c r="AT77" s="4"/>
      <c r="AU77" s="4"/>
      <c r="AV77" s="4"/>
      <c r="AW77" s="4"/>
      <c r="AX77" s="4"/>
      <c r="AY77" s="4"/>
    </row>
    <row r="78" spans="1:1005" ht="14.4" x14ac:dyDescent="0.3">
      <c r="A78" s="113"/>
      <c r="B78" s="33"/>
      <c r="C78" s="8"/>
      <c r="D78" s="11"/>
      <c r="AI78" s="4"/>
      <c r="AJ78" s="4"/>
      <c r="AK78" s="4"/>
      <c r="AL78" s="4"/>
      <c r="AM78" s="4"/>
      <c r="AN78" s="4"/>
      <c r="AO78" s="4"/>
      <c r="AP78" s="4"/>
      <c r="AQ78" s="4"/>
      <c r="AR78" s="4"/>
      <c r="AS78" s="4"/>
      <c r="AT78" s="4"/>
      <c r="AU78" s="4"/>
      <c r="AV78" s="4"/>
      <c r="AW78" s="4"/>
      <c r="AX78" s="4"/>
      <c r="AY78" s="4"/>
    </row>
    <row r="79" spans="1:1005" ht="14.4" x14ac:dyDescent="0.3">
      <c r="A79" s="113"/>
      <c r="B79" s="33"/>
      <c r="C79" s="8"/>
      <c r="D79" s="11"/>
      <c r="AI79" s="4"/>
      <c r="AJ79" s="4"/>
      <c r="AK79" s="4"/>
      <c r="AL79" s="4"/>
      <c r="AM79" s="4"/>
      <c r="AN79" s="4"/>
      <c r="AO79" s="4"/>
      <c r="AP79" s="4"/>
      <c r="AQ79" s="4"/>
      <c r="AR79" s="4"/>
      <c r="AS79" s="4"/>
      <c r="AT79" s="4"/>
      <c r="AU79" s="4"/>
      <c r="AV79" s="4"/>
      <c r="AW79" s="4"/>
      <c r="AX79" s="4"/>
      <c r="AY79" s="4"/>
    </row>
    <row r="80" spans="1:1005" ht="14.4" x14ac:dyDescent="0.3">
      <c r="A80" s="113"/>
      <c r="B80" s="33"/>
      <c r="C80" s="8"/>
      <c r="D80" s="11"/>
      <c r="AI80" s="4"/>
      <c r="AJ80" s="4"/>
      <c r="AK80" s="4"/>
      <c r="AL80" s="4"/>
      <c r="AM80" s="4"/>
      <c r="AN80" s="4"/>
      <c r="AO80" s="4"/>
      <c r="AP80" s="4"/>
      <c r="AQ80" s="4"/>
      <c r="AR80" s="4"/>
      <c r="AS80" s="4"/>
      <c r="AT80" s="4"/>
      <c r="AU80" s="4"/>
      <c r="AV80" s="4"/>
      <c r="AW80" s="4"/>
      <c r="AX80" s="4"/>
      <c r="AY80" s="4"/>
    </row>
    <row r="81" spans="1:4" ht="12.75" customHeight="1" x14ac:dyDescent="0.3">
      <c r="A81" s="113"/>
      <c r="B81" s="33"/>
      <c r="C81" s="8"/>
      <c r="D81" s="11"/>
    </row>
    <row r="82" spans="1:4" ht="12.75" customHeight="1" x14ac:dyDescent="0.3">
      <c r="A82" s="113"/>
      <c r="B82" s="33"/>
      <c r="C82" s="8"/>
      <c r="D82" s="11"/>
    </row>
    <row r="83" spans="1:4" ht="12.75" customHeight="1" x14ac:dyDescent="0.3">
      <c r="A83" s="113"/>
      <c r="B83" s="33"/>
      <c r="C83" s="8"/>
      <c r="D83" s="11"/>
    </row>
    <row r="84" spans="1:4" ht="12.75" customHeight="1" x14ac:dyDescent="0.3">
      <c r="A84" s="113"/>
      <c r="B84" s="33"/>
      <c r="C84" s="8"/>
      <c r="D84" s="11"/>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0102D-14B3-4EDA-A777-6F35A777EB8A}">
  <sheetPr codeName="Sheet15">
    <tabColor theme="8" tint="0.39997558519241921"/>
  </sheetPr>
  <dimension ref="A1:ALQ81"/>
  <sheetViews>
    <sheetView workbookViewId="0">
      <selection activeCell="B4" sqref="B4:AZ100"/>
    </sheetView>
  </sheetViews>
  <sheetFormatPr defaultColWidth="18.77734375" defaultRowHeight="12.75" customHeight="1" x14ac:dyDescent="0.3"/>
  <cols>
    <col min="1" max="2" width="9.21875" customWidth="1"/>
    <col min="3" max="3" width="9.77734375" bestFit="1" customWidth="1"/>
    <col min="4" max="54" width="9.21875" customWidth="1"/>
  </cols>
  <sheetData>
    <row r="1" spans="1:51" ht="14.4" x14ac:dyDescent="0.3">
      <c r="A1" s="118"/>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18"/>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row>
    <row r="3" spans="1:51" ht="14.4" x14ac:dyDescent="0.3">
      <c r="A3" s="118"/>
      <c r="B3" s="118" t="s">
        <v>3</v>
      </c>
      <c r="C3" s="118" t="s">
        <v>4</v>
      </c>
      <c r="D3" s="118" t="s">
        <v>5</v>
      </c>
      <c r="E3" s="118" t="s">
        <v>6</v>
      </c>
      <c r="F3" s="118" t="s">
        <v>7</v>
      </c>
      <c r="G3" s="118" t="s">
        <v>8</v>
      </c>
      <c r="H3" s="118" t="s">
        <v>9</v>
      </c>
      <c r="I3" s="118" t="s">
        <v>10</v>
      </c>
      <c r="J3" s="118" t="s">
        <v>11</v>
      </c>
      <c r="K3" s="118" t="s">
        <v>12</v>
      </c>
      <c r="L3" s="118" t="s">
        <v>13</v>
      </c>
      <c r="M3" s="118" t="s">
        <v>14</v>
      </c>
      <c r="N3" s="118" t="s">
        <v>15</v>
      </c>
      <c r="O3" s="118" t="s">
        <v>16</v>
      </c>
      <c r="P3" s="118" t="s">
        <v>17</v>
      </c>
      <c r="Q3" s="118" t="s">
        <v>18</v>
      </c>
      <c r="R3" s="118" t="s">
        <v>19</v>
      </c>
      <c r="S3" s="118" t="s">
        <v>20</v>
      </c>
      <c r="T3" s="118" t="s">
        <v>21</v>
      </c>
      <c r="U3" s="118" t="s">
        <v>22</v>
      </c>
      <c r="V3" s="118" t="s">
        <v>23</v>
      </c>
      <c r="W3" s="118" t="s">
        <v>24</v>
      </c>
      <c r="X3" s="118" t="s">
        <v>25</v>
      </c>
      <c r="Y3" s="118" t="s">
        <v>26</v>
      </c>
      <c r="Z3" s="118" t="s">
        <v>27</v>
      </c>
      <c r="AA3" s="118" t="s">
        <v>28</v>
      </c>
      <c r="AB3" s="118" t="s">
        <v>29</v>
      </c>
      <c r="AC3" s="118" t="s">
        <v>30</v>
      </c>
      <c r="AD3" s="118" t="s">
        <v>31</v>
      </c>
      <c r="AE3" s="118" t="s">
        <v>32</v>
      </c>
      <c r="AF3" s="118" t="s">
        <v>33</v>
      </c>
      <c r="AG3" s="118" t="s">
        <v>34</v>
      </c>
      <c r="AH3" s="118" t="s">
        <v>35</v>
      </c>
      <c r="AI3" s="3"/>
      <c r="AJ3" s="3"/>
      <c r="AK3" s="3"/>
      <c r="AL3" s="3"/>
      <c r="AM3" s="3"/>
      <c r="AN3" s="3"/>
      <c r="AO3" s="3"/>
      <c r="AP3" s="3"/>
      <c r="AQ3" s="3"/>
      <c r="AR3" s="3"/>
      <c r="AS3" s="3"/>
    </row>
    <row r="4" spans="1:51" ht="14.4" x14ac:dyDescent="0.3">
      <c r="A4" s="121">
        <f>YampaRiverInflow.TotalOutflow!A4</f>
        <v>45200</v>
      </c>
      <c r="B4" s="122">
        <v>46.828000000000003</v>
      </c>
      <c r="C4" s="123">
        <v>38.316000000000003</v>
      </c>
      <c r="D4" s="124">
        <v>42.884999999999998</v>
      </c>
      <c r="E4" s="16">
        <v>26.040343999999997</v>
      </c>
      <c r="F4" s="16">
        <v>13.166246000000003</v>
      </c>
      <c r="G4" s="16">
        <v>20.811032000000001</v>
      </c>
      <c r="H4" s="16">
        <v>15.392737999999998</v>
      </c>
      <c r="I4" s="16">
        <v>31.104225999999993</v>
      </c>
      <c r="J4" s="16">
        <v>32.409004000000003</v>
      </c>
      <c r="K4" s="16">
        <v>36.495870000000004</v>
      </c>
      <c r="L4" s="16">
        <v>22.413220000000003</v>
      </c>
      <c r="M4" s="16">
        <v>37.884300000000003</v>
      </c>
      <c r="N4" s="16">
        <v>47.385120000000001</v>
      </c>
      <c r="O4" s="16">
        <v>23.34545</v>
      </c>
      <c r="P4" s="16">
        <v>20.647929999999999</v>
      </c>
      <c r="Q4" s="16">
        <v>30.664459999999998</v>
      </c>
      <c r="R4" s="16">
        <v>41.077690000000004</v>
      </c>
      <c r="S4" s="16">
        <v>31.060849999999999</v>
      </c>
      <c r="T4" s="16">
        <v>69.758679999999998</v>
      </c>
      <c r="U4" s="16">
        <v>20.94511</v>
      </c>
      <c r="V4" s="16">
        <v>34.908660000000005</v>
      </c>
      <c r="W4" s="16">
        <v>24.793029999999998</v>
      </c>
      <c r="X4" s="16">
        <v>40.680699999999995</v>
      </c>
      <c r="Y4" s="16">
        <v>34.511849999999995</v>
      </c>
      <c r="Z4" s="16">
        <v>29.513770000000001</v>
      </c>
      <c r="AA4" s="16">
        <v>19.080719999999999</v>
      </c>
      <c r="AB4" s="16">
        <v>42.445929999999997</v>
      </c>
      <c r="AC4" s="16">
        <v>56.012860000000003</v>
      </c>
      <c r="AD4" s="16">
        <v>29.236789999999999</v>
      </c>
      <c r="AE4" s="16">
        <v>25.884679999999999</v>
      </c>
      <c r="AF4" s="16">
        <v>63.214149999999897</v>
      </c>
      <c r="AG4" s="16">
        <v>23.663159999999799</v>
      </c>
      <c r="AH4" s="16">
        <v>24.972269999999799</v>
      </c>
      <c r="AI4" s="16"/>
      <c r="AJ4" s="16"/>
      <c r="AK4" s="16"/>
      <c r="AL4" s="16"/>
      <c r="AM4" s="16"/>
      <c r="AN4" s="4"/>
      <c r="AO4" s="4"/>
      <c r="AP4" s="4"/>
      <c r="AQ4" s="4"/>
      <c r="AR4" s="4"/>
      <c r="AS4" s="4"/>
      <c r="AT4" s="4"/>
      <c r="AU4" s="4"/>
      <c r="AV4" s="4"/>
      <c r="AW4" s="4"/>
      <c r="AX4" s="4"/>
      <c r="AY4" s="4"/>
    </row>
    <row r="5" spans="1:51" ht="14.4" x14ac:dyDescent="0.3">
      <c r="A5" s="121">
        <f>YampaRiverInflow.TotalOutflow!A5</f>
        <v>45231</v>
      </c>
      <c r="B5" s="122">
        <v>45.170999999999999</v>
      </c>
      <c r="C5" s="123">
        <v>25.042999999999999</v>
      </c>
      <c r="D5" s="124">
        <v>24.757999999999999</v>
      </c>
      <c r="E5" s="16">
        <v>17.507805999999995</v>
      </c>
      <c r="F5" s="16">
        <v>8.8944699999999983</v>
      </c>
      <c r="G5" s="16">
        <v>1.1222839999999996</v>
      </c>
      <c r="H5" s="16">
        <v>9.8448719999999987</v>
      </c>
      <c r="I5" s="16">
        <v>28.013811999999998</v>
      </c>
      <c r="J5" s="16">
        <v>15.793877999999999</v>
      </c>
      <c r="K5" s="16">
        <v>24.595040000000001</v>
      </c>
      <c r="L5" s="16">
        <v>18.446279999999998</v>
      </c>
      <c r="M5" s="16">
        <v>36.495870000000004</v>
      </c>
      <c r="N5" s="16">
        <v>27.966939999999997</v>
      </c>
      <c r="O5" s="16">
        <v>25.487599999999997</v>
      </c>
      <c r="P5" s="16">
        <v>23.10744</v>
      </c>
      <c r="Q5" s="16">
        <v>22.472729999999999</v>
      </c>
      <c r="R5" s="16">
        <v>35.166530000000002</v>
      </c>
      <c r="S5" s="16">
        <v>20.925319999999999</v>
      </c>
      <c r="T5" s="16">
        <v>16.066120000000002</v>
      </c>
      <c r="U5" s="16">
        <v>25.54711</v>
      </c>
      <c r="V5" s="16">
        <v>41.950060000000001</v>
      </c>
      <c r="W5" s="16">
        <v>23.00787</v>
      </c>
      <c r="X5" s="16">
        <v>14.39954</v>
      </c>
      <c r="Y5" s="16">
        <v>23.602700000000002</v>
      </c>
      <c r="Z5" s="16">
        <v>28.581400000000002</v>
      </c>
      <c r="AA5" s="16">
        <v>27.807869999999998</v>
      </c>
      <c r="AB5" s="16">
        <v>24.69378</v>
      </c>
      <c r="AC5" s="16">
        <v>22.293890000000001</v>
      </c>
      <c r="AD5" s="16">
        <v>27.888010000000101</v>
      </c>
      <c r="AE5" s="16">
        <v>24.873090000000097</v>
      </c>
      <c r="AF5" s="16">
        <v>23.24662</v>
      </c>
      <c r="AG5" s="16">
        <v>25.646650000000101</v>
      </c>
      <c r="AH5" s="16">
        <v>24.793749999999999</v>
      </c>
      <c r="AI5" s="46"/>
      <c r="AJ5" s="46"/>
      <c r="AK5" s="46"/>
      <c r="AL5" s="46"/>
      <c r="AM5" s="46"/>
      <c r="AN5" s="4"/>
      <c r="AO5" s="4"/>
      <c r="AP5" s="4"/>
      <c r="AQ5" s="4"/>
      <c r="AR5" s="4"/>
      <c r="AS5" s="4"/>
      <c r="AT5" s="4"/>
      <c r="AU5" s="4"/>
      <c r="AV5" s="4"/>
      <c r="AW5" s="4"/>
      <c r="AX5" s="4"/>
      <c r="AY5" s="4"/>
    </row>
    <row r="6" spans="1:51" ht="14.4" x14ac:dyDescent="0.3">
      <c r="A6" s="121">
        <f>YampaRiverInflow.TotalOutflow!A6</f>
        <v>45261</v>
      </c>
      <c r="B6" s="122">
        <v>44.054000000000002</v>
      </c>
      <c r="C6" s="123">
        <v>47.712000000000003</v>
      </c>
      <c r="D6" s="124">
        <v>28.236999999999998</v>
      </c>
      <c r="E6" s="16">
        <v>8.4644880000000011</v>
      </c>
      <c r="F6" s="16">
        <v>2.3967059999999982</v>
      </c>
      <c r="G6" s="16">
        <v>-6.7709719999999995</v>
      </c>
      <c r="H6" s="16">
        <v>0.60159199999999691</v>
      </c>
      <c r="I6" s="16">
        <v>44.223798000000002</v>
      </c>
      <c r="J6" s="16">
        <v>1.110544</v>
      </c>
      <c r="K6" s="16">
        <v>15.07438</v>
      </c>
      <c r="L6" s="16">
        <v>12.69421</v>
      </c>
      <c r="M6" s="16">
        <v>35.305790000000002</v>
      </c>
      <c r="N6" s="16">
        <v>29.355370000000001</v>
      </c>
      <c r="O6" s="16">
        <v>13.4876</v>
      </c>
      <c r="P6" s="16">
        <v>18.723970000000001</v>
      </c>
      <c r="Q6" s="16">
        <v>15.471069999999999</v>
      </c>
      <c r="R6" s="16">
        <v>19.100490000000001</v>
      </c>
      <c r="S6" s="16">
        <v>3.9664899999999998</v>
      </c>
      <c r="T6" s="16">
        <v>23.801650000000002</v>
      </c>
      <c r="U6" s="16">
        <v>57.520660000000007</v>
      </c>
      <c r="V6" s="16">
        <v>23.99954</v>
      </c>
      <c r="W6" s="16">
        <v>19.4375</v>
      </c>
      <c r="X6" s="16">
        <v>33.916870000000003</v>
      </c>
      <c r="Y6" s="16">
        <v>31.734860000000001</v>
      </c>
      <c r="Z6" s="16">
        <v>22.7103</v>
      </c>
      <c r="AA6" s="16">
        <v>25.368259999999999</v>
      </c>
      <c r="AB6" s="16">
        <v>31.6557</v>
      </c>
      <c r="AC6" s="16">
        <v>22.412740000000003</v>
      </c>
      <c r="AD6" s="16">
        <v>36.377389999999899</v>
      </c>
      <c r="AE6" s="16">
        <v>25.983849999999997</v>
      </c>
      <c r="AF6" s="16">
        <v>23.544150000000002</v>
      </c>
      <c r="AG6" s="16">
        <v>39.471650000000103</v>
      </c>
      <c r="AH6" s="16">
        <v>24.5160599999999</v>
      </c>
      <c r="AI6" s="46"/>
      <c r="AJ6" s="46"/>
      <c r="AK6" s="46"/>
      <c r="AL6" s="46"/>
      <c r="AM6" s="46"/>
      <c r="AN6" s="4"/>
      <c r="AO6" s="4"/>
      <c r="AP6" s="4"/>
      <c r="AQ6" s="4"/>
      <c r="AR6" s="4"/>
      <c r="AS6" s="4"/>
      <c r="AT6" s="4"/>
      <c r="AU6" s="4"/>
      <c r="AV6" s="4"/>
      <c r="AW6" s="4"/>
      <c r="AX6" s="4"/>
      <c r="AY6" s="4"/>
    </row>
    <row r="7" spans="1:51" ht="14.4" x14ac:dyDescent="0.3">
      <c r="A7" s="121">
        <f>YampaRiverInflow.TotalOutflow!A7</f>
        <v>45292</v>
      </c>
      <c r="B7" s="122">
        <v>40.716000000000001</v>
      </c>
      <c r="C7" s="123">
        <v>53.683999999999997</v>
      </c>
      <c r="D7" s="124">
        <v>27.471</v>
      </c>
      <c r="E7" s="16">
        <v>0.14888199999999779</v>
      </c>
      <c r="F7" s="16">
        <v>188.36769600000002</v>
      </c>
      <c r="G7" s="16">
        <v>-19.261465999999999</v>
      </c>
      <c r="H7" s="16">
        <v>-11.55139</v>
      </c>
      <c r="I7" s="16">
        <v>25.526097999999998</v>
      </c>
      <c r="J7" s="16">
        <v>1.3745679999999993</v>
      </c>
      <c r="K7" s="16">
        <v>21.421490000000002</v>
      </c>
      <c r="L7" s="16">
        <v>24.198349999999998</v>
      </c>
      <c r="M7" s="16">
        <v>42.049589999999995</v>
      </c>
      <c r="N7" s="16">
        <v>21.61983</v>
      </c>
      <c r="O7" s="16">
        <v>18.446279999999998</v>
      </c>
      <c r="P7" s="16">
        <v>23.206610000000001</v>
      </c>
      <c r="Q7" s="16">
        <v>20.033060000000003</v>
      </c>
      <c r="R7" s="16">
        <v>101.09752</v>
      </c>
      <c r="S7" s="16">
        <v>22.61157</v>
      </c>
      <c r="T7" s="16">
        <v>23.206610000000001</v>
      </c>
      <c r="U7" s="16">
        <v>42.247930000000004</v>
      </c>
      <c r="V7" s="16">
        <v>34.11524</v>
      </c>
      <c r="W7" s="16">
        <v>41.255679999999998</v>
      </c>
      <c r="X7" s="16">
        <v>24.792830000000002</v>
      </c>
      <c r="Y7" s="16">
        <v>40.065640000000002</v>
      </c>
      <c r="Z7" s="16">
        <v>37.883839999999999</v>
      </c>
      <c r="AA7" s="16">
        <v>23.007810000000003</v>
      </c>
      <c r="AB7" s="16">
        <v>30.743310000000001</v>
      </c>
      <c r="AC7" s="16">
        <v>36.496400000000001</v>
      </c>
      <c r="AD7" s="16">
        <v>45.025449999999999</v>
      </c>
      <c r="AE7" s="16">
        <v>23.802</v>
      </c>
      <c r="AF7" s="16">
        <v>42.050199999999904</v>
      </c>
      <c r="AG7" s="16">
        <v>26.777249999999999</v>
      </c>
      <c r="AH7" s="16">
        <v>29.809785999999992</v>
      </c>
      <c r="AI7" s="46"/>
      <c r="AJ7" s="46"/>
      <c r="AK7" s="46"/>
      <c r="AL7" s="46"/>
      <c r="AM7" s="46"/>
      <c r="AN7" s="4"/>
      <c r="AO7" s="4"/>
      <c r="AP7" s="4"/>
      <c r="AQ7" s="4"/>
      <c r="AR7" s="4"/>
      <c r="AS7" s="4"/>
      <c r="AT7" s="4"/>
      <c r="AU7" s="4"/>
      <c r="AV7" s="4"/>
      <c r="AW7" s="4"/>
      <c r="AX7" s="4"/>
      <c r="AY7" s="4"/>
    </row>
    <row r="8" spans="1:51" ht="14.4" x14ac:dyDescent="0.3">
      <c r="A8" s="121">
        <f>YampaRiverInflow.TotalOutflow!A8</f>
        <v>45323</v>
      </c>
      <c r="B8" s="122">
        <v>44.682000000000002</v>
      </c>
      <c r="C8" s="123">
        <v>45.536999999999999</v>
      </c>
      <c r="D8" s="124">
        <v>34.497</v>
      </c>
      <c r="E8" s="16">
        <v>7.0302340000000001</v>
      </c>
      <c r="F8" s="16">
        <v>85.799055999999993</v>
      </c>
      <c r="G8" s="16">
        <v>-9.7793939999999999</v>
      </c>
      <c r="H8" s="16">
        <v>38.657699999999991</v>
      </c>
      <c r="I8" s="16">
        <v>12.339405999999999</v>
      </c>
      <c r="J8" s="16">
        <v>23.60331</v>
      </c>
      <c r="K8" s="16">
        <v>17.2562</v>
      </c>
      <c r="L8" s="16">
        <v>16.066120000000002</v>
      </c>
      <c r="M8" s="16">
        <v>48.99174</v>
      </c>
      <c r="N8" s="16">
        <v>36.297519999999999</v>
      </c>
      <c r="O8" s="16">
        <v>25.745450000000002</v>
      </c>
      <c r="P8" s="16">
        <v>24.39669</v>
      </c>
      <c r="Q8" s="16">
        <v>35.66281</v>
      </c>
      <c r="R8" s="16">
        <v>125.57355</v>
      </c>
      <c r="S8" s="16">
        <v>20.429749999999999</v>
      </c>
      <c r="T8" s="16">
        <v>29.355370000000001</v>
      </c>
      <c r="U8" s="16">
        <v>90.644630000000006</v>
      </c>
      <c r="V8" s="16">
        <v>38.478989999999996</v>
      </c>
      <c r="W8" s="16">
        <v>35.16657</v>
      </c>
      <c r="X8" s="16">
        <v>33.321769999999994</v>
      </c>
      <c r="Y8" s="16">
        <v>18.842610000000001</v>
      </c>
      <c r="Z8" s="16">
        <v>38.875690000000006</v>
      </c>
      <c r="AA8" s="16">
        <v>32.449240000000003</v>
      </c>
      <c r="AB8" s="16">
        <v>39.450900000000004</v>
      </c>
      <c r="AC8" s="16">
        <v>41.375809999999994</v>
      </c>
      <c r="AD8" s="16">
        <v>62.678599999999996</v>
      </c>
      <c r="AE8" s="16">
        <v>22.2151999999999</v>
      </c>
      <c r="AF8" s="16">
        <v>72.001050000000006</v>
      </c>
      <c r="AG8" s="16">
        <v>37.884849999999894</v>
      </c>
      <c r="AH8" s="16">
        <v>19.033522000000001</v>
      </c>
      <c r="AI8" s="46"/>
      <c r="AJ8" s="46"/>
      <c r="AK8" s="46"/>
      <c r="AL8" s="46"/>
      <c r="AM8" s="46"/>
      <c r="AN8" s="4"/>
      <c r="AO8" s="4"/>
      <c r="AP8" s="4"/>
      <c r="AQ8" s="4"/>
      <c r="AR8" s="4"/>
      <c r="AS8" s="4"/>
      <c r="AT8" s="4"/>
      <c r="AU8" s="4"/>
      <c r="AV8" s="4"/>
      <c r="AW8" s="4"/>
      <c r="AX8" s="4"/>
      <c r="AY8" s="4"/>
    </row>
    <row r="9" spans="1:51" ht="14.4" x14ac:dyDescent="0.3">
      <c r="A9" s="121">
        <f>YampaRiverInflow.TotalOutflow!A9</f>
        <v>45352</v>
      </c>
      <c r="B9" s="122">
        <v>80.132999999999996</v>
      </c>
      <c r="C9" s="123">
        <v>28.489000000000001</v>
      </c>
      <c r="D9" s="124">
        <v>55.350999999999999</v>
      </c>
      <c r="E9" s="16">
        <v>23.852601999999997</v>
      </c>
      <c r="F9" s="16">
        <v>33.571293999999995</v>
      </c>
      <c r="G9" s="16">
        <v>18.785719999999998</v>
      </c>
      <c r="H9" s="16">
        <v>66.418819999999997</v>
      </c>
      <c r="I9" s="16">
        <v>7.6782579999999996</v>
      </c>
      <c r="J9" s="16">
        <v>63.272730000000003</v>
      </c>
      <c r="K9" s="16">
        <v>48.99174</v>
      </c>
      <c r="L9" s="16">
        <v>19.834709999999998</v>
      </c>
      <c r="M9" s="16">
        <v>54.009920000000001</v>
      </c>
      <c r="N9" s="16">
        <v>55.160330000000002</v>
      </c>
      <c r="O9" s="16">
        <v>23.22645</v>
      </c>
      <c r="P9" s="16">
        <v>42.842980000000004</v>
      </c>
      <c r="Q9" s="16">
        <v>27.59008</v>
      </c>
      <c r="R9" s="16">
        <v>69.104129999999998</v>
      </c>
      <c r="S9" s="16">
        <v>49.190080000000002</v>
      </c>
      <c r="T9" s="16">
        <v>44.628099999999996</v>
      </c>
      <c r="U9" s="16">
        <v>82.373550000000009</v>
      </c>
      <c r="V9" s="16">
        <v>74.04258999999999</v>
      </c>
      <c r="W9" s="16">
        <v>59.404600000000002</v>
      </c>
      <c r="X9" s="16">
        <v>42.445689999999999</v>
      </c>
      <c r="Y9" s="16">
        <v>22.21454</v>
      </c>
      <c r="Z9" s="16">
        <v>58.769889999999997</v>
      </c>
      <c r="AA9" s="16">
        <v>31.517060000000001</v>
      </c>
      <c r="AB9" s="16">
        <v>41.176480000000005</v>
      </c>
      <c r="AC9" s="16">
        <v>36.615409999999905</v>
      </c>
      <c r="AD9" s="16">
        <v>63.888529999999896</v>
      </c>
      <c r="AE9" s="16">
        <v>26.578900000000001</v>
      </c>
      <c r="AF9" s="16">
        <v>124.9605</v>
      </c>
      <c r="AG9" s="16">
        <v>70.0175499999999</v>
      </c>
      <c r="AH9" s="16">
        <v>37.985829999999993</v>
      </c>
      <c r="AI9" s="46"/>
      <c r="AJ9" s="46"/>
      <c r="AK9" s="46"/>
      <c r="AL9" s="46"/>
      <c r="AM9" s="46"/>
      <c r="AN9" s="4"/>
      <c r="AO9" s="4"/>
      <c r="AP9" s="4"/>
      <c r="AQ9" s="4"/>
      <c r="AR9" s="4"/>
      <c r="AS9" s="4"/>
      <c r="AT9" s="4"/>
      <c r="AU9" s="4"/>
      <c r="AV9" s="4"/>
      <c r="AW9" s="4"/>
      <c r="AX9" s="4"/>
      <c r="AY9" s="4"/>
    </row>
    <row r="10" spans="1:51" ht="14.4" x14ac:dyDescent="0.3">
      <c r="A10" s="121">
        <f>YampaRiverInflow.TotalOutflow!A10</f>
        <v>45383</v>
      </c>
      <c r="B10" s="122">
        <v>45.563000000000002</v>
      </c>
      <c r="C10" s="123">
        <v>26.943000000000001</v>
      </c>
      <c r="D10" s="124">
        <v>33.433</v>
      </c>
      <c r="E10" s="16">
        <v>40.074694000000001</v>
      </c>
      <c r="F10" s="16">
        <v>1.3631199999999954</v>
      </c>
      <c r="G10" s="16">
        <v>-2.5694920000000012</v>
      </c>
      <c r="H10" s="16">
        <v>-26.212883999999999</v>
      </c>
      <c r="I10" s="16">
        <v>3.6764540000000014</v>
      </c>
      <c r="J10" s="16">
        <v>29.157019999999999</v>
      </c>
      <c r="K10" s="16">
        <v>70.294210000000007</v>
      </c>
      <c r="L10" s="16">
        <v>23.60331</v>
      </c>
      <c r="M10" s="16">
        <v>16.8</v>
      </c>
      <c r="N10" s="16">
        <v>35.028100000000002</v>
      </c>
      <c r="O10" s="16">
        <v>13.62645</v>
      </c>
      <c r="P10" s="16">
        <v>32.747109999999999</v>
      </c>
      <c r="Q10" s="16">
        <v>39.133879999999998</v>
      </c>
      <c r="R10" s="16">
        <v>90.902479999999997</v>
      </c>
      <c r="S10" s="16">
        <v>33.758679999999998</v>
      </c>
      <c r="T10" s="16">
        <v>33.699169999999995</v>
      </c>
      <c r="U10" s="16">
        <v>29.79214</v>
      </c>
      <c r="V10" s="16">
        <v>43.080640000000002</v>
      </c>
      <c r="W10" s="16">
        <v>88.700450000000004</v>
      </c>
      <c r="X10" s="16">
        <v>43.635820000000002</v>
      </c>
      <c r="Y10" s="16">
        <v>17.01784</v>
      </c>
      <c r="Z10" s="16">
        <v>26.498860000000001</v>
      </c>
      <c r="AA10" s="16">
        <v>22.988139999999998</v>
      </c>
      <c r="AB10" s="16">
        <v>25.348419999999997</v>
      </c>
      <c r="AC10" s="16">
        <v>31.934349999999899</v>
      </c>
      <c r="AD10" s="16">
        <v>40.2452100000001</v>
      </c>
      <c r="AE10" s="16">
        <v>24.198700000000002</v>
      </c>
      <c r="AF10" s="16">
        <v>43.240300000000097</v>
      </c>
      <c r="AG10" s="16">
        <v>39.828680000000105</v>
      </c>
      <c r="AH10" s="16">
        <v>41.938178000000001</v>
      </c>
      <c r="AI10" s="46"/>
      <c r="AJ10" s="46"/>
      <c r="AK10" s="46"/>
      <c r="AL10" s="46"/>
      <c r="AM10" s="46"/>
      <c r="AN10" s="4"/>
      <c r="AO10" s="4"/>
      <c r="AP10" s="4"/>
      <c r="AQ10" s="4"/>
      <c r="AR10" s="4"/>
      <c r="AS10" s="4"/>
      <c r="AT10" s="4"/>
      <c r="AU10" s="4"/>
      <c r="AV10" s="4"/>
      <c r="AW10" s="4"/>
      <c r="AX10" s="4"/>
      <c r="AY10" s="4"/>
    </row>
    <row r="11" spans="1:51" ht="14.4" x14ac:dyDescent="0.3">
      <c r="A11" s="121">
        <f>YampaRiverInflow.TotalOutflow!A11</f>
        <v>45413</v>
      </c>
      <c r="B11" s="122">
        <v>35.383000000000003</v>
      </c>
      <c r="C11" s="123">
        <v>7.452</v>
      </c>
      <c r="D11" s="124">
        <v>25.292999999999999</v>
      </c>
      <c r="E11" s="16">
        <v>21.803582000000002</v>
      </c>
      <c r="F11" s="16">
        <v>0.19014400000000023</v>
      </c>
      <c r="G11" s="16">
        <v>-5.5054859999999994</v>
      </c>
      <c r="H11" s="16">
        <v>-26.211384000000006</v>
      </c>
      <c r="I11" s="16">
        <v>7.738929999999999</v>
      </c>
      <c r="J11" s="16">
        <v>15.471069999999999</v>
      </c>
      <c r="K11" s="16">
        <v>41.137190000000004</v>
      </c>
      <c r="L11" s="16">
        <v>13.289260000000001</v>
      </c>
      <c r="M11" s="16">
        <v>27.570250000000001</v>
      </c>
      <c r="N11" s="16">
        <v>34.690910000000002</v>
      </c>
      <c r="O11" s="16">
        <v>21.163640000000001</v>
      </c>
      <c r="P11" s="16">
        <v>23.543800000000001</v>
      </c>
      <c r="Q11" s="16">
        <v>34.333880000000001</v>
      </c>
      <c r="R11" s="16">
        <v>67.140500000000003</v>
      </c>
      <c r="S11" s="16">
        <v>34.274380000000001</v>
      </c>
      <c r="T11" s="16">
        <v>36.813220000000001</v>
      </c>
      <c r="U11" s="16">
        <v>20.429749999999999</v>
      </c>
      <c r="V11" s="16">
        <v>51.173209999999997</v>
      </c>
      <c r="W11" s="16">
        <v>36.138489999999997</v>
      </c>
      <c r="X11" s="16">
        <v>21.024139999999999</v>
      </c>
      <c r="Y11" s="16">
        <v>18.545120000000001</v>
      </c>
      <c r="Z11" s="16">
        <v>27.252549999999999</v>
      </c>
      <c r="AA11" s="16">
        <v>27.252610000000001</v>
      </c>
      <c r="AB11" s="16">
        <v>28.958279999999998</v>
      </c>
      <c r="AC11" s="16">
        <v>32.1327</v>
      </c>
      <c r="AD11" s="16">
        <v>29.573979999999999</v>
      </c>
      <c r="AE11" s="16">
        <v>26.281370000000102</v>
      </c>
      <c r="AF11" s="16">
        <v>27.570650000000001</v>
      </c>
      <c r="AG11" s="16">
        <v>23.583810000000099</v>
      </c>
      <c r="AH11" s="16">
        <v>24.659790000000001</v>
      </c>
      <c r="AI11" s="46"/>
      <c r="AJ11" s="46"/>
      <c r="AK11" s="46"/>
      <c r="AL11" s="46"/>
      <c r="AM11" s="46"/>
      <c r="AN11" s="4"/>
      <c r="AO11" s="4"/>
      <c r="AP11" s="4"/>
      <c r="AQ11" s="4"/>
      <c r="AR11" s="4"/>
      <c r="AS11" s="4"/>
      <c r="AT11" s="4"/>
      <c r="AU11" s="4"/>
      <c r="AV11" s="4"/>
      <c r="AW11" s="4"/>
      <c r="AX11" s="4"/>
      <c r="AY11" s="4"/>
    </row>
    <row r="12" spans="1:51" ht="14.4" x14ac:dyDescent="0.3">
      <c r="A12" s="121">
        <f>YampaRiverInflow.TotalOutflow!A12</f>
        <v>45444</v>
      </c>
      <c r="B12" s="122">
        <v>24.378</v>
      </c>
      <c r="C12" s="123">
        <v>-9.2609999999999992</v>
      </c>
      <c r="D12" s="124">
        <v>27.658000000000001</v>
      </c>
      <c r="E12" s="16">
        <v>8.1729199999999995</v>
      </c>
      <c r="F12" s="16">
        <v>12.473674000000001</v>
      </c>
      <c r="G12" s="16">
        <v>1.061094</v>
      </c>
      <c r="H12" s="16">
        <v>22.368065999999995</v>
      </c>
      <c r="I12" s="16">
        <v>-1.3633040000000001</v>
      </c>
      <c r="J12" s="16">
        <v>31.73554</v>
      </c>
      <c r="K12" s="16">
        <v>15.272729999999999</v>
      </c>
      <c r="L12" s="16">
        <v>13.68595</v>
      </c>
      <c r="M12" s="16">
        <v>32.07273</v>
      </c>
      <c r="N12" s="16">
        <v>48.238019999999999</v>
      </c>
      <c r="O12" s="16">
        <v>6.5057900000000002</v>
      </c>
      <c r="P12" s="16">
        <v>14.280989999999999</v>
      </c>
      <c r="Q12" s="16">
        <v>20.826450000000001</v>
      </c>
      <c r="R12" s="16">
        <v>11.9405</v>
      </c>
      <c r="S12" s="16">
        <v>14.67769</v>
      </c>
      <c r="T12" s="16">
        <v>31.73554</v>
      </c>
      <c r="U12" s="16">
        <v>13.4876</v>
      </c>
      <c r="V12" s="16">
        <v>35.543419999999998</v>
      </c>
      <c r="W12" s="16">
        <v>23.741799999999998</v>
      </c>
      <c r="X12" s="16">
        <v>24.39593</v>
      </c>
      <c r="Y12" s="16">
        <v>22.730180000000001</v>
      </c>
      <c r="Z12" s="16">
        <v>25.189630000000001</v>
      </c>
      <c r="AA12" s="16">
        <v>26.0823</v>
      </c>
      <c r="AB12" s="16">
        <v>25.58633</v>
      </c>
      <c r="AC12" s="16">
        <v>28.562399999999901</v>
      </c>
      <c r="AD12" s="16">
        <v>24.3970500000001</v>
      </c>
      <c r="AE12" s="16">
        <v>26.578900000000001</v>
      </c>
      <c r="AF12" s="16">
        <v>24.000349999999901</v>
      </c>
      <c r="AG12" s="16">
        <v>22.730910000000101</v>
      </c>
      <c r="AH12" s="16">
        <v>3.4259199999999983</v>
      </c>
      <c r="AI12" s="46"/>
      <c r="AJ12" s="46"/>
      <c r="AK12" s="46"/>
      <c r="AL12" s="46"/>
      <c r="AM12" s="46"/>
      <c r="AN12" s="4"/>
      <c r="AO12" s="4"/>
      <c r="AP12" s="4"/>
      <c r="AQ12" s="4"/>
      <c r="AR12" s="4"/>
      <c r="AS12" s="4"/>
      <c r="AT12" s="4"/>
      <c r="AU12" s="4"/>
      <c r="AV12" s="4"/>
      <c r="AW12" s="4"/>
      <c r="AX12" s="4"/>
      <c r="AY12" s="4"/>
    </row>
    <row r="13" spans="1:51" ht="14.4" x14ac:dyDescent="0.3">
      <c r="A13" s="121">
        <f>YampaRiverInflow.TotalOutflow!A13</f>
        <v>45474</v>
      </c>
      <c r="B13" s="122">
        <v>39.972999999999999</v>
      </c>
      <c r="C13" s="123">
        <v>10.686999999999999</v>
      </c>
      <c r="D13" s="124">
        <v>43.359000000000002</v>
      </c>
      <c r="E13" s="16">
        <v>14.445949999999996</v>
      </c>
      <c r="F13" s="16">
        <v>-5.4029160000000003</v>
      </c>
      <c r="G13" s="16">
        <v>-9.1989860000000014</v>
      </c>
      <c r="H13" s="16">
        <v>30.872809999999998</v>
      </c>
      <c r="I13" s="16">
        <v>7.8308159999999951</v>
      </c>
      <c r="J13" s="16">
        <v>31.933880000000002</v>
      </c>
      <c r="K13" s="16">
        <v>33.12397</v>
      </c>
      <c r="L13" s="16">
        <v>30.347110000000001</v>
      </c>
      <c r="M13" s="16">
        <v>21.12397</v>
      </c>
      <c r="N13" s="16">
        <v>19.953720000000001</v>
      </c>
      <c r="O13" s="16">
        <v>10.1157</v>
      </c>
      <c r="P13" s="16">
        <v>17.2562</v>
      </c>
      <c r="Q13" s="16">
        <v>39.272730000000003</v>
      </c>
      <c r="R13" s="16">
        <v>21.024789999999999</v>
      </c>
      <c r="S13" s="16">
        <v>21.223140000000001</v>
      </c>
      <c r="T13" s="16">
        <v>45.421489999999999</v>
      </c>
      <c r="U13" s="16">
        <v>28.760330000000003</v>
      </c>
      <c r="V13" s="16">
        <v>28.164830000000002</v>
      </c>
      <c r="W13" s="16">
        <v>29.156560000000002</v>
      </c>
      <c r="X13" s="16">
        <v>31.536360000000002</v>
      </c>
      <c r="Y13" s="16">
        <v>26.379669999999997</v>
      </c>
      <c r="Z13" s="16">
        <v>61.685449999999996</v>
      </c>
      <c r="AA13" s="16">
        <v>29.156569999999999</v>
      </c>
      <c r="AB13" s="16">
        <v>33.520060000000001</v>
      </c>
      <c r="AC13" s="16">
        <v>26.182200000000002</v>
      </c>
      <c r="AD13" s="16">
        <v>32.1327</v>
      </c>
      <c r="AE13" s="16">
        <v>49.587499999999999</v>
      </c>
      <c r="AF13" s="16">
        <v>22.016849999999998</v>
      </c>
      <c r="AG13" s="16">
        <v>23.603650000000101</v>
      </c>
      <c r="AH13" s="16">
        <v>-0.52760200000000035</v>
      </c>
      <c r="AI13" s="46"/>
      <c r="AJ13" s="46"/>
      <c r="AK13" s="46"/>
      <c r="AL13" s="46"/>
      <c r="AM13" s="46"/>
      <c r="AN13" s="4"/>
      <c r="AO13" s="4"/>
      <c r="AP13" s="4"/>
      <c r="AQ13" s="4"/>
      <c r="AR13" s="4"/>
      <c r="AS13" s="4"/>
      <c r="AT13" s="4"/>
      <c r="AU13" s="4"/>
      <c r="AV13" s="4"/>
      <c r="AW13" s="4"/>
      <c r="AX13" s="4"/>
      <c r="AY13" s="4"/>
    </row>
    <row r="14" spans="1:51" ht="14.4" x14ac:dyDescent="0.3">
      <c r="A14" s="121">
        <f>YampaRiverInflow.TotalOutflow!A14</f>
        <v>45505</v>
      </c>
      <c r="B14" s="122">
        <v>63.195999999999998</v>
      </c>
      <c r="C14" s="123">
        <v>45.06</v>
      </c>
      <c r="D14" s="124">
        <v>56.076999999999998</v>
      </c>
      <c r="E14" s="16">
        <v>39.663323999999996</v>
      </c>
      <c r="F14" s="16">
        <v>-27.475497999999998</v>
      </c>
      <c r="G14" s="16">
        <v>-21.766008000000003</v>
      </c>
      <c r="H14" s="16">
        <v>29.917686</v>
      </c>
      <c r="I14" s="16">
        <v>25.019824</v>
      </c>
      <c r="J14" s="16">
        <v>50.280989999999996</v>
      </c>
      <c r="K14" s="16">
        <v>20.826450000000001</v>
      </c>
      <c r="L14" s="16">
        <v>44.033059999999999</v>
      </c>
      <c r="M14" s="16">
        <v>23.404959999999999</v>
      </c>
      <c r="N14" s="16">
        <v>52.066120000000005</v>
      </c>
      <c r="O14" s="16">
        <v>17.851240000000001</v>
      </c>
      <c r="P14" s="16">
        <v>42.049589999999995</v>
      </c>
      <c r="Q14" s="16">
        <v>50.578510000000001</v>
      </c>
      <c r="R14" s="16">
        <v>28.36364</v>
      </c>
      <c r="S14" s="16">
        <v>66.446280000000002</v>
      </c>
      <c r="T14" s="16">
        <v>91.636359999999996</v>
      </c>
      <c r="U14" s="16">
        <v>39.272730000000003</v>
      </c>
      <c r="V14" s="16">
        <v>23.60284</v>
      </c>
      <c r="W14" s="16">
        <v>91.04083</v>
      </c>
      <c r="X14" s="16">
        <v>36.693379999999998</v>
      </c>
      <c r="Y14" s="16">
        <v>68.607789999999994</v>
      </c>
      <c r="Z14" s="16">
        <v>66.842500000000001</v>
      </c>
      <c r="AA14" s="16">
        <v>41.057389999999998</v>
      </c>
      <c r="AB14" s="16">
        <v>44.429290000000002</v>
      </c>
      <c r="AC14" s="16">
        <v>41.851849999999999</v>
      </c>
      <c r="AD14" s="16">
        <v>40.265050000000002</v>
      </c>
      <c r="AE14" s="16">
        <v>38.876599999999996</v>
      </c>
      <c r="AF14" s="16">
        <v>29.55415</v>
      </c>
      <c r="AG14" s="16">
        <v>23.603649999999899</v>
      </c>
      <c r="AH14" s="16">
        <v>15.498979999999996</v>
      </c>
      <c r="AI14" s="46"/>
      <c r="AJ14" s="46"/>
      <c r="AK14" s="46"/>
      <c r="AL14" s="46"/>
      <c r="AM14" s="46"/>
      <c r="AN14" s="4"/>
      <c r="AO14" s="4"/>
      <c r="AP14" s="4"/>
      <c r="AQ14" s="4"/>
      <c r="AR14" s="4"/>
      <c r="AS14" s="4"/>
      <c r="AT14" s="4"/>
      <c r="AU14" s="4"/>
      <c r="AV14" s="4"/>
      <c r="AW14" s="4"/>
      <c r="AX14" s="4"/>
      <c r="AY14" s="4"/>
    </row>
    <row r="15" spans="1:51" ht="14.4" x14ac:dyDescent="0.3">
      <c r="A15" s="121">
        <f>YampaRiverInflow.TotalOutflow!A15</f>
        <v>45536</v>
      </c>
      <c r="B15" s="122">
        <v>46.481000000000002</v>
      </c>
      <c r="C15" s="123">
        <v>43.195</v>
      </c>
      <c r="D15" s="124">
        <v>37.206000000000003</v>
      </c>
      <c r="E15" s="16">
        <v>38.334448000000002</v>
      </c>
      <c r="F15" s="16">
        <v>-11.254766</v>
      </c>
      <c r="G15" s="16">
        <v>-1.109622000000003</v>
      </c>
      <c r="H15" s="16">
        <v>14.515779999999999</v>
      </c>
      <c r="I15" s="16">
        <v>21.008659999999999</v>
      </c>
      <c r="J15" s="16">
        <v>59.246279999999999</v>
      </c>
      <c r="K15" s="16">
        <v>36.099170000000001</v>
      </c>
      <c r="L15" s="16">
        <v>49.190080000000002</v>
      </c>
      <c r="M15" s="16">
        <v>39.133879999999998</v>
      </c>
      <c r="N15" s="16">
        <v>48.456199999999995</v>
      </c>
      <c r="O15" s="16">
        <v>103.95372</v>
      </c>
      <c r="P15" s="16">
        <v>34.373550000000002</v>
      </c>
      <c r="Q15" s="16">
        <v>57.381819999999998</v>
      </c>
      <c r="R15" s="16">
        <v>38.360330000000005</v>
      </c>
      <c r="S15" s="16">
        <v>50.87603</v>
      </c>
      <c r="T15" s="16">
        <v>33.83802</v>
      </c>
      <c r="U15" s="16">
        <v>38.677690000000005</v>
      </c>
      <c r="V15" s="16">
        <v>28.363289999999999</v>
      </c>
      <c r="W15" s="16">
        <v>44.250949999999996</v>
      </c>
      <c r="X15" s="16">
        <v>41.255660000000006</v>
      </c>
      <c r="Y15" s="16">
        <v>47.999720000000003</v>
      </c>
      <c r="Z15" s="16">
        <v>78.703759999999988</v>
      </c>
      <c r="AA15" s="16">
        <v>38.875680000000003</v>
      </c>
      <c r="AB15" s="16">
        <v>32.726860000000002</v>
      </c>
      <c r="AC15" s="16">
        <v>30.744250000000001</v>
      </c>
      <c r="AD15" s="16">
        <v>24.1193600000001</v>
      </c>
      <c r="AE15" s="16">
        <v>44.628749999999897</v>
      </c>
      <c r="AF15" s="16">
        <v>21.9771800000001</v>
      </c>
      <c r="AG15" s="16">
        <v>24.040019999999899</v>
      </c>
      <c r="AH15" s="16">
        <v>19.180725999999996</v>
      </c>
      <c r="AI15" s="46"/>
      <c r="AJ15" s="46"/>
      <c r="AK15" s="46"/>
      <c r="AL15" s="46"/>
      <c r="AM15" s="46"/>
      <c r="AN15" s="4"/>
      <c r="AO15" s="4"/>
      <c r="AP15" s="4"/>
      <c r="AQ15" s="4"/>
      <c r="AR15" s="4"/>
      <c r="AS15" s="4"/>
      <c r="AT15" s="4"/>
      <c r="AU15" s="4"/>
      <c r="AV15" s="4"/>
      <c r="AW15" s="4"/>
      <c r="AX15" s="4"/>
      <c r="AY15" s="4"/>
    </row>
    <row r="16" spans="1:51" ht="14.4" x14ac:dyDescent="0.3">
      <c r="A16" s="121">
        <f>YampaRiverInflow.TotalOutflow!A16</f>
        <v>45566</v>
      </c>
      <c r="B16" s="122">
        <v>45.183</v>
      </c>
      <c r="C16" s="123">
        <v>37.073</v>
      </c>
      <c r="D16" s="124">
        <v>42.884999999999998</v>
      </c>
      <c r="E16" s="16">
        <v>13.166246000000003</v>
      </c>
      <c r="F16" s="16">
        <v>20.811032000000001</v>
      </c>
      <c r="G16" s="16">
        <v>15.392737999999998</v>
      </c>
      <c r="H16" s="16">
        <v>31.104225999999993</v>
      </c>
      <c r="I16" s="16">
        <v>32.409004000000003</v>
      </c>
      <c r="J16" s="16">
        <v>36.495870000000004</v>
      </c>
      <c r="K16" s="16">
        <v>22.413220000000003</v>
      </c>
      <c r="L16" s="16">
        <v>37.884300000000003</v>
      </c>
      <c r="M16" s="16">
        <v>47.385120000000001</v>
      </c>
      <c r="N16" s="16">
        <v>23.34545</v>
      </c>
      <c r="O16" s="16">
        <v>20.647929999999999</v>
      </c>
      <c r="P16" s="16">
        <v>30.664459999999998</v>
      </c>
      <c r="Q16" s="16">
        <v>41.077690000000004</v>
      </c>
      <c r="R16" s="16">
        <v>31.060849999999999</v>
      </c>
      <c r="S16" s="16">
        <v>69.758679999999998</v>
      </c>
      <c r="T16" s="16">
        <v>20.94511</v>
      </c>
      <c r="U16" s="16">
        <v>34.908660000000005</v>
      </c>
      <c r="V16" s="16">
        <v>24.793029999999998</v>
      </c>
      <c r="W16" s="16">
        <v>40.680699999999995</v>
      </c>
      <c r="X16" s="16">
        <v>34.511849999999995</v>
      </c>
      <c r="Y16" s="16">
        <v>29.513770000000001</v>
      </c>
      <c r="Z16" s="16">
        <v>19.080719999999999</v>
      </c>
      <c r="AA16" s="16">
        <v>42.445929999999997</v>
      </c>
      <c r="AB16" s="16">
        <v>56.012860000000003</v>
      </c>
      <c r="AC16" s="16">
        <v>29.236789999999999</v>
      </c>
      <c r="AD16" s="16">
        <v>25.884679999999999</v>
      </c>
      <c r="AE16" s="16">
        <v>63.214149999999897</v>
      </c>
      <c r="AF16" s="16">
        <v>23.663159999999799</v>
      </c>
      <c r="AG16" s="16">
        <v>24.972269999999799</v>
      </c>
      <c r="AH16" s="16">
        <v>26.040343999999997</v>
      </c>
      <c r="AI16" s="46"/>
      <c r="AJ16" s="46"/>
      <c r="AK16" s="46"/>
      <c r="AL16" s="46"/>
      <c r="AM16" s="46"/>
      <c r="AN16" s="4"/>
      <c r="AO16" s="4"/>
      <c r="AP16" s="4"/>
      <c r="AQ16" s="4"/>
      <c r="AR16" s="4"/>
      <c r="AS16" s="4"/>
      <c r="AT16" s="4"/>
      <c r="AU16" s="4"/>
      <c r="AV16" s="4"/>
      <c r="AW16" s="4"/>
      <c r="AX16" s="4"/>
      <c r="AY16" s="4"/>
    </row>
    <row r="17" spans="1:51" ht="14.4" x14ac:dyDescent="0.3">
      <c r="A17" s="121">
        <f>YampaRiverInflow.TotalOutflow!A17</f>
        <v>45597</v>
      </c>
      <c r="B17" s="122">
        <v>34.340000000000003</v>
      </c>
      <c r="C17" s="123">
        <v>37.645000000000003</v>
      </c>
      <c r="D17" s="124">
        <v>24.757999999999999</v>
      </c>
      <c r="E17" s="16">
        <v>8.8944699999999983</v>
      </c>
      <c r="F17" s="16">
        <v>1.1222839999999996</v>
      </c>
      <c r="G17" s="16">
        <v>9.8448719999999987</v>
      </c>
      <c r="H17" s="16">
        <v>28.013811999999998</v>
      </c>
      <c r="I17" s="16">
        <v>15.793877999999999</v>
      </c>
      <c r="J17" s="16">
        <v>24.595040000000001</v>
      </c>
      <c r="K17" s="16">
        <v>18.446279999999998</v>
      </c>
      <c r="L17" s="16">
        <v>36.495870000000004</v>
      </c>
      <c r="M17" s="16">
        <v>27.966939999999997</v>
      </c>
      <c r="N17" s="16">
        <v>25.487599999999997</v>
      </c>
      <c r="O17" s="16">
        <v>23.10744</v>
      </c>
      <c r="P17" s="16">
        <v>22.472729999999999</v>
      </c>
      <c r="Q17" s="16">
        <v>35.166530000000002</v>
      </c>
      <c r="R17" s="16">
        <v>20.925319999999999</v>
      </c>
      <c r="S17" s="16">
        <v>16.066120000000002</v>
      </c>
      <c r="T17" s="16">
        <v>25.54711</v>
      </c>
      <c r="U17" s="16">
        <v>41.950060000000001</v>
      </c>
      <c r="V17" s="16">
        <v>23.00787</v>
      </c>
      <c r="W17" s="16">
        <v>14.39954</v>
      </c>
      <c r="X17" s="16">
        <v>23.602700000000002</v>
      </c>
      <c r="Y17" s="16">
        <v>28.581400000000002</v>
      </c>
      <c r="Z17" s="16">
        <v>27.807869999999998</v>
      </c>
      <c r="AA17" s="16">
        <v>24.69378</v>
      </c>
      <c r="AB17" s="16">
        <v>22.293890000000001</v>
      </c>
      <c r="AC17" s="16">
        <v>27.888010000000101</v>
      </c>
      <c r="AD17" s="16">
        <v>24.873090000000097</v>
      </c>
      <c r="AE17" s="16">
        <v>23.24662</v>
      </c>
      <c r="AF17" s="16">
        <v>25.646650000000101</v>
      </c>
      <c r="AG17" s="16">
        <v>24.793749999999999</v>
      </c>
      <c r="AH17" s="16">
        <v>17.507805999999995</v>
      </c>
      <c r="AI17" s="46"/>
      <c r="AJ17" s="46"/>
      <c r="AK17" s="46"/>
      <c r="AL17" s="46"/>
      <c r="AM17" s="46"/>
      <c r="AN17" s="4"/>
      <c r="AO17" s="4"/>
      <c r="AP17" s="4"/>
      <c r="AQ17" s="4"/>
      <c r="AR17" s="4"/>
      <c r="AS17" s="4"/>
      <c r="AT17" s="4"/>
      <c r="AU17" s="4"/>
      <c r="AV17" s="4"/>
      <c r="AW17" s="4"/>
      <c r="AX17" s="4"/>
      <c r="AY17" s="4"/>
    </row>
    <row r="18" spans="1:51" ht="14.4" x14ac:dyDescent="0.3">
      <c r="A18" s="121">
        <f>YampaRiverInflow.TotalOutflow!A18</f>
        <v>45627</v>
      </c>
      <c r="B18" s="122">
        <v>31.643999999999998</v>
      </c>
      <c r="C18" s="123">
        <v>48.838999999999999</v>
      </c>
      <c r="D18" s="124">
        <v>28.236999999999998</v>
      </c>
      <c r="E18" s="16">
        <v>2.3967059999999982</v>
      </c>
      <c r="F18" s="16">
        <v>-6.7709719999999995</v>
      </c>
      <c r="G18" s="16">
        <v>0.60159199999999691</v>
      </c>
      <c r="H18" s="16">
        <v>44.223798000000002</v>
      </c>
      <c r="I18" s="16">
        <v>1.110544</v>
      </c>
      <c r="J18" s="16">
        <v>15.07438</v>
      </c>
      <c r="K18" s="16">
        <v>12.69421</v>
      </c>
      <c r="L18" s="16">
        <v>35.305790000000002</v>
      </c>
      <c r="M18" s="16">
        <v>29.355370000000001</v>
      </c>
      <c r="N18" s="16">
        <v>13.4876</v>
      </c>
      <c r="O18" s="16">
        <v>18.723970000000001</v>
      </c>
      <c r="P18" s="16">
        <v>15.471069999999999</v>
      </c>
      <c r="Q18" s="16">
        <v>19.100490000000001</v>
      </c>
      <c r="R18" s="16">
        <v>3.9664899999999998</v>
      </c>
      <c r="S18" s="16">
        <v>23.801650000000002</v>
      </c>
      <c r="T18" s="16">
        <v>57.520660000000007</v>
      </c>
      <c r="U18" s="16">
        <v>23.99954</v>
      </c>
      <c r="V18" s="16">
        <v>19.4375</v>
      </c>
      <c r="W18" s="16">
        <v>33.916870000000003</v>
      </c>
      <c r="X18" s="16">
        <v>31.734860000000001</v>
      </c>
      <c r="Y18" s="16">
        <v>22.7103</v>
      </c>
      <c r="Z18" s="16">
        <v>25.368259999999999</v>
      </c>
      <c r="AA18" s="16">
        <v>31.6557</v>
      </c>
      <c r="AB18" s="16">
        <v>22.412740000000003</v>
      </c>
      <c r="AC18" s="16">
        <v>36.377389999999899</v>
      </c>
      <c r="AD18" s="16">
        <v>25.983849999999997</v>
      </c>
      <c r="AE18" s="16">
        <v>23.544150000000002</v>
      </c>
      <c r="AF18" s="16">
        <v>39.471650000000103</v>
      </c>
      <c r="AG18" s="16">
        <v>24.5160599999999</v>
      </c>
      <c r="AH18" s="16">
        <v>8.4644880000000011</v>
      </c>
      <c r="AI18" s="46"/>
      <c r="AJ18" s="46"/>
      <c r="AK18" s="46"/>
      <c r="AL18" s="46"/>
      <c r="AM18" s="46"/>
      <c r="AN18" s="4"/>
      <c r="AO18" s="4"/>
      <c r="AP18" s="4"/>
      <c r="AQ18" s="4"/>
      <c r="AR18" s="4"/>
      <c r="AS18" s="4"/>
      <c r="AT18" s="4"/>
      <c r="AU18" s="4"/>
      <c r="AV18" s="4"/>
      <c r="AW18" s="4"/>
      <c r="AX18" s="4"/>
      <c r="AY18" s="4"/>
    </row>
    <row r="19" spans="1:51" ht="14.4" x14ac:dyDescent="0.3">
      <c r="A19" s="121">
        <f>YampaRiverInflow.TotalOutflow!A19</f>
        <v>45658</v>
      </c>
      <c r="B19" s="122">
        <v>35.359000000000002</v>
      </c>
      <c r="C19" s="123">
        <v>54.908999999999999</v>
      </c>
      <c r="D19" s="124">
        <v>27.471</v>
      </c>
      <c r="E19" s="16">
        <v>188.36769600000002</v>
      </c>
      <c r="F19" s="16">
        <v>-19.261465999999999</v>
      </c>
      <c r="G19" s="16">
        <v>-11.55139</v>
      </c>
      <c r="H19" s="16">
        <v>25.526097999999998</v>
      </c>
      <c r="I19" s="16">
        <v>1.3745679999999993</v>
      </c>
      <c r="J19" s="16">
        <v>21.421490000000002</v>
      </c>
      <c r="K19" s="16">
        <v>24.198349999999998</v>
      </c>
      <c r="L19" s="16">
        <v>42.049589999999995</v>
      </c>
      <c r="M19" s="16">
        <v>21.61983</v>
      </c>
      <c r="N19" s="16">
        <v>18.446279999999998</v>
      </c>
      <c r="O19" s="16">
        <v>23.206610000000001</v>
      </c>
      <c r="P19" s="16">
        <v>20.033060000000003</v>
      </c>
      <c r="Q19" s="16">
        <v>101.09752</v>
      </c>
      <c r="R19" s="16">
        <v>22.61157</v>
      </c>
      <c r="S19" s="16">
        <v>23.206610000000001</v>
      </c>
      <c r="T19" s="16">
        <v>42.247930000000004</v>
      </c>
      <c r="U19" s="16">
        <v>34.11524</v>
      </c>
      <c r="V19" s="16">
        <v>41.255679999999998</v>
      </c>
      <c r="W19" s="16">
        <v>24.792830000000002</v>
      </c>
      <c r="X19" s="16">
        <v>40.065640000000002</v>
      </c>
      <c r="Y19" s="16">
        <v>37.883839999999999</v>
      </c>
      <c r="Z19" s="16">
        <v>23.007810000000003</v>
      </c>
      <c r="AA19" s="16">
        <v>30.743310000000001</v>
      </c>
      <c r="AB19" s="16">
        <v>36.496400000000001</v>
      </c>
      <c r="AC19" s="16">
        <v>45.025449999999999</v>
      </c>
      <c r="AD19" s="16">
        <v>23.802</v>
      </c>
      <c r="AE19" s="16">
        <v>42.050199999999904</v>
      </c>
      <c r="AF19" s="16">
        <v>26.777249999999999</v>
      </c>
      <c r="AG19" s="16">
        <v>29.809785999999992</v>
      </c>
      <c r="AH19" s="16">
        <v>0.14888199999999779</v>
      </c>
      <c r="AI19" s="46"/>
      <c r="AJ19" s="46"/>
      <c r="AK19" s="46"/>
      <c r="AL19" s="46"/>
      <c r="AM19" s="46"/>
      <c r="AN19" s="4"/>
      <c r="AO19" s="4"/>
      <c r="AP19" s="4"/>
      <c r="AQ19" s="4"/>
      <c r="AR19" s="4"/>
      <c r="AS19" s="4"/>
      <c r="AT19" s="4"/>
      <c r="AU19" s="4"/>
      <c r="AV19" s="4"/>
      <c r="AW19" s="4"/>
      <c r="AX19" s="4"/>
      <c r="AY19" s="4"/>
    </row>
    <row r="20" spans="1:51" ht="14.4" x14ac:dyDescent="0.3">
      <c r="A20" s="121">
        <f>YampaRiverInflow.TotalOutflow!A20</f>
        <v>45689</v>
      </c>
      <c r="B20" s="122">
        <v>30.928999999999998</v>
      </c>
      <c r="C20" s="123">
        <v>45.945</v>
      </c>
      <c r="D20" s="124">
        <v>34.497</v>
      </c>
      <c r="E20" s="16">
        <v>85.799055999999993</v>
      </c>
      <c r="F20" s="16">
        <v>-9.7793939999999999</v>
      </c>
      <c r="G20" s="16">
        <v>38.657699999999991</v>
      </c>
      <c r="H20" s="16">
        <v>12.339405999999999</v>
      </c>
      <c r="I20" s="16">
        <v>23.60331</v>
      </c>
      <c r="J20" s="16">
        <v>17.2562</v>
      </c>
      <c r="K20" s="16">
        <v>16.066120000000002</v>
      </c>
      <c r="L20" s="16">
        <v>48.99174</v>
      </c>
      <c r="M20" s="16">
        <v>36.297519999999999</v>
      </c>
      <c r="N20" s="16">
        <v>25.745450000000002</v>
      </c>
      <c r="O20" s="16">
        <v>24.39669</v>
      </c>
      <c r="P20" s="16">
        <v>35.66281</v>
      </c>
      <c r="Q20" s="16">
        <v>125.57355</v>
      </c>
      <c r="R20" s="16">
        <v>20.429749999999999</v>
      </c>
      <c r="S20" s="16">
        <v>29.355370000000001</v>
      </c>
      <c r="T20" s="16">
        <v>90.644630000000006</v>
      </c>
      <c r="U20" s="16">
        <v>38.478989999999996</v>
      </c>
      <c r="V20" s="16">
        <v>35.16657</v>
      </c>
      <c r="W20" s="16">
        <v>33.321769999999994</v>
      </c>
      <c r="X20" s="16">
        <v>18.842610000000001</v>
      </c>
      <c r="Y20" s="16">
        <v>38.875690000000006</v>
      </c>
      <c r="Z20" s="16">
        <v>32.449240000000003</v>
      </c>
      <c r="AA20" s="16">
        <v>39.450900000000004</v>
      </c>
      <c r="AB20" s="16">
        <v>41.375809999999994</v>
      </c>
      <c r="AC20" s="16">
        <v>62.678599999999996</v>
      </c>
      <c r="AD20" s="16">
        <v>22.2151999999999</v>
      </c>
      <c r="AE20" s="16">
        <v>72.001050000000006</v>
      </c>
      <c r="AF20" s="16">
        <v>37.884849999999894</v>
      </c>
      <c r="AG20" s="16">
        <v>19.033522000000001</v>
      </c>
      <c r="AH20" s="16">
        <v>7.0302340000000001</v>
      </c>
      <c r="AI20" s="46"/>
      <c r="AJ20" s="46"/>
      <c r="AK20" s="46"/>
      <c r="AL20" s="46"/>
      <c r="AM20" s="46"/>
      <c r="AN20" s="4"/>
      <c r="AO20" s="4"/>
      <c r="AP20" s="4"/>
      <c r="AQ20" s="4"/>
      <c r="AR20" s="4"/>
      <c r="AS20" s="4"/>
      <c r="AT20" s="4"/>
      <c r="AU20" s="4"/>
      <c r="AV20" s="4"/>
      <c r="AW20" s="4"/>
      <c r="AX20" s="4"/>
      <c r="AY20" s="4"/>
    </row>
    <row r="21" spans="1:51" ht="14.4" x14ac:dyDescent="0.3">
      <c r="A21" s="121">
        <f>YampaRiverInflow.TotalOutflow!A21</f>
        <v>45717</v>
      </c>
      <c r="B21" s="122">
        <v>72.933999999999997</v>
      </c>
      <c r="C21" s="123">
        <v>33.49</v>
      </c>
      <c r="D21" s="124">
        <v>55.350999999999999</v>
      </c>
      <c r="E21" s="16">
        <v>33.571293999999995</v>
      </c>
      <c r="F21" s="16">
        <v>18.785719999999998</v>
      </c>
      <c r="G21" s="16">
        <v>66.418819999999997</v>
      </c>
      <c r="H21" s="16">
        <v>7.6782579999999996</v>
      </c>
      <c r="I21" s="16">
        <v>63.272730000000003</v>
      </c>
      <c r="J21" s="16">
        <v>48.99174</v>
      </c>
      <c r="K21" s="16">
        <v>19.834709999999998</v>
      </c>
      <c r="L21" s="16">
        <v>54.009920000000001</v>
      </c>
      <c r="M21" s="16">
        <v>55.160330000000002</v>
      </c>
      <c r="N21" s="16">
        <v>23.22645</v>
      </c>
      <c r="O21" s="16">
        <v>42.842980000000004</v>
      </c>
      <c r="P21" s="16">
        <v>27.59008</v>
      </c>
      <c r="Q21" s="16">
        <v>69.104129999999998</v>
      </c>
      <c r="R21" s="16">
        <v>49.190080000000002</v>
      </c>
      <c r="S21" s="16">
        <v>44.628099999999996</v>
      </c>
      <c r="T21" s="16">
        <v>82.373550000000009</v>
      </c>
      <c r="U21" s="16">
        <v>74.04258999999999</v>
      </c>
      <c r="V21" s="16">
        <v>59.404600000000002</v>
      </c>
      <c r="W21" s="16">
        <v>42.445689999999999</v>
      </c>
      <c r="X21" s="16">
        <v>22.21454</v>
      </c>
      <c r="Y21" s="16">
        <v>58.769889999999997</v>
      </c>
      <c r="Z21" s="16">
        <v>31.517060000000001</v>
      </c>
      <c r="AA21" s="16">
        <v>41.176480000000005</v>
      </c>
      <c r="AB21" s="16">
        <v>36.615409999999905</v>
      </c>
      <c r="AC21" s="16">
        <v>63.888529999999896</v>
      </c>
      <c r="AD21" s="16">
        <v>26.578900000000001</v>
      </c>
      <c r="AE21" s="16">
        <v>124.9605</v>
      </c>
      <c r="AF21" s="16">
        <v>70.0175499999999</v>
      </c>
      <c r="AG21" s="16">
        <v>37.985829999999993</v>
      </c>
      <c r="AH21" s="16">
        <v>23.852601999999997</v>
      </c>
      <c r="AI21" s="46"/>
      <c r="AJ21" s="46"/>
      <c r="AK21" s="46"/>
      <c r="AL21" s="46"/>
      <c r="AM21" s="46"/>
      <c r="AN21" s="4"/>
      <c r="AO21" s="4"/>
      <c r="AP21" s="4"/>
      <c r="AQ21" s="4"/>
      <c r="AR21" s="4"/>
      <c r="AS21" s="4"/>
      <c r="AT21" s="4"/>
      <c r="AU21" s="4"/>
      <c r="AV21" s="4"/>
      <c r="AW21" s="4"/>
      <c r="AX21" s="4"/>
      <c r="AY21" s="4"/>
    </row>
    <row r="22" spans="1:51" ht="14.4" x14ac:dyDescent="0.3">
      <c r="A22" s="121">
        <f>YampaRiverInflow.TotalOutflow!A22</f>
        <v>45748</v>
      </c>
      <c r="B22" s="122">
        <v>38.664999999999999</v>
      </c>
      <c r="C22" s="123">
        <v>27.228000000000002</v>
      </c>
      <c r="D22" s="124">
        <v>33.433</v>
      </c>
      <c r="E22" s="16">
        <v>1.3631199999999954</v>
      </c>
      <c r="F22" s="16">
        <v>-2.5694920000000012</v>
      </c>
      <c r="G22" s="16">
        <v>-26.212883999999999</v>
      </c>
      <c r="H22" s="16">
        <v>3.6764540000000014</v>
      </c>
      <c r="I22" s="16">
        <v>29.157019999999999</v>
      </c>
      <c r="J22" s="16">
        <v>70.294210000000007</v>
      </c>
      <c r="K22" s="16">
        <v>23.60331</v>
      </c>
      <c r="L22" s="16">
        <v>16.8</v>
      </c>
      <c r="M22" s="16">
        <v>35.028100000000002</v>
      </c>
      <c r="N22" s="16">
        <v>13.62645</v>
      </c>
      <c r="O22" s="16">
        <v>32.747109999999999</v>
      </c>
      <c r="P22" s="16">
        <v>39.133879999999998</v>
      </c>
      <c r="Q22" s="16">
        <v>90.902479999999997</v>
      </c>
      <c r="R22" s="16">
        <v>33.758679999999998</v>
      </c>
      <c r="S22" s="16">
        <v>33.699169999999995</v>
      </c>
      <c r="T22" s="16">
        <v>29.79214</v>
      </c>
      <c r="U22" s="16">
        <v>43.080640000000002</v>
      </c>
      <c r="V22" s="16">
        <v>88.700450000000004</v>
      </c>
      <c r="W22" s="16">
        <v>43.635820000000002</v>
      </c>
      <c r="X22" s="16">
        <v>17.01784</v>
      </c>
      <c r="Y22" s="16">
        <v>26.498860000000001</v>
      </c>
      <c r="Z22" s="16">
        <v>22.988139999999998</v>
      </c>
      <c r="AA22" s="16">
        <v>25.348419999999997</v>
      </c>
      <c r="AB22" s="16">
        <v>31.934349999999899</v>
      </c>
      <c r="AC22" s="16">
        <v>40.2452100000001</v>
      </c>
      <c r="AD22" s="16">
        <v>24.198700000000002</v>
      </c>
      <c r="AE22" s="16">
        <v>43.240300000000097</v>
      </c>
      <c r="AF22" s="16">
        <v>39.828680000000105</v>
      </c>
      <c r="AG22" s="16">
        <v>41.938178000000001</v>
      </c>
      <c r="AH22" s="16">
        <v>40.074694000000001</v>
      </c>
      <c r="AI22" s="46"/>
      <c r="AJ22" s="46"/>
      <c r="AK22" s="46"/>
      <c r="AL22" s="46"/>
      <c r="AM22" s="46"/>
      <c r="AN22" s="4"/>
      <c r="AO22" s="4"/>
      <c r="AP22" s="4"/>
      <c r="AQ22" s="4"/>
      <c r="AR22" s="4"/>
      <c r="AS22" s="4"/>
      <c r="AT22" s="4"/>
      <c r="AU22" s="4"/>
      <c r="AV22" s="4"/>
      <c r="AW22" s="4"/>
      <c r="AX22" s="4"/>
      <c r="AY22" s="4"/>
    </row>
    <row r="23" spans="1:51" ht="14.4" x14ac:dyDescent="0.3">
      <c r="A23" s="121">
        <f>YampaRiverInflow.TotalOutflow!A23</f>
        <v>45778</v>
      </c>
      <c r="B23" s="122">
        <v>16.385000000000002</v>
      </c>
      <c r="C23" s="123">
        <v>8.4710000000000001</v>
      </c>
      <c r="D23" s="124">
        <v>25.292999999999999</v>
      </c>
      <c r="E23" s="16">
        <v>0.19014400000000023</v>
      </c>
      <c r="F23" s="16">
        <v>-5.5054859999999994</v>
      </c>
      <c r="G23" s="16">
        <v>-26.211384000000006</v>
      </c>
      <c r="H23" s="16">
        <v>7.738929999999999</v>
      </c>
      <c r="I23" s="16">
        <v>15.471069999999999</v>
      </c>
      <c r="J23" s="16">
        <v>41.137190000000004</v>
      </c>
      <c r="K23" s="16">
        <v>13.289260000000001</v>
      </c>
      <c r="L23" s="16">
        <v>27.570250000000001</v>
      </c>
      <c r="M23" s="16">
        <v>34.690910000000002</v>
      </c>
      <c r="N23" s="16">
        <v>21.163640000000001</v>
      </c>
      <c r="O23" s="16">
        <v>23.543800000000001</v>
      </c>
      <c r="P23" s="16">
        <v>34.333880000000001</v>
      </c>
      <c r="Q23" s="16">
        <v>67.140500000000003</v>
      </c>
      <c r="R23" s="16">
        <v>34.274380000000001</v>
      </c>
      <c r="S23" s="16">
        <v>36.813220000000001</v>
      </c>
      <c r="T23" s="16">
        <v>20.429749999999999</v>
      </c>
      <c r="U23" s="16">
        <v>51.173209999999997</v>
      </c>
      <c r="V23" s="16">
        <v>36.138489999999997</v>
      </c>
      <c r="W23" s="16">
        <v>21.024139999999999</v>
      </c>
      <c r="X23" s="16">
        <v>18.545120000000001</v>
      </c>
      <c r="Y23" s="16">
        <v>27.252549999999999</v>
      </c>
      <c r="Z23" s="16">
        <v>27.252610000000001</v>
      </c>
      <c r="AA23" s="16">
        <v>28.958279999999998</v>
      </c>
      <c r="AB23" s="16">
        <v>32.1327</v>
      </c>
      <c r="AC23" s="16">
        <v>29.573979999999999</v>
      </c>
      <c r="AD23" s="16">
        <v>26.281370000000102</v>
      </c>
      <c r="AE23" s="16">
        <v>27.570650000000001</v>
      </c>
      <c r="AF23" s="16">
        <v>23.583810000000099</v>
      </c>
      <c r="AG23" s="16">
        <v>24.659790000000001</v>
      </c>
      <c r="AH23" s="16">
        <v>21.803582000000002</v>
      </c>
      <c r="AI23" s="46"/>
      <c r="AJ23" s="46"/>
      <c r="AK23" s="46"/>
      <c r="AL23" s="46"/>
      <c r="AM23" s="46"/>
      <c r="AN23" s="4"/>
      <c r="AO23" s="4"/>
      <c r="AP23" s="4"/>
      <c r="AQ23" s="4"/>
      <c r="AR23" s="4"/>
      <c r="AS23" s="4"/>
      <c r="AT23" s="4"/>
      <c r="AU23" s="4"/>
      <c r="AV23" s="4"/>
      <c r="AW23" s="4"/>
      <c r="AX23" s="4"/>
      <c r="AY23" s="4"/>
    </row>
    <row r="24" spans="1:51" ht="14.4" x14ac:dyDescent="0.3">
      <c r="A24" s="121">
        <f>YampaRiverInflow.TotalOutflow!A24</f>
        <v>45809</v>
      </c>
      <c r="B24" s="122">
        <v>13.901</v>
      </c>
      <c r="C24" s="123">
        <v>13.048</v>
      </c>
      <c r="D24" s="124">
        <v>27.658000000000001</v>
      </c>
      <c r="E24" s="16">
        <v>12.473674000000001</v>
      </c>
      <c r="F24" s="16">
        <v>1.061094</v>
      </c>
      <c r="G24" s="16">
        <v>22.368065999999995</v>
      </c>
      <c r="H24" s="16">
        <v>-1.3633040000000001</v>
      </c>
      <c r="I24" s="16">
        <v>31.73554</v>
      </c>
      <c r="J24" s="16">
        <v>15.272729999999999</v>
      </c>
      <c r="K24" s="16">
        <v>13.68595</v>
      </c>
      <c r="L24" s="16">
        <v>32.07273</v>
      </c>
      <c r="M24" s="16">
        <v>48.238019999999999</v>
      </c>
      <c r="N24" s="16">
        <v>6.5057900000000002</v>
      </c>
      <c r="O24" s="16">
        <v>14.280989999999999</v>
      </c>
      <c r="P24" s="16">
        <v>20.826450000000001</v>
      </c>
      <c r="Q24" s="16">
        <v>11.9405</v>
      </c>
      <c r="R24" s="16">
        <v>14.67769</v>
      </c>
      <c r="S24" s="16">
        <v>31.73554</v>
      </c>
      <c r="T24" s="16">
        <v>13.4876</v>
      </c>
      <c r="U24" s="16">
        <v>35.543419999999998</v>
      </c>
      <c r="V24" s="16">
        <v>23.741799999999998</v>
      </c>
      <c r="W24" s="16">
        <v>24.39593</v>
      </c>
      <c r="X24" s="16">
        <v>22.730180000000001</v>
      </c>
      <c r="Y24" s="16">
        <v>25.189630000000001</v>
      </c>
      <c r="Z24" s="16">
        <v>26.0823</v>
      </c>
      <c r="AA24" s="16">
        <v>25.58633</v>
      </c>
      <c r="AB24" s="16">
        <v>28.562399999999901</v>
      </c>
      <c r="AC24" s="16">
        <v>24.3970500000001</v>
      </c>
      <c r="AD24" s="16">
        <v>26.578900000000001</v>
      </c>
      <c r="AE24" s="16">
        <v>24.000349999999901</v>
      </c>
      <c r="AF24" s="16">
        <v>22.730910000000101</v>
      </c>
      <c r="AG24" s="16">
        <v>3.4259199999999983</v>
      </c>
      <c r="AH24" s="16">
        <v>8.1729199999999995</v>
      </c>
      <c r="AI24" s="46"/>
      <c r="AJ24" s="46"/>
      <c r="AK24" s="46"/>
      <c r="AL24" s="46"/>
      <c r="AM24" s="46"/>
      <c r="AN24" s="4"/>
      <c r="AO24" s="4"/>
      <c r="AP24" s="4"/>
      <c r="AQ24" s="4"/>
      <c r="AR24" s="4"/>
      <c r="AS24" s="4"/>
      <c r="AT24" s="4"/>
      <c r="AU24" s="4"/>
      <c r="AV24" s="4"/>
      <c r="AW24" s="4"/>
      <c r="AX24" s="4"/>
      <c r="AY24" s="4"/>
    </row>
    <row r="25" spans="1:51" ht="14.4" x14ac:dyDescent="0.3">
      <c r="A25" s="121">
        <f>YampaRiverInflow.TotalOutflow!A25</f>
        <v>45839</v>
      </c>
      <c r="B25" s="122">
        <v>39.578000000000003</v>
      </c>
      <c r="C25" s="123">
        <v>17.64</v>
      </c>
      <c r="D25" s="124">
        <v>43.359000000000002</v>
      </c>
      <c r="E25" s="16">
        <v>-5.4029160000000003</v>
      </c>
      <c r="F25" s="16">
        <v>-9.1989860000000014</v>
      </c>
      <c r="G25" s="16">
        <v>30.872809999999998</v>
      </c>
      <c r="H25" s="16">
        <v>7.8308159999999951</v>
      </c>
      <c r="I25" s="16">
        <v>31.933880000000002</v>
      </c>
      <c r="J25" s="16">
        <v>33.12397</v>
      </c>
      <c r="K25" s="16">
        <v>30.347110000000001</v>
      </c>
      <c r="L25" s="16">
        <v>21.12397</v>
      </c>
      <c r="M25" s="16">
        <v>19.953720000000001</v>
      </c>
      <c r="N25" s="16">
        <v>10.1157</v>
      </c>
      <c r="O25" s="16">
        <v>17.2562</v>
      </c>
      <c r="P25" s="16">
        <v>39.272730000000003</v>
      </c>
      <c r="Q25" s="16">
        <v>21.024789999999999</v>
      </c>
      <c r="R25" s="16">
        <v>21.223140000000001</v>
      </c>
      <c r="S25" s="16">
        <v>45.421489999999999</v>
      </c>
      <c r="T25" s="16">
        <v>28.760330000000003</v>
      </c>
      <c r="U25" s="16">
        <v>28.164830000000002</v>
      </c>
      <c r="V25" s="16">
        <v>29.156560000000002</v>
      </c>
      <c r="W25" s="16">
        <v>31.536360000000002</v>
      </c>
      <c r="X25" s="16">
        <v>26.379669999999997</v>
      </c>
      <c r="Y25" s="16">
        <v>61.685449999999996</v>
      </c>
      <c r="Z25" s="16">
        <v>29.156569999999999</v>
      </c>
      <c r="AA25" s="16">
        <v>33.520060000000001</v>
      </c>
      <c r="AB25" s="16">
        <v>26.182200000000002</v>
      </c>
      <c r="AC25" s="16">
        <v>32.1327</v>
      </c>
      <c r="AD25" s="16">
        <v>49.587499999999999</v>
      </c>
      <c r="AE25" s="16">
        <v>22.016849999999998</v>
      </c>
      <c r="AF25" s="16">
        <v>23.603650000000101</v>
      </c>
      <c r="AG25" s="16">
        <v>-0.52760200000000035</v>
      </c>
      <c r="AH25" s="16">
        <v>14.445949999999996</v>
      </c>
      <c r="AI25" s="46"/>
      <c r="AJ25" s="46"/>
      <c r="AK25" s="46"/>
      <c r="AL25" s="46"/>
      <c r="AM25" s="46"/>
      <c r="AN25" s="4"/>
      <c r="AO25" s="4"/>
      <c r="AP25" s="4"/>
      <c r="AQ25" s="4"/>
      <c r="AR25" s="4"/>
      <c r="AS25" s="4"/>
      <c r="AT25" s="4"/>
      <c r="AU25" s="4"/>
      <c r="AV25" s="4"/>
      <c r="AW25" s="4"/>
      <c r="AX25" s="4"/>
      <c r="AY25" s="4"/>
    </row>
    <row r="26" spans="1:51" ht="14.4" x14ac:dyDescent="0.3">
      <c r="A26" s="121">
        <f>YampaRiverInflow.TotalOutflow!A26</f>
        <v>45870</v>
      </c>
      <c r="B26" s="122">
        <v>37.055</v>
      </c>
      <c r="C26" s="123">
        <v>45.359000000000002</v>
      </c>
      <c r="D26" s="124">
        <v>56.076999999999998</v>
      </c>
      <c r="E26" s="16">
        <v>-27.475497999999998</v>
      </c>
      <c r="F26" s="16">
        <v>-21.766008000000003</v>
      </c>
      <c r="G26" s="16">
        <v>29.917686</v>
      </c>
      <c r="H26" s="16">
        <v>25.019824</v>
      </c>
      <c r="I26" s="16">
        <v>50.280989999999996</v>
      </c>
      <c r="J26" s="16">
        <v>20.826450000000001</v>
      </c>
      <c r="K26" s="16">
        <v>44.033059999999999</v>
      </c>
      <c r="L26" s="16">
        <v>23.404959999999999</v>
      </c>
      <c r="M26" s="16">
        <v>52.066120000000005</v>
      </c>
      <c r="N26" s="16">
        <v>17.851240000000001</v>
      </c>
      <c r="O26" s="16">
        <v>42.049589999999995</v>
      </c>
      <c r="P26" s="16">
        <v>50.578510000000001</v>
      </c>
      <c r="Q26" s="16">
        <v>28.36364</v>
      </c>
      <c r="R26" s="16">
        <v>66.446280000000002</v>
      </c>
      <c r="S26" s="16">
        <v>91.636359999999996</v>
      </c>
      <c r="T26" s="16">
        <v>39.272730000000003</v>
      </c>
      <c r="U26" s="16">
        <v>23.60284</v>
      </c>
      <c r="V26" s="16">
        <v>91.04083</v>
      </c>
      <c r="W26" s="16">
        <v>36.693379999999998</v>
      </c>
      <c r="X26" s="16">
        <v>68.607789999999994</v>
      </c>
      <c r="Y26" s="16">
        <v>66.842500000000001</v>
      </c>
      <c r="Z26" s="16">
        <v>41.057389999999998</v>
      </c>
      <c r="AA26" s="16">
        <v>44.429290000000002</v>
      </c>
      <c r="AB26" s="16">
        <v>41.851849999999999</v>
      </c>
      <c r="AC26" s="16">
        <v>40.265050000000002</v>
      </c>
      <c r="AD26" s="16">
        <v>38.876599999999996</v>
      </c>
      <c r="AE26" s="16">
        <v>29.55415</v>
      </c>
      <c r="AF26" s="16">
        <v>23.603649999999899</v>
      </c>
      <c r="AG26" s="16">
        <v>15.498979999999996</v>
      </c>
      <c r="AH26" s="16">
        <v>39.663323999999996</v>
      </c>
      <c r="AI26" s="46"/>
      <c r="AJ26" s="46"/>
      <c r="AK26" s="46"/>
      <c r="AL26" s="46"/>
      <c r="AM26" s="46"/>
      <c r="AN26" s="4"/>
      <c r="AO26" s="4"/>
      <c r="AP26" s="4"/>
      <c r="AQ26" s="4"/>
      <c r="AR26" s="4"/>
      <c r="AS26" s="4"/>
      <c r="AT26" s="4"/>
      <c r="AU26" s="4"/>
      <c r="AV26" s="4"/>
      <c r="AW26" s="4"/>
      <c r="AX26" s="4"/>
      <c r="AY26" s="4"/>
    </row>
    <row r="27" spans="1:51" ht="14.4" x14ac:dyDescent="0.3">
      <c r="A27" s="121">
        <f>YampaRiverInflow.TotalOutflow!A27</f>
        <v>45901</v>
      </c>
      <c r="B27" s="122">
        <v>39.673999999999999</v>
      </c>
      <c r="C27" s="123">
        <v>44.195</v>
      </c>
      <c r="D27" s="124">
        <v>37.206000000000003</v>
      </c>
      <c r="E27" s="16">
        <v>-11.254766</v>
      </c>
      <c r="F27" s="16">
        <v>-1.109622000000003</v>
      </c>
      <c r="G27" s="16">
        <v>14.515779999999999</v>
      </c>
      <c r="H27" s="16">
        <v>21.008659999999999</v>
      </c>
      <c r="I27" s="16">
        <v>59.246279999999999</v>
      </c>
      <c r="J27" s="16">
        <v>36.099170000000001</v>
      </c>
      <c r="K27" s="16">
        <v>49.190080000000002</v>
      </c>
      <c r="L27" s="16">
        <v>39.133879999999998</v>
      </c>
      <c r="M27" s="16">
        <v>48.456199999999995</v>
      </c>
      <c r="N27" s="16">
        <v>103.95372</v>
      </c>
      <c r="O27" s="16">
        <v>34.373550000000002</v>
      </c>
      <c r="P27" s="16">
        <v>57.381819999999998</v>
      </c>
      <c r="Q27" s="16">
        <v>38.360330000000005</v>
      </c>
      <c r="R27" s="16">
        <v>50.87603</v>
      </c>
      <c r="S27" s="16">
        <v>33.83802</v>
      </c>
      <c r="T27" s="16">
        <v>38.677690000000005</v>
      </c>
      <c r="U27" s="16">
        <v>28.363289999999999</v>
      </c>
      <c r="V27" s="16">
        <v>44.250949999999996</v>
      </c>
      <c r="W27" s="16">
        <v>41.255660000000006</v>
      </c>
      <c r="X27" s="16">
        <v>47.999720000000003</v>
      </c>
      <c r="Y27" s="16">
        <v>78.703759999999988</v>
      </c>
      <c r="Z27" s="16">
        <v>38.875680000000003</v>
      </c>
      <c r="AA27" s="16">
        <v>32.726860000000002</v>
      </c>
      <c r="AB27" s="16">
        <v>30.744250000000001</v>
      </c>
      <c r="AC27" s="16">
        <v>24.1193600000001</v>
      </c>
      <c r="AD27" s="16">
        <v>44.628749999999897</v>
      </c>
      <c r="AE27" s="16">
        <v>21.9771800000001</v>
      </c>
      <c r="AF27" s="16">
        <v>24.040019999999899</v>
      </c>
      <c r="AG27" s="16">
        <v>19.180725999999996</v>
      </c>
      <c r="AH27" s="16">
        <v>38.334448000000002</v>
      </c>
      <c r="AI27" s="46"/>
      <c r="AJ27" s="46"/>
      <c r="AK27" s="46"/>
      <c r="AL27" s="46"/>
      <c r="AM27" s="46"/>
      <c r="AN27" s="4"/>
      <c r="AO27" s="4"/>
      <c r="AP27" s="4"/>
      <c r="AQ27" s="4"/>
      <c r="AR27" s="4"/>
      <c r="AS27" s="4"/>
      <c r="AT27" s="4"/>
      <c r="AU27" s="4"/>
      <c r="AV27" s="4"/>
      <c r="AW27" s="4"/>
      <c r="AX27" s="4"/>
      <c r="AY27" s="4"/>
    </row>
    <row r="28" spans="1:51" ht="14.4" x14ac:dyDescent="0.3">
      <c r="A28" s="121">
        <f>YampaRiverInflow.TotalOutflow!A28</f>
        <v>45931</v>
      </c>
      <c r="B28" s="122">
        <v>42.884999999999998</v>
      </c>
      <c r="C28" s="123">
        <v>42.884999999999998</v>
      </c>
      <c r="D28" s="124">
        <v>42.884999999999998</v>
      </c>
      <c r="E28" s="16">
        <v>20.811032000000001</v>
      </c>
      <c r="F28" s="16">
        <v>15.392737999999998</v>
      </c>
      <c r="G28" s="16">
        <v>31.104225999999993</v>
      </c>
      <c r="H28" s="16">
        <v>32.409004000000003</v>
      </c>
      <c r="I28" s="16">
        <v>36.495870000000004</v>
      </c>
      <c r="J28" s="16">
        <v>22.413220000000003</v>
      </c>
      <c r="K28" s="16">
        <v>37.884300000000003</v>
      </c>
      <c r="L28" s="16">
        <v>47.385120000000001</v>
      </c>
      <c r="M28" s="16">
        <v>23.34545</v>
      </c>
      <c r="N28" s="16">
        <v>20.647929999999999</v>
      </c>
      <c r="O28" s="16">
        <v>30.664459999999998</v>
      </c>
      <c r="P28" s="16">
        <v>41.077690000000004</v>
      </c>
      <c r="Q28" s="16">
        <v>31.060849999999999</v>
      </c>
      <c r="R28" s="16">
        <v>69.758679999999998</v>
      </c>
      <c r="S28" s="16">
        <v>20.94511</v>
      </c>
      <c r="T28" s="16">
        <v>34.908660000000005</v>
      </c>
      <c r="U28" s="16">
        <v>24.793029999999998</v>
      </c>
      <c r="V28" s="16">
        <v>40.680699999999995</v>
      </c>
      <c r="W28" s="16">
        <v>34.511849999999995</v>
      </c>
      <c r="X28" s="16">
        <v>29.513770000000001</v>
      </c>
      <c r="Y28" s="16">
        <v>19.080719999999999</v>
      </c>
      <c r="Z28" s="16">
        <v>42.445929999999997</v>
      </c>
      <c r="AA28" s="16">
        <v>56.012860000000003</v>
      </c>
      <c r="AB28" s="16">
        <v>29.236789999999999</v>
      </c>
      <c r="AC28" s="16">
        <v>25.884679999999999</v>
      </c>
      <c r="AD28" s="16">
        <v>63.214149999999897</v>
      </c>
      <c r="AE28" s="16">
        <v>23.663159999999799</v>
      </c>
      <c r="AF28" s="16">
        <v>24.972269999999799</v>
      </c>
      <c r="AG28" s="16">
        <v>26.040343999999997</v>
      </c>
      <c r="AH28" s="16">
        <v>13.166246000000003</v>
      </c>
      <c r="AI28" s="46"/>
      <c r="AJ28" s="46"/>
      <c r="AK28" s="46"/>
      <c r="AL28" s="46"/>
      <c r="AM28" s="46"/>
      <c r="AN28" s="4"/>
      <c r="AO28" s="4"/>
      <c r="AP28" s="4"/>
      <c r="AQ28" s="4"/>
      <c r="AR28" s="4"/>
      <c r="AS28" s="4"/>
      <c r="AT28" s="4"/>
      <c r="AU28" s="4"/>
      <c r="AV28" s="4"/>
      <c r="AW28" s="4"/>
      <c r="AX28" s="4"/>
      <c r="AY28" s="4"/>
    </row>
    <row r="29" spans="1:51" ht="14.4" x14ac:dyDescent="0.3">
      <c r="A29" s="121">
        <f>YampaRiverInflow.TotalOutflow!A29</f>
        <v>45962</v>
      </c>
      <c r="B29" s="122">
        <v>34.340000000000003</v>
      </c>
      <c r="C29" s="123">
        <v>37.645000000000003</v>
      </c>
      <c r="D29" s="124">
        <v>24.757999999999999</v>
      </c>
      <c r="E29" s="16">
        <v>1.1222839999999996</v>
      </c>
      <c r="F29" s="16">
        <v>9.8448719999999987</v>
      </c>
      <c r="G29" s="16">
        <v>28.013811999999998</v>
      </c>
      <c r="H29" s="16">
        <v>15.793877999999999</v>
      </c>
      <c r="I29" s="16">
        <v>24.595040000000001</v>
      </c>
      <c r="J29" s="16">
        <v>18.446279999999998</v>
      </c>
      <c r="K29" s="16">
        <v>36.495870000000004</v>
      </c>
      <c r="L29" s="16">
        <v>27.966939999999997</v>
      </c>
      <c r="M29" s="16">
        <v>25.487599999999997</v>
      </c>
      <c r="N29" s="16">
        <v>23.10744</v>
      </c>
      <c r="O29" s="16">
        <v>22.472729999999999</v>
      </c>
      <c r="P29" s="16">
        <v>35.166530000000002</v>
      </c>
      <c r="Q29" s="16">
        <v>20.925319999999999</v>
      </c>
      <c r="R29" s="16">
        <v>16.066120000000002</v>
      </c>
      <c r="S29" s="16">
        <v>25.54711</v>
      </c>
      <c r="T29" s="16">
        <v>41.950060000000001</v>
      </c>
      <c r="U29" s="16">
        <v>23.00787</v>
      </c>
      <c r="V29" s="16">
        <v>14.39954</v>
      </c>
      <c r="W29" s="16">
        <v>23.602700000000002</v>
      </c>
      <c r="X29" s="16">
        <v>28.581400000000002</v>
      </c>
      <c r="Y29" s="16">
        <v>27.807869999999998</v>
      </c>
      <c r="Z29" s="16">
        <v>24.69378</v>
      </c>
      <c r="AA29" s="16">
        <v>22.293890000000001</v>
      </c>
      <c r="AB29" s="16">
        <v>27.888010000000101</v>
      </c>
      <c r="AC29" s="16">
        <v>24.873090000000097</v>
      </c>
      <c r="AD29" s="16">
        <v>23.24662</v>
      </c>
      <c r="AE29" s="16">
        <v>25.646650000000101</v>
      </c>
      <c r="AF29" s="16">
        <v>24.793749999999999</v>
      </c>
      <c r="AG29" s="16">
        <v>17.507805999999995</v>
      </c>
      <c r="AH29" s="16">
        <v>8.8944699999999983</v>
      </c>
      <c r="AI29" s="46"/>
      <c r="AJ29" s="46"/>
      <c r="AK29" s="46"/>
      <c r="AL29" s="46"/>
      <c r="AM29" s="46"/>
      <c r="AN29" s="4"/>
      <c r="AO29" s="4"/>
      <c r="AP29" s="4"/>
      <c r="AQ29" s="4"/>
      <c r="AR29" s="4"/>
      <c r="AS29" s="4"/>
      <c r="AT29" s="4"/>
      <c r="AU29" s="4"/>
      <c r="AV29" s="4"/>
      <c r="AW29" s="4"/>
      <c r="AX29" s="4"/>
      <c r="AY29" s="4"/>
    </row>
    <row r="30" spans="1:51" ht="14.4" x14ac:dyDescent="0.3">
      <c r="A30" s="121">
        <f>YampaRiverInflow.TotalOutflow!A30</f>
        <v>45992</v>
      </c>
      <c r="B30" s="122">
        <v>31.643999999999998</v>
      </c>
      <c r="C30" s="123">
        <v>48.838999999999999</v>
      </c>
      <c r="D30" s="124">
        <v>28.236999999999998</v>
      </c>
      <c r="E30" s="16">
        <v>-6.7709719999999995</v>
      </c>
      <c r="F30" s="16">
        <v>0.60159199999999691</v>
      </c>
      <c r="G30" s="16">
        <v>44.223798000000002</v>
      </c>
      <c r="H30" s="16">
        <v>1.110544</v>
      </c>
      <c r="I30" s="16">
        <v>15.07438</v>
      </c>
      <c r="J30" s="16">
        <v>12.69421</v>
      </c>
      <c r="K30" s="16">
        <v>35.305790000000002</v>
      </c>
      <c r="L30" s="16">
        <v>29.355370000000001</v>
      </c>
      <c r="M30" s="16">
        <v>13.4876</v>
      </c>
      <c r="N30" s="16">
        <v>18.723970000000001</v>
      </c>
      <c r="O30" s="16">
        <v>15.471069999999999</v>
      </c>
      <c r="P30" s="16">
        <v>19.100490000000001</v>
      </c>
      <c r="Q30" s="16">
        <v>3.9664899999999998</v>
      </c>
      <c r="R30" s="16">
        <v>23.801650000000002</v>
      </c>
      <c r="S30" s="16">
        <v>57.520660000000007</v>
      </c>
      <c r="T30" s="16">
        <v>23.99954</v>
      </c>
      <c r="U30" s="16">
        <v>19.4375</v>
      </c>
      <c r="V30" s="16">
        <v>33.916870000000003</v>
      </c>
      <c r="W30" s="16">
        <v>31.734860000000001</v>
      </c>
      <c r="X30" s="16">
        <v>22.7103</v>
      </c>
      <c r="Y30" s="16">
        <v>25.368259999999999</v>
      </c>
      <c r="Z30" s="16">
        <v>31.6557</v>
      </c>
      <c r="AA30" s="16">
        <v>22.412740000000003</v>
      </c>
      <c r="AB30" s="16">
        <v>36.377389999999899</v>
      </c>
      <c r="AC30" s="16">
        <v>25.983849999999997</v>
      </c>
      <c r="AD30" s="16">
        <v>23.544150000000002</v>
      </c>
      <c r="AE30" s="16">
        <v>39.471650000000103</v>
      </c>
      <c r="AF30" s="16">
        <v>24.5160599999999</v>
      </c>
      <c r="AG30" s="16">
        <v>8.4644880000000011</v>
      </c>
      <c r="AH30" s="16">
        <v>2.3967059999999982</v>
      </c>
      <c r="AI30" s="46"/>
      <c r="AJ30" s="46"/>
      <c r="AK30" s="46"/>
      <c r="AL30" s="46"/>
      <c r="AM30" s="46"/>
      <c r="AN30" s="4"/>
      <c r="AO30" s="4"/>
      <c r="AP30" s="4"/>
      <c r="AQ30" s="4"/>
      <c r="AR30" s="4"/>
      <c r="AS30" s="4"/>
      <c r="AT30" s="4"/>
      <c r="AU30" s="4"/>
      <c r="AV30" s="4"/>
      <c r="AW30" s="4"/>
      <c r="AX30" s="4"/>
      <c r="AY30" s="4"/>
    </row>
    <row r="31" spans="1:51" ht="14.4" x14ac:dyDescent="0.3">
      <c r="A31" s="121">
        <f>YampaRiverInflow.TotalOutflow!A31</f>
        <v>46023</v>
      </c>
      <c r="B31" s="122">
        <v>35.359000000000002</v>
      </c>
      <c r="C31" s="123">
        <v>54.908999999999999</v>
      </c>
      <c r="D31" s="124">
        <v>27.471</v>
      </c>
      <c r="E31" s="16">
        <v>-19.261465999999999</v>
      </c>
      <c r="F31" s="16">
        <v>-11.55139</v>
      </c>
      <c r="G31" s="16">
        <v>25.526097999999998</v>
      </c>
      <c r="H31" s="16">
        <v>1.3745679999999993</v>
      </c>
      <c r="I31" s="16">
        <v>21.421490000000002</v>
      </c>
      <c r="J31" s="16">
        <v>24.198349999999998</v>
      </c>
      <c r="K31" s="16">
        <v>42.049589999999995</v>
      </c>
      <c r="L31" s="16">
        <v>21.61983</v>
      </c>
      <c r="M31" s="16">
        <v>18.446279999999998</v>
      </c>
      <c r="N31" s="16">
        <v>23.206610000000001</v>
      </c>
      <c r="O31" s="16">
        <v>20.033060000000003</v>
      </c>
      <c r="P31" s="16">
        <v>101.09752</v>
      </c>
      <c r="Q31" s="16">
        <v>22.61157</v>
      </c>
      <c r="R31" s="16">
        <v>23.206610000000001</v>
      </c>
      <c r="S31" s="16">
        <v>42.247930000000004</v>
      </c>
      <c r="T31" s="16">
        <v>34.11524</v>
      </c>
      <c r="U31" s="16">
        <v>41.255679999999998</v>
      </c>
      <c r="V31" s="16">
        <v>24.792830000000002</v>
      </c>
      <c r="W31" s="16">
        <v>40.065640000000002</v>
      </c>
      <c r="X31" s="16">
        <v>37.883839999999999</v>
      </c>
      <c r="Y31" s="16">
        <v>23.007810000000003</v>
      </c>
      <c r="Z31" s="16">
        <v>30.743310000000001</v>
      </c>
      <c r="AA31" s="16">
        <v>36.496400000000001</v>
      </c>
      <c r="AB31" s="16">
        <v>45.025449999999999</v>
      </c>
      <c r="AC31" s="16">
        <v>23.802</v>
      </c>
      <c r="AD31" s="16">
        <v>42.050199999999904</v>
      </c>
      <c r="AE31" s="16">
        <v>26.777249999999999</v>
      </c>
      <c r="AF31" s="16">
        <v>29.809785999999992</v>
      </c>
      <c r="AG31" s="16">
        <v>0.14888199999999779</v>
      </c>
      <c r="AH31" s="16">
        <v>188.36769600000002</v>
      </c>
      <c r="AI31" s="46"/>
      <c r="AJ31" s="46"/>
      <c r="AK31" s="46"/>
      <c r="AL31" s="46"/>
      <c r="AM31" s="46"/>
      <c r="AN31" s="4"/>
      <c r="AO31" s="4"/>
      <c r="AP31" s="4"/>
      <c r="AQ31" s="4"/>
      <c r="AR31" s="4"/>
      <c r="AS31" s="4"/>
      <c r="AT31" s="4"/>
      <c r="AU31" s="4"/>
      <c r="AV31" s="4"/>
      <c r="AW31" s="4"/>
      <c r="AX31" s="4"/>
      <c r="AY31" s="4"/>
    </row>
    <row r="32" spans="1:51" ht="14.4" x14ac:dyDescent="0.3">
      <c r="A32" s="121">
        <f>YampaRiverInflow.TotalOutflow!A32</f>
        <v>46054</v>
      </c>
      <c r="B32" s="122">
        <v>30.928999999999998</v>
      </c>
      <c r="C32" s="123">
        <v>45.945</v>
      </c>
      <c r="D32" s="124">
        <v>34.497</v>
      </c>
      <c r="E32" s="16">
        <v>-9.7793939999999999</v>
      </c>
      <c r="F32" s="16">
        <v>38.657699999999991</v>
      </c>
      <c r="G32" s="16">
        <v>12.339405999999999</v>
      </c>
      <c r="H32" s="16">
        <v>23.60331</v>
      </c>
      <c r="I32" s="16">
        <v>17.2562</v>
      </c>
      <c r="J32" s="16">
        <v>16.066120000000002</v>
      </c>
      <c r="K32" s="16">
        <v>48.99174</v>
      </c>
      <c r="L32" s="16">
        <v>36.297519999999999</v>
      </c>
      <c r="M32" s="16">
        <v>25.745450000000002</v>
      </c>
      <c r="N32" s="16">
        <v>24.39669</v>
      </c>
      <c r="O32" s="16">
        <v>35.66281</v>
      </c>
      <c r="P32" s="16">
        <v>125.57355</v>
      </c>
      <c r="Q32" s="16">
        <v>20.429749999999999</v>
      </c>
      <c r="R32" s="16">
        <v>29.355370000000001</v>
      </c>
      <c r="S32" s="16">
        <v>90.644630000000006</v>
      </c>
      <c r="T32" s="16">
        <v>38.478989999999996</v>
      </c>
      <c r="U32" s="16">
        <v>35.16657</v>
      </c>
      <c r="V32" s="16">
        <v>33.321769999999994</v>
      </c>
      <c r="W32" s="16">
        <v>18.842610000000001</v>
      </c>
      <c r="X32" s="16">
        <v>38.875690000000006</v>
      </c>
      <c r="Y32" s="16">
        <v>32.449240000000003</v>
      </c>
      <c r="Z32" s="16">
        <v>39.450900000000004</v>
      </c>
      <c r="AA32" s="16">
        <v>41.375809999999994</v>
      </c>
      <c r="AB32" s="16">
        <v>62.678599999999996</v>
      </c>
      <c r="AC32" s="16">
        <v>22.2151999999999</v>
      </c>
      <c r="AD32" s="16">
        <v>72.001050000000006</v>
      </c>
      <c r="AE32" s="16">
        <v>37.884849999999894</v>
      </c>
      <c r="AF32" s="16">
        <v>19.033522000000001</v>
      </c>
      <c r="AG32" s="16">
        <v>7.0302340000000001</v>
      </c>
      <c r="AH32" s="16">
        <v>85.799055999999993</v>
      </c>
      <c r="AI32" s="46"/>
      <c r="AJ32" s="46"/>
      <c r="AK32" s="46"/>
      <c r="AL32" s="46"/>
      <c r="AM32" s="46"/>
      <c r="AN32" s="4"/>
      <c r="AO32" s="4"/>
      <c r="AP32" s="4"/>
      <c r="AQ32" s="4"/>
      <c r="AR32" s="4"/>
      <c r="AS32" s="4"/>
      <c r="AT32" s="4"/>
      <c r="AU32" s="4"/>
      <c r="AV32" s="4"/>
      <c r="AW32" s="4"/>
      <c r="AX32" s="4"/>
      <c r="AY32" s="4"/>
    </row>
    <row r="33" spans="1:51" ht="14.4" x14ac:dyDescent="0.3">
      <c r="A33" s="121">
        <f>YampaRiverInflow.TotalOutflow!A33</f>
        <v>46082</v>
      </c>
      <c r="B33" s="122">
        <v>72.933999999999997</v>
      </c>
      <c r="C33" s="123">
        <v>33.49</v>
      </c>
      <c r="D33" s="124">
        <v>55.350999999999999</v>
      </c>
      <c r="E33" s="16">
        <v>18.785719999999998</v>
      </c>
      <c r="F33" s="16">
        <v>66.418819999999997</v>
      </c>
      <c r="G33" s="16">
        <v>7.6782579999999996</v>
      </c>
      <c r="H33" s="16">
        <v>63.272730000000003</v>
      </c>
      <c r="I33" s="16">
        <v>48.99174</v>
      </c>
      <c r="J33" s="16">
        <v>19.834709999999998</v>
      </c>
      <c r="K33" s="16">
        <v>54.009920000000001</v>
      </c>
      <c r="L33" s="16">
        <v>55.160330000000002</v>
      </c>
      <c r="M33" s="16">
        <v>23.22645</v>
      </c>
      <c r="N33" s="16">
        <v>42.842980000000004</v>
      </c>
      <c r="O33" s="16">
        <v>27.59008</v>
      </c>
      <c r="P33" s="16">
        <v>69.104129999999998</v>
      </c>
      <c r="Q33" s="16">
        <v>49.190080000000002</v>
      </c>
      <c r="R33" s="16">
        <v>44.628099999999996</v>
      </c>
      <c r="S33" s="16">
        <v>82.373550000000009</v>
      </c>
      <c r="T33" s="16">
        <v>74.04258999999999</v>
      </c>
      <c r="U33" s="16">
        <v>59.404600000000002</v>
      </c>
      <c r="V33" s="16">
        <v>42.445689999999999</v>
      </c>
      <c r="W33" s="16">
        <v>22.21454</v>
      </c>
      <c r="X33" s="16">
        <v>58.769889999999997</v>
      </c>
      <c r="Y33" s="16">
        <v>31.517060000000001</v>
      </c>
      <c r="Z33" s="16">
        <v>41.176480000000005</v>
      </c>
      <c r="AA33" s="16">
        <v>36.615409999999905</v>
      </c>
      <c r="AB33" s="16">
        <v>63.888529999999896</v>
      </c>
      <c r="AC33" s="16">
        <v>26.578900000000001</v>
      </c>
      <c r="AD33" s="16">
        <v>124.9605</v>
      </c>
      <c r="AE33" s="16">
        <v>70.0175499999999</v>
      </c>
      <c r="AF33" s="16">
        <v>37.985829999999993</v>
      </c>
      <c r="AG33" s="16">
        <v>23.852601999999997</v>
      </c>
      <c r="AH33" s="16">
        <v>33.571293999999995</v>
      </c>
      <c r="AI33" s="46"/>
      <c r="AJ33" s="46"/>
      <c r="AK33" s="46"/>
      <c r="AL33" s="46"/>
      <c r="AM33" s="46"/>
      <c r="AN33" s="4"/>
      <c r="AO33" s="4"/>
      <c r="AP33" s="4"/>
      <c r="AQ33" s="4"/>
      <c r="AR33" s="4"/>
      <c r="AS33" s="4"/>
      <c r="AT33" s="4"/>
      <c r="AU33" s="4"/>
      <c r="AV33" s="4"/>
      <c r="AW33" s="4"/>
      <c r="AX33" s="4"/>
      <c r="AY33" s="4"/>
    </row>
    <row r="34" spans="1:51" ht="14.4" x14ac:dyDescent="0.3">
      <c r="A34" s="121">
        <f>YampaRiverInflow.TotalOutflow!A34</f>
        <v>46113</v>
      </c>
      <c r="B34" s="122">
        <v>38.664999999999999</v>
      </c>
      <c r="C34" s="123">
        <v>27.228000000000002</v>
      </c>
      <c r="D34" s="124">
        <v>33.433</v>
      </c>
      <c r="E34" s="16">
        <v>-2.5694920000000012</v>
      </c>
      <c r="F34" s="16">
        <v>-26.212883999999999</v>
      </c>
      <c r="G34" s="16">
        <v>3.6764540000000014</v>
      </c>
      <c r="H34" s="16">
        <v>29.157019999999999</v>
      </c>
      <c r="I34" s="16">
        <v>70.294210000000007</v>
      </c>
      <c r="J34" s="16">
        <v>23.60331</v>
      </c>
      <c r="K34" s="16">
        <v>16.8</v>
      </c>
      <c r="L34" s="16">
        <v>35.028100000000002</v>
      </c>
      <c r="M34" s="16">
        <v>13.62645</v>
      </c>
      <c r="N34" s="16">
        <v>32.747109999999999</v>
      </c>
      <c r="O34" s="16">
        <v>39.133879999999998</v>
      </c>
      <c r="P34" s="16">
        <v>90.902479999999997</v>
      </c>
      <c r="Q34" s="16">
        <v>33.758679999999998</v>
      </c>
      <c r="R34" s="16">
        <v>33.699169999999995</v>
      </c>
      <c r="S34" s="16">
        <v>29.79214</v>
      </c>
      <c r="T34" s="16">
        <v>43.080640000000002</v>
      </c>
      <c r="U34" s="16">
        <v>88.700450000000004</v>
      </c>
      <c r="V34" s="16">
        <v>43.635820000000002</v>
      </c>
      <c r="W34" s="16">
        <v>17.01784</v>
      </c>
      <c r="X34" s="16">
        <v>26.498860000000001</v>
      </c>
      <c r="Y34" s="16">
        <v>22.988139999999998</v>
      </c>
      <c r="Z34" s="16">
        <v>25.348419999999997</v>
      </c>
      <c r="AA34" s="16">
        <v>31.934349999999899</v>
      </c>
      <c r="AB34" s="16">
        <v>40.2452100000001</v>
      </c>
      <c r="AC34" s="16">
        <v>24.198700000000002</v>
      </c>
      <c r="AD34" s="16">
        <v>43.240300000000097</v>
      </c>
      <c r="AE34" s="16">
        <v>39.828680000000105</v>
      </c>
      <c r="AF34" s="16">
        <v>41.938178000000001</v>
      </c>
      <c r="AG34" s="16">
        <v>40.074694000000001</v>
      </c>
      <c r="AH34" s="16">
        <v>1.3631199999999954</v>
      </c>
      <c r="AI34" s="46"/>
      <c r="AJ34" s="46"/>
      <c r="AK34" s="46"/>
      <c r="AL34" s="46"/>
      <c r="AM34" s="46"/>
      <c r="AN34" s="4"/>
      <c r="AO34" s="4"/>
      <c r="AP34" s="4"/>
      <c r="AQ34" s="4"/>
      <c r="AR34" s="4"/>
      <c r="AS34" s="4"/>
      <c r="AT34" s="4"/>
      <c r="AU34" s="4"/>
      <c r="AV34" s="4"/>
      <c r="AW34" s="4"/>
      <c r="AX34" s="4"/>
      <c r="AY34" s="4"/>
    </row>
    <row r="35" spans="1:51" ht="14.4" x14ac:dyDescent="0.3">
      <c r="A35" s="121">
        <f>YampaRiverInflow.TotalOutflow!A35</f>
        <v>46143</v>
      </c>
      <c r="B35" s="122">
        <v>16.385000000000002</v>
      </c>
      <c r="C35" s="123">
        <v>8.4710000000000001</v>
      </c>
      <c r="D35" s="124">
        <v>25.292999999999999</v>
      </c>
      <c r="E35" s="16">
        <v>-5.5054859999999994</v>
      </c>
      <c r="F35" s="16">
        <v>-26.211384000000006</v>
      </c>
      <c r="G35" s="16">
        <v>7.738929999999999</v>
      </c>
      <c r="H35" s="16">
        <v>15.471069999999999</v>
      </c>
      <c r="I35" s="16">
        <v>41.137190000000004</v>
      </c>
      <c r="J35" s="16">
        <v>13.289260000000001</v>
      </c>
      <c r="K35" s="16">
        <v>27.570250000000001</v>
      </c>
      <c r="L35" s="16">
        <v>34.690910000000002</v>
      </c>
      <c r="M35" s="16">
        <v>21.163640000000001</v>
      </c>
      <c r="N35" s="16">
        <v>23.543800000000001</v>
      </c>
      <c r="O35" s="16">
        <v>34.333880000000001</v>
      </c>
      <c r="P35" s="16">
        <v>67.140500000000003</v>
      </c>
      <c r="Q35" s="16">
        <v>34.274380000000001</v>
      </c>
      <c r="R35" s="16">
        <v>36.813220000000001</v>
      </c>
      <c r="S35" s="16">
        <v>20.429749999999999</v>
      </c>
      <c r="T35" s="16">
        <v>51.173209999999997</v>
      </c>
      <c r="U35" s="16">
        <v>36.138489999999997</v>
      </c>
      <c r="V35" s="16">
        <v>21.024139999999999</v>
      </c>
      <c r="W35" s="16">
        <v>18.545120000000001</v>
      </c>
      <c r="X35" s="16">
        <v>27.252549999999999</v>
      </c>
      <c r="Y35" s="16">
        <v>27.252610000000001</v>
      </c>
      <c r="Z35" s="16">
        <v>28.958279999999998</v>
      </c>
      <c r="AA35" s="16">
        <v>32.1327</v>
      </c>
      <c r="AB35" s="16">
        <v>29.573979999999999</v>
      </c>
      <c r="AC35" s="16">
        <v>26.281370000000102</v>
      </c>
      <c r="AD35" s="16">
        <v>27.570650000000001</v>
      </c>
      <c r="AE35" s="16">
        <v>23.583810000000099</v>
      </c>
      <c r="AF35" s="16">
        <v>24.659790000000001</v>
      </c>
      <c r="AG35" s="16">
        <v>21.803582000000002</v>
      </c>
      <c r="AH35" s="16">
        <v>0.19014400000000023</v>
      </c>
      <c r="AI35" s="46"/>
      <c r="AJ35" s="46"/>
      <c r="AK35" s="46"/>
      <c r="AL35" s="46"/>
      <c r="AM35" s="46"/>
      <c r="AN35" s="4"/>
      <c r="AO35" s="4"/>
      <c r="AP35" s="4"/>
      <c r="AQ35" s="4"/>
      <c r="AR35" s="4"/>
      <c r="AS35" s="4"/>
      <c r="AT35" s="4"/>
      <c r="AU35" s="4"/>
      <c r="AV35" s="4"/>
      <c r="AW35" s="4"/>
      <c r="AX35" s="4"/>
      <c r="AY35" s="4"/>
    </row>
    <row r="36" spans="1:51" ht="14.4" x14ac:dyDescent="0.3">
      <c r="A36" s="121">
        <f>YampaRiverInflow.TotalOutflow!A36</f>
        <v>46174</v>
      </c>
      <c r="B36" s="122">
        <v>13.901</v>
      </c>
      <c r="C36" s="123">
        <v>13.048</v>
      </c>
      <c r="D36" s="124">
        <v>27.658000000000001</v>
      </c>
      <c r="E36" s="16">
        <v>1.061094</v>
      </c>
      <c r="F36" s="16">
        <v>22.368065999999995</v>
      </c>
      <c r="G36" s="16">
        <v>-1.3633040000000001</v>
      </c>
      <c r="H36" s="16">
        <v>31.73554</v>
      </c>
      <c r="I36" s="16">
        <v>15.272729999999999</v>
      </c>
      <c r="J36" s="16">
        <v>13.68595</v>
      </c>
      <c r="K36" s="16">
        <v>32.07273</v>
      </c>
      <c r="L36" s="16">
        <v>48.238019999999999</v>
      </c>
      <c r="M36" s="16">
        <v>6.5057900000000002</v>
      </c>
      <c r="N36" s="16">
        <v>14.280989999999999</v>
      </c>
      <c r="O36" s="16">
        <v>20.826450000000001</v>
      </c>
      <c r="P36" s="16">
        <v>11.9405</v>
      </c>
      <c r="Q36" s="16">
        <v>14.67769</v>
      </c>
      <c r="R36" s="16">
        <v>31.73554</v>
      </c>
      <c r="S36" s="16">
        <v>13.4876</v>
      </c>
      <c r="T36" s="16">
        <v>35.543419999999998</v>
      </c>
      <c r="U36" s="16">
        <v>23.741799999999998</v>
      </c>
      <c r="V36" s="16">
        <v>24.39593</v>
      </c>
      <c r="W36" s="16">
        <v>22.730180000000001</v>
      </c>
      <c r="X36" s="16">
        <v>25.189630000000001</v>
      </c>
      <c r="Y36" s="16">
        <v>26.0823</v>
      </c>
      <c r="Z36" s="16">
        <v>25.58633</v>
      </c>
      <c r="AA36" s="16">
        <v>28.562399999999901</v>
      </c>
      <c r="AB36" s="16">
        <v>24.3970500000001</v>
      </c>
      <c r="AC36" s="16">
        <v>26.578900000000001</v>
      </c>
      <c r="AD36" s="16">
        <v>24.000349999999901</v>
      </c>
      <c r="AE36" s="16">
        <v>22.730910000000101</v>
      </c>
      <c r="AF36" s="16">
        <v>3.4259199999999983</v>
      </c>
      <c r="AG36" s="16">
        <v>8.1729199999999995</v>
      </c>
      <c r="AH36" s="16">
        <v>12.473674000000001</v>
      </c>
      <c r="AI36" s="46"/>
      <c r="AJ36" s="46"/>
      <c r="AK36" s="46"/>
      <c r="AL36" s="46"/>
      <c r="AM36" s="46"/>
      <c r="AN36" s="4"/>
      <c r="AO36" s="4"/>
      <c r="AP36" s="4"/>
      <c r="AQ36" s="4"/>
      <c r="AR36" s="4"/>
      <c r="AS36" s="4"/>
      <c r="AT36" s="4"/>
      <c r="AU36" s="4"/>
      <c r="AV36" s="4"/>
      <c r="AW36" s="4"/>
      <c r="AX36" s="4"/>
      <c r="AY36" s="4"/>
    </row>
    <row r="37" spans="1:51" ht="14.4" x14ac:dyDescent="0.3">
      <c r="A37" s="121">
        <f>YampaRiverInflow.TotalOutflow!A37</f>
        <v>46204</v>
      </c>
      <c r="B37" s="122">
        <v>39.578000000000003</v>
      </c>
      <c r="C37" s="123">
        <v>17.64</v>
      </c>
      <c r="D37" s="124">
        <v>43.359000000000002</v>
      </c>
      <c r="E37" s="16">
        <v>-9.1989860000000014</v>
      </c>
      <c r="F37" s="16">
        <v>30.872809999999998</v>
      </c>
      <c r="G37" s="16">
        <v>7.8308159999999951</v>
      </c>
      <c r="H37" s="16">
        <v>31.933880000000002</v>
      </c>
      <c r="I37" s="16">
        <v>33.12397</v>
      </c>
      <c r="J37" s="16">
        <v>30.347110000000001</v>
      </c>
      <c r="K37" s="16">
        <v>21.12397</v>
      </c>
      <c r="L37" s="16">
        <v>19.953720000000001</v>
      </c>
      <c r="M37" s="16">
        <v>10.1157</v>
      </c>
      <c r="N37" s="16">
        <v>17.2562</v>
      </c>
      <c r="O37" s="16">
        <v>39.272730000000003</v>
      </c>
      <c r="P37" s="16">
        <v>21.024789999999999</v>
      </c>
      <c r="Q37" s="16">
        <v>21.223140000000001</v>
      </c>
      <c r="R37" s="16">
        <v>45.421489999999999</v>
      </c>
      <c r="S37" s="16">
        <v>28.760330000000003</v>
      </c>
      <c r="T37" s="16">
        <v>28.164830000000002</v>
      </c>
      <c r="U37" s="16">
        <v>29.156560000000002</v>
      </c>
      <c r="V37" s="16">
        <v>31.536360000000002</v>
      </c>
      <c r="W37" s="16">
        <v>26.379669999999997</v>
      </c>
      <c r="X37" s="16">
        <v>61.685449999999996</v>
      </c>
      <c r="Y37" s="16">
        <v>29.156569999999999</v>
      </c>
      <c r="Z37" s="16">
        <v>33.520060000000001</v>
      </c>
      <c r="AA37" s="16">
        <v>26.182200000000002</v>
      </c>
      <c r="AB37" s="16">
        <v>32.1327</v>
      </c>
      <c r="AC37" s="16">
        <v>49.587499999999999</v>
      </c>
      <c r="AD37" s="16">
        <v>22.016849999999998</v>
      </c>
      <c r="AE37" s="16">
        <v>23.603650000000101</v>
      </c>
      <c r="AF37" s="16">
        <v>-0.52760200000000035</v>
      </c>
      <c r="AG37" s="16">
        <v>14.445949999999996</v>
      </c>
      <c r="AH37" s="16">
        <v>-5.4029160000000003</v>
      </c>
      <c r="AI37" s="46"/>
      <c r="AJ37" s="46"/>
      <c r="AK37" s="46"/>
      <c r="AL37" s="46"/>
      <c r="AM37" s="46"/>
      <c r="AN37" s="4"/>
      <c r="AO37" s="4"/>
      <c r="AP37" s="4"/>
      <c r="AQ37" s="4"/>
      <c r="AR37" s="4"/>
      <c r="AS37" s="4"/>
      <c r="AT37" s="4"/>
      <c r="AU37" s="4"/>
      <c r="AV37" s="4"/>
      <c r="AW37" s="4"/>
      <c r="AX37" s="4"/>
      <c r="AY37" s="4"/>
    </row>
    <row r="38" spans="1:51" ht="14.4" x14ac:dyDescent="0.3">
      <c r="A38" s="121">
        <f>YampaRiverInflow.TotalOutflow!A38</f>
        <v>46235</v>
      </c>
      <c r="B38" s="122">
        <v>37.055</v>
      </c>
      <c r="C38" s="123">
        <v>45.359000000000002</v>
      </c>
      <c r="D38" s="124">
        <v>56.076999999999998</v>
      </c>
      <c r="E38" s="16">
        <v>-21.766008000000003</v>
      </c>
      <c r="F38" s="16">
        <v>29.917686</v>
      </c>
      <c r="G38" s="16">
        <v>25.019824</v>
      </c>
      <c r="H38" s="16">
        <v>50.280989999999996</v>
      </c>
      <c r="I38" s="16">
        <v>20.826450000000001</v>
      </c>
      <c r="J38" s="16">
        <v>44.033059999999999</v>
      </c>
      <c r="K38" s="16">
        <v>23.404959999999999</v>
      </c>
      <c r="L38" s="16">
        <v>52.066120000000005</v>
      </c>
      <c r="M38" s="16">
        <v>17.851240000000001</v>
      </c>
      <c r="N38" s="16">
        <v>42.049589999999995</v>
      </c>
      <c r="O38" s="16">
        <v>50.578510000000001</v>
      </c>
      <c r="P38" s="16">
        <v>28.36364</v>
      </c>
      <c r="Q38" s="16">
        <v>66.446280000000002</v>
      </c>
      <c r="R38" s="16">
        <v>91.636359999999996</v>
      </c>
      <c r="S38" s="16">
        <v>39.272730000000003</v>
      </c>
      <c r="T38" s="16">
        <v>23.60284</v>
      </c>
      <c r="U38" s="16">
        <v>91.04083</v>
      </c>
      <c r="V38" s="16">
        <v>36.693379999999998</v>
      </c>
      <c r="W38" s="16">
        <v>68.607789999999994</v>
      </c>
      <c r="X38" s="16">
        <v>66.842500000000001</v>
      </c>
      <c r="Y38" s="16">
        <v>41.057389999999998</v>
      </c>
      <c r="Z38" s="16">
        <v>44.429290000000002</v>
      </c>
      <c r="AA38" s="16">
        <v>41.851849999999999</v>
      </c>
      <c r="AB38" s="16">
        <v>40.265050000000002</v>
      </c>
      <c r="AC38" s="16">
        <v>38.876599999999996</v>
      </c>
      <c r="AD38" s="16">
        <v>29.55415</v>
      </c>
      <c r="AE38" s="16">
        <v>23.603649999999899</v>
      </c>
      <c r="AF38" s="16">
        <v>15.498979999999996</v>
      </c>
      <c r="AG38" s="16">
        <v>39.663323999999996</v>
      </c>
      <c r="AH38" s="16">
        <v>-27.475497999999998</v>
      </c>
      <c r="AI38" s="46"/>
      <c r="AJ38" s="46"/>
      <c r="AK38" s="46"/>
      <c r="AL38" s="46"/>
      <c r="AM38" s="46"/>
      <c r="AN38" s="4"/>
      <c r="AO38" s="4"/>
      <c r="AP38" s="4"/>
      <c r="AQ38" s="4"/>
      <c r="AR38" s="4"/>
      <c r="AS38" s="4"/>
      <c r="AT38" s="4"/>
      <c r="AU38" s="4"/>
      <c r="AV38" s="4"/>
      <c r="AW38" s="4"/>
      <c r="AX38" s="4"/>
      <c r="AY38" s="4"/>
    </row>
    <row r="39" spans="1:51" ht="14.4" x14ac:dyDescent="0.3">
      <c r="A39" s="121">
        <f>YampaRiverInflow.TotalOutflow!A39</f>
        <v>46266</v>
      </c>
      <c r="B39" s="122">
        <v>39.673999999999999</v>
      </c>
      <c r="C39" s="123">
        <v>44.195</v>
      </c>
      <c r="D39" s="124">
        <v>37.206000000000003</v>
      </c>
      <c r="E39" s="16">
        <v>-1.109622000000003</v>
      </c>
      <c r="F39" s="16">
        <v>14.515779999999999</v>
      </c>
      <c r="G39" s="16">
        <v>21.008659999999999</v>
      </c>
      <c r="H39" s="16">
        <v>59.246279999999999</v>
      </c>
      <c r="I39" s="16">
        <v>36.099170000000001</v>
      </c>
      <c r="J39" s="16">
        <v>49.190080000000002</v>
      </c>
      <c r="K39" s="16">
        <v>39.133879999999998</v>
      </c>
      <c r="L39" s="16">
        <v>48.456199999999995</v>
      </c>
      <c r="M39" s="16">
        <v>103.95372</v>
      </c>
      <c r="N39" s="16">
        <v>34.373550000000002</v>
      </c>
      <c r="O39" s="16">
        <v>57.381819999999998</v>
      </c>
      <c r="P39" s="16">
        <v>38.360330000000005</v>
      </c>
      <c r="Q39" s="16">
        <v>50.87603</v>
      </c>
      <c r="R39" s="16">
        <v>33.83802</v>
      </c>
      <c r="S39" s="16">
        <v>38.677690000000005</v>
      </c>
      <c r="T39" s="16">
        <v>28.363289999999999</v>
      </c>
      <c r="U39" s="16">
        <v>44.250949999999996</v>
      </c>
      <c r="V39" s="16">
        <v>41.255660000000006</v>
      </c>
      <c r="W39" s="16">
        <v>47.999720000000003</v>
      </c>
      <c r="X39" s="16">
        <v>78.703759999999988</v>
      </c>
      <c r="Y39" s="16">
        <v>38.875680000000003</v>
      </c>
      <c r="Z39" s="16">
        <v>32.726860000000002</v>
      </c>
      <c r="AA39" s="16">
        <v>30.744250000000001</v>
      </c>
      <c r="AB39" s="16">
        <v>24.1193600000001</v>
      </c>
      <c r="AC39" s="16">
        <v>44.628749999999897</v>
      </c>
      <c r="AD39" s="16">
        <v>21.9771800000001</v>
      </c>
      <c r="AE39" s="16">
        <v>24.040019999999899</v>
      </c>
      <c r="AF39" s="16">
        <v>19.180725999999996</v>
      </c>
      <c r="AG39" s="16">
        <v>38.334448000000002</v>
      </c>
      <c r="AH39" s="16">
        <v>-11.254766</v>
      </c>
      <c r="AI39" s="46"/>
      <c r="AJ39" s="46"/>
      <c r="AK39" s="46"/>
      <c r="AL39" s="46"/>
      <c r="AM39" s="46"/>
      <c r="AN39" s="4"/>
      <c r="AO39" s="4"/>
      <c r="AP39" s="4"/>
      <c r="AQ39" s="4"/>
      <c r="AR39" s="4"/>
      <c r="AS39" s="4"/>
      <c r="AT39" s="4"/>
      <c r="AU39" s="4"/>
      <c r="AV39" s="4"/>
      <c r="AW39" s="4"/>
      <c r="AX39" s="4"/>
      <c r="AY39" s="4"/>
    </row>
    <row r="40" spans="1:51" ht="14.4" x14ac:dyDescent="0.3">
      <c r="A40" s="121">
        <f>YampaRiverInflow.TotalOutflow!A40</f>
        <v>46296</v>
      </c>
      <c r="B40" s="122">
        <v>42.884999999999998</v>
      </c>
      <c r="C40" s="123">
        <v>42.884999999999998</v>
      </c>
      <c r="D40" s="124">
        <v>42.884999999999998</v>
      </c>
      <c r="E40" s="16">
        <v>15.392737999999998</v>
      </c>
      <c r="F40" s="16">
        <v>31.104225999999993</v>
      </c>
      <c r="G40" s="16">
        <v>32.409004000000003</v>
      </c>
      <c r="H40" s="16">
        <v>36.495870000000004</v>
      </c>
      <c r="I40" s="16">
        <v>22.413220000000003</v>
      </c>
      <c r="J40" s="16">
        <v>37.884300000000003</v>
      </c>
      <c r="K40" s="16">
        <v>47.385120000000001</v>
      </c>
      <c r="L40" s="16">
        <v>23.34545</v>
      </c>
      <c r="M40" s="16">
        <v>20.647929999999999</v>
      </c>
      <c r="N40" s="16">
        <v>30.664459999999998</v>
      </c>
      <c r="O40" s="16">
        <v>41.077690000000004</v>
      </c>
      <c r="P40" s="16">
        <v>31.060849999999999</v>
      </c>
      <c r="Q40" s="16">
        <v>69.758679999999998</v>
      </c>
      <c r="R40" s="16">
        <v>20.94511</v>
      </c>
      <c r="S40" s="16">
        <v>34.908660000000005</v>
      </c>
      <c r="T40" s="16">
        <v>24.793029999999998</v>
      </c>
      <c r="U40" s="16">
        <v>40.680699999999995</v>
      </c>
      <c r="V40" s="16">
        <v>34.511849999999995</v>
      </c>
      <c r="W40" s="16">
        <v>29.513770000000001</v>
      </c>
      <c r="X40" s="16">
        <v>19.080719999999999</v>
      </c>
      <c r="Y40" s="16">
        <v>42.445929999999997</v>
      </c>
      <c r="Z40" s="16">
        <v>56.012860000000003</v>
      </c>
      <c r="AA40" s="16">
        <v>29.236789999999999</v>
      </c>
      <c r="AB40" s="16">
        <v>25.884679999999999</v>
      </c>
      <c r="AC40" s="16">
        <v>63.214149999999897</v>
      </c>
      <c r="AD40" s="16">
        <v>23.663159999999799</v>
      </c>
      <c r="AE40" s="16">
        <v>24.972269999999799</v>
      </c>
      <c r="AF40" s="16">
        <v>26.040343999999997</v>
      </c>
      <c r="AG40" s="16">
        <v>13.166246000000003</v>
      </c>
      <c r="AH40" s="16">
        <v>20.811032000000001</v>
      </c>
      <c r="AI40" s="46"/>
      <c r="AJ40" s="46"/>
      <c r="AK40" s="46"/>
      <c r="AL40" s="46"/>
      <c r="AM40" s="46"/>
      <c r="AN40" s="4"/>
      <c r="AO40" s="4"/>
      <c r="AP40" s="4"/>
      <c r="AQ40" s="4"/>
      <c r="AR40" s="4"/>
      <c r="AS40" s="4"/>
      <c r="AT40" s="4"/>
      <c r="AU40" s="4"/>
      <c r="AV40" s="4"/>
      <c r="AW40" s="4"/>
      <c r="AX40" s="4"/>
      <c r="AY40" s="4"/>
    </row>
    <row r="41" spans="1:51" ht="14.4" x14ac:dyDescent="0.3">
      <c r="A41" s="121">
        <f>YampaRiverInflow.TotalOutflow!A41</f>
        <v>46327</v>
      </c>
      <c r="B41" s="122">
        <v>34.340000000000003</v>
      </c>
      <c r="C41" s="123">
        <v>37.645000000000003</v>
      </c>
      <c r="D41" s="124">
        <v>24.757999999999999</v>
      </c>
      <c r="E41" s="16">
        <v>9.8448719999999987</v>
      </c>
      <c r="F41" s="16">
        <v>28.013811999999998</v>
      </c>
      <c r="G41" s="16">
        <v>15.793877999999999</v>
      </c>
      <c r="H41" s="16">
        <v>24.595040000000001</v>
      </c>
      <c r="I41" s="16">
        <v>18.446279999999998</v>
      </c>
      <c r="J41" s="16">
        <v>36.495870000000004</v>
      </c>
      <c r="K41" s="16">
        <v>27.966939999999997</v>
      </c>
      <c r="L41" s="16">
        <v>25.487599999999997</v>
      </c>
      <c r="M41" s="16">
        <v>23.10744</v>
      </c>
      <c r="N41" s="16">
        <v>22.472729999999999</v>
      </c>
      <c r="O41" s="16">
        <v>35.166530000000002</v>
      </c>
      <c r="P41" s="16">
        <v>20.925319999999999</v>
      </c>
      <c r="Q41" s="16">
        <v>16.066120000000002</v>
      </c>
      <c r="R41" s="16">
        <v>25.54711</v>
      </c>
      <c r="S41" s="16">
        <v>41.950060000000001</v>
      </c>
      <c r="T41" s="16">
        <v>23.00787</v>
      </c>
      <c r="U41" s="16">
        <v>14.39954</v>
      </c>
      <c r="V41" s="16">
        <v>23.602700000000002</v>
      </c>
      <c r="W41" s="16">
        <v>28.581400000000002</v>
      </c>
      <c r="X41" s="16">
        <v>27.807869999999998</v>
      </c>
      <c r="Y41" s="16">
        <v>24.69378</v>
      </c>
      <c r="Z41" s="16">
        <v>22.293890000000001</v>
      </c>
      <c r="AA41" s="16">
        <v>27.888010000000101</v>
      </c>
      <c r="AB41" s="16">
        <v>24.873090000000097</v>
      </c>
      <c r="AC41" s="16">
        <v>23.24662</v>
      </c>
      <c r="AD41" s="16">
        <v>25.646650000000101</v>
      </c>
      <c r="AE41" s="16">
        <v>24.793749999999999</v>
      </c>
      <c r="AF41" s="16">
        <v>17.507805999999995</v>
      </c>
      <c r="AG41" s="16">
        <v>8.8944699999999983</v>
      </c>
      <c r="AH41" s="16">
        <v>1.1222839999999996</v>
      </c>
      <c r="AI41" s="46"/>
      <c r="AJ41" s="46"/>
      <c r="AK41" s="46"/>
      <c r="AL41" s="46"/>
      <c r="AM41" s="46"/>
      <c r="AN41" s="4"/>
      <c r="AO41" s="4"/>
      <c r="AP41" s="4"/>
      <c r="AQ41" s="4"/>
      <c r="AR41" s="4"/>
      <c r="AS41" s="4"/>
      <c r="AT41" s="4"/>
      <c r="AU41" s="4"/>
      <c r="AV41" s="4"/>
      <c r="AW41" s="4"/>
      <c r="AX41" s="4"/>
      <c r="AY41" s="4"/>
    </row>
    <row r="42" spans="1:51" ht="14.4" x14ac:dyDescent="0.3">
      <c r="A42" s="121">
        <f>YampaRiverInflow.TotalOutflow!A42</f>
        <v>46357</v>
      </c>
      <c r="B42" s="122">
        <v>31.643999999999998</v>
      </c>
      <c r="C42" s="123">
        <v>48.838999999999999</v>
      </c>
      <c r="D42" s="124">
        <v>28.236999999999998</v>
      </c>
      <c r="E42" s="16">
        <v>0.60159199999999691</v>
      </c>
      <c r="F42" s="16">
        <v>44.223798000000002</v>
      </c>
      <c r="G42" s="16">
        <v>1.110544</v>
      </c>
      <c r="H42" s="16">
        <v>15.07438</v>
      </c>
      <c r="I42" s="16">
        <v>12.69421</v>
      </c>
      <c r="J42" s="16">
        <v>35.305790000000002</v>
      </c>
      <c r="K42" s="16">
        <v>29.355370000000001</v>
      </c>
      <c r="L42" s="16">
        <v>13.4876</v>
      </c>
      <c r="M42" s="16">
        <v>18.723970000000001</v>
      </c>
      <c r="N42" s="16">
        <v>15.471069999999999</v>
      </c>
      <c r="O42" s="16">
        <v>19.100490000000001</v>
      </c>
      <c r="P42" s="16">
        <v>3.9664899999999998</v>
      </c>
      <c r="Q42" s="16">
        <v>23.801650000000002</v>
      </c>
      <c r="R42" s="16">
        <v>57.520660000000007</v>
      </c>
      <c r="S42" s="16">
        <v>23.99954</v>
      </c>
      <c r="T42" s="16">
        <v>19.4375</v>
      </c>
      <c r="U42" s="16">
        <v>33.916870000000003</v>
      </c>
      <c r="V42" s="16">
        <v>31.734860000000001</v>
      </c>
      <c r="W42" s="16">
        <v>22.7103</v>
      </c>
      <c r="X42" s="16">
        <v>25.368259999999999</v>
      </c>
      <c r="Y42" s="16">
        <v>31.6557</v>
      </c>
      <c r="Z42" s="16">
        <v>22.412740000000003</v>
      </c>
      <c r="AA42" s="16">
        <v>36.377389999999899</v>
      </c>
      <c r="AB42" s="16">
        <v>25.983849999999997</v>
      </c>
      <c r="AC42" s="16">
        <v>23.544150000000002</v>
      </c>
      <c r="AD42" s="16">
        <v>39.471650000000103</v>
      </c>
      <c r="AE42" s="16">
        <v>24.5160599999999</v>
      </c>
      <c r="AF42" s="16">
        <v>8.4644880000000011</v>
      </c>
      <c r="AG42" s="16">
        <v>2.3967059999999982</v>
      </c>
      <c r="AH42" s="16">
        <v>-6.7709719999999995</v>
      </c>
      <c r="AI42" s="46"/>
      <c r="AJ42" s="46"/>
      <c r="AK42" s="46"/>
      <c r="AL42" s="46"/>
      <c r="AM42" s="46"/>
      <c r="AN42" s="4"/>
      <c r="AO42" s="4"/>
      <c r="AP42" s="4"/>
      <c r="AQ42" s="4"/>
      <c r="AR42" s="4"/>
      <c r="AS42" s="4"/>
      <c r="AT42" s="4"/>
      <c r="AU42" s="4"/>
      <c r="AV42" s="4"/>
      <c r="AW42" s="4"/>
      <c r="AX42" s="4"/>
      <c r="AY42" s="4"/>
    </row>
    <row r="43" spans="1:51" ht="14.4" x14ac:dyDescent="0.3">
      <c r="A43" s="121">
        <f>YampaRiverInflow.TotalOutflow!A43</f>
        <v>46388</v>
      </c>
      <c r="B43" s="122">
        <v>35.359000000000002</v>
      </c>
      <c r="C43" s="123">
        <v>54.908999999999999</v>
      </c>
      <c r="D43" s="124">
        <v>27.471</v>
      </c>
      <c r="E43" s="16">
        <v>-11.55139</v>
      </c>
      <c r="F43" s="16">
        <v>25.526097999999998</v>
      </c>
      <c r="G43" s="16">
        <v>1.3745679999999993</v>
      </c>
      <c r="H43" s="16">
        <v>21.421490000000002</v>
      </c>
      <c r="I43" s="16">
        <v>24.198349999999998</v>
      </c>
      <c r="J43" s="16">
        <v>42.049589999999995</v>
      </c>
      <c r="K43" s="16">
        <v>21.61983</v>
      </c>
      <c r="L43" s="16">
        <v>18.446279999999998</v>
      </c>
      <c r="M43" s="16">
        <v>23.206610000000001</v>
      </c>
      <c r="N43" s="16">
        <v>20.033060000000003</v>
      </c>
      <c r="O43" s="16">
        <v>101.09752</v>
      </c>
      <c r="P43" s="16">
        <v>22.61157</v>
      </c>
      <c r="Q43" s="16">
        <v>23.206610000000001</v>
      </c>
      <c r="R43" s="16">
        <v>42.247930000000004</v>
      </c>
      <c r="S43" s="16">
        <v>34.11524</v>
      </c>
      <c r="T43" s="16">
        <v>41.255679999999998</v>
      </c>
      <c r="U43" s="16">
        <v>24.792830000000002</v>
      </c>
      <c r="V43" s="16">
        <v>40.065640000000002</v>
      </c>
      <c r="W43" s="16">
        <v>37.883839999999999</v>
      </c>
      <c r="X43" s="16">
        <v>23.007810000000003</v>
      </c>
      <c r="Y43" s="16">
        <v>30.743310000000001</v>
      </c>
      <c r="Z43" s="16">
        <v>36.496400000000001</v>
      </c>
      <c r="AA43" s="16">
        <v>45.025449999999999</v>
      </c>
      <c r="AB43" s="16">
        <v>23.802</v>
      </c>
      <c r="AC43" s="16">
        <v>42.050199999999904</v>
      </c>
      <c r="AD43" s="16">
        <v>26.777249999999999</v>
      </c>
      <c r="AE43" s="16">
        <v>29.809785999999992</v>
      </c>
      <c r="AF43" s="16">
        <v>0.14888199999999779</v>
      </c>
      <c r="AG43" s="16">
        <v>188.36769600000002</v>
      </c>
      <c r="AH43" s="16">
        <v>-19.261465999999999</v>
      </c>
      <c r="AI43" s="46"/>
      <c r="AJ43" s="46"/>
      <c r="AK43" s="46"/>
      <c r="AL43" s="46"/>
      <c r="AM43" s="46"/>
      <c r="AN43" s="4"/>
      <c r="AO43" s="4"/>
      <c r="AP43" s="4"/>
      <c r="AQ43" s="4"/>
      <c r="AR43" s="4"/>
      <c r="AS43" s="4"/>
      <c r="AT43" s="4"/>
      <c r="AU43" s="4"/>
      <c r="AV43" s="4"/>
      <c r="AW43" s="4"/>
      <c r="AX43" s="4"/>
      <c r="AY43" s="4"/>
    </row>
    <row r="44" spans="1:51" ht="14.4" x14ac:dyDescent="0.3">
      <c r="A44" s="121">
        <f>YampaRiverInflow.TotalOutflow!A44</f>
        <v>46419</v>
      </c>
      <c r="B44" s="122">
        <v>30.928999999999998</v>
      </c>
      <c r="C44" s="123">
        <v>45.945</v>
      </c>
      <c r="D44" s="124">
        <v>34.497</v>
      </c>
      <c r="E44" s="16">
        <v>38.657699999999991</v>
      </c>
      <c r="F44" s="16">
        <v>12.339405999999999</v>
      </c>
      <c r="G44" s="16">
        <v>23.60331</v>
      </c>
      <c r="H44" s="16">
        <v>17.2562</v>
      </c>
      <c r="I44" s="16">
        <v>16.066120000000002</v>
      </c>
      <c r="J44" s="16">
        <v>48.99174</v>
      </c>
      <c r="K44" s="16">
        <v>36.297519999999999</v>
      </c>
      <c r="L44" s="16">
        <v>25.745450000000002</v>
      </c>
      <c r="M44" s="16">
        <v>24.39669</v>
      </c>
      <c r="N44" s="16">
        <v>35.66281</v>
      </c>
      <c r="O44" s="16">
        <v>125.57355</v>
      </c>
      <c r="P44" s="16">
        <v>20.429749999999999</v>
      </c>
      <c r="Q44" s="16">
        <v>29.355370000000001</v>
      </c>
      <c r="R44" s="16">
        <v>90.644630000000006</v>
      </c>
      <c r="S44" s="16">
        <v>38.478989999999996</v>
      </c>
      <c r="T44" s="16">
        <v>35.16657</v>
      </c>
      <c r="U44" s="16">
        <v>33.321769999999994</v>
      </c>
      <c r="V44" s="16">
        <v>18.842610000000001</v>
      </c>
      <c r="W44" s="16">
        <v>38.875690000000006</v>
      </c>
      <c r="X44" s="16">
        <v>32.449240000000003</v>
      </c>
      <c r="Y44" s="16">
        <v>39.450900000000004</v>
      </c>
      <c r="Z44" s="16">
        <v>41.375809999999994</v>
      </c>
      <c r="AA44" s="16">
        <v>62.678599999999996</v>
      </c>
      <c r="AB44" s="16">
        <v>22.2151999999999</v>
      </c>
      <c r="AC44" s="16">
        <v>72.001050000000006</v>
      </c>
      <c r="AD44" s="16">
        <v>37.884849999999894</v>
      </c>
      <c r="AE44" s="16">
        <v>19.033522000000001</v>
      </c>
      <c r="AF44" s="16">
        <v>7.0302340000000001</v>
      </c>
      <c r="AG44" s="16">
        <v>85.799055999999993</v>
      </c>
      <c r="AH44" s="16">
        <v>-9.7793939999999999</v>
      </c>
      <c r="AI44" s="46"/>
      <c r="AJ44" s="46"/>
      <c r="AK44" s="46"/>
      <c r="AL44" s="46"/>
      <c r="AM44" s="46"/>
      <c r="AN44" s="4"/>
      <c r="AO44" s="4"/>
      <c r="AP44" s="4"/>
      <c r="AQ44" s="4"/>
      <c r="AR44" s="4"/>
      <c r="AS44" s="4"/>
      <c r="AT44" s="4"/>
      <c r="AU44" s="4"/>
      <c r="AV44" s="4"/>
      <c r="AW44" s="4"/>
      <c r="AX44" s="4"/>
      <c r="AY44" s="4"/>
    </row>
    <row r="45" spans="1:51" ht="14.4" x14ac:dyDescent="0.3">
      <c r="A45" s="121">
        <f>YampaRiverInflow.TotalOutflow!A45</f>
        <v>46447</v>
      </c>
      <c r="B45" s="122">
        <v>72.933999999999997</v>
      </c>
      <c r="C45" s="123">
        <v>33.49</v>
      </c>
      <c r="D45" s="124">
        <v>55.350999999999999</v>
      </c>
      <c r="E45" s="16">
        <v>66.418819999999997</v>
      </c>
      <c r="F45" s="16">
        <v>7.6782579999999996</v>
      </c>
      <c r="G45" s="16">
        <v>63.272730000000003</v>
      </c>
      <c r="H45" s="16">
        <v>48.99174</v>
      </c>
      <c r="I45" s="16">
        <v>19.834709999999998</v>
      </c>
      <c r="J45" s="16">
        <v>54.009920000000001</v>
      </c>
      <c r="K45" s="16">
        <v>55.160330000000002</v>
      </c>
      <c r="L45" s="16">
        <v>23.22645</v>
      </c>
      <c r="M45" s="16">
        <v>42.842980000000004</v>
      </c>
      <c r="N45" s="16">
        <v>27.59008</v>
      </c>
      <c r="O45" s="16">
        <v>69.104129999999998</v>
      </c>
      <c r="P45" s="16">
        <v>49.190080000000002</v>
      </c>
      <c r="Q45" s="16">
        <v>44.628099999999996</v>
      </c>
      <c r="R45" s="16">
        <v>82.373550000000009</v>
      </c>
      <c r="S45" s="16">
        <v>74.04258999999999</v>
      </c>
      <c r="T45" s="16">
        <v>59.404600000000002</v>
      </c>
      <c r="U45" s="16">
        <v>42.445689999999999</v>
      </c>
      <c r="V45" s="16">
        <v>22.21454</v>
      </c>
      <c r="W45" s="16">
        <v>58.769889999999997</v>
      </c>
      <c r="X45" s="16">
        <v>31.517060000000001</v>
      </c>
      <c r="Y45" s="16">
        <v>41.176480000000005</v>
      </c>
      <c r="Z45" s="16">
        <v>36.615409999999905</v>
      </c>
      <c r="AA45" s="16">
        <v>63.888529999999896</v>
      </c>
      <c r="AB45" s="16">
        <v>26.578900000000001</v>
      </c>
      <c r="AC45" s="16">
        <v>124.9605</v>
      </c>
      <c r="AD45" s="16">
        <v>70.0175499999999</v>
      </c>
      <c r="AE45" s="16">
        <v>37.985829999999993</v>
      </c>
      <c r="AF45" s="16">
        <v>23.852601999999997</v>
      </c>
      <c r="AG45" s="16">
        <v>33.571293999999995</v>
      </c>
      <c r="AH45" s="16">
        <v>18.785719999999998</v>
      </c>
      <c r="AI45" s="46"/>
      <c r="AJ45" s="46"/>
      <c r="AK45" s="46"/>
      <c r="AL45" s="46"/>
      <c r="AM45" s="46"/>
      <c r="AN45" s="4"/>
      <c r="AO45" s="4"/>
      <c r="AP45" s="4"/>
      <c r="AQ45" s="4"/>
      <c r="AR45" s="4"/>
      <c r="AS45" s="4"/>
      <c r="AT45" s="4"/>
      <c r="AU45" s="4"/>
      <c r="AV45" s="4"/>
      <c r="AW45" s="4"/>
      <c r="AX45" s="4"/>
      <c r="AY45" s="4"/>
    </row>
    <row r="46" spans="1:51" ht="14.4" x14ac:dyDescent="0.3">
      <c r="A46" s="121">
        <f>YampaRiverInflow.TotalOutflow!A46</f>
        <v>46478</v>
      </c>
      <c r="B46" s="122">
        <v>38.664999999999999</v>
      </c>
      <c r="C46" s="123">
        <v>27.228000000000002</v>
      </c>
      <c r="D46" s="124">
        <v>33.433</v>
      </c>
      <c r="E46" s="16">
        <v>-26.212883999999999</v>
      </c>
      <c r="F46" s="16">
        <v>3.6764540000000014</v>
      </c>
      <c r="G46" s="16">
        <v>29.157019999999999</v>
      </c>
      <c r="H46" s="16">
        <v>70.294210000000007</v>
      </c>
      <c r="I46" s="16">
        <v>23.60331</v>
      </c>
      <c r="J46" s="16">
        <v>16.8</v>
      </c>
      <c r="K46" s="16">
        <v>35.028100000000002</v>
      </c>
      <c r="L46" s="16">
        <v>13.62645</v>
      </c>
      <c r="M46" s="16">
        <v>32.747109999999999</v>
      </c>
      <c r="N46" s="16">
        <v>39.133879999999998</v>
      </c>
      <c r="O46" s="16">
        <v>90.902479999999997</v>
      </c>
      <c r="P46" s="16">
        <v>33.758679999999998</v>
      </c>
      <c r="Q46" s="16">
        <v>33.699169999999995</v>
      </c>
      <c r="R46" s="16">
        <v>29.79214</v>
      </c>
      <c r="S46" s="16">
        <v>43.080640000000002</v>
      </c>
      <c r="T46" s="16">
        <v>88.700450000000004</v>
      </c>
      <c r="U46" s="16">
        <v>43.635820000000002</v>
      </c>
      <c r="V46" s="16">
        <v>17.01784</v>
      </c>
      <c r="W46" s="16">
        <v>26.498860000000001</v>
      </c>
      <c r="X46" s="16">
        <v>22.988139999999998</v>
      </c>
      <c r="Y46" s="16">
        <v>25.348419999999997</v>
      </c>
      <c r="Z46" s="16">
        <v>31.934349999999899</v>
      </c>
      <c r="AA46" s="16">
        <v>40.2452100000001</v>
      </c>
      <c r="AB46" s="16">
        <v>24.198700000000002</v>
      </c>
      <c r="AC46" s="16">
        <v>43.240300000000097</v>
      </c>
      <c r="AD46" s="16">
        <v>39.828680000000105</v>
      </c>
      <c r="AE46" s="16">
        <v>41.938178000000001</v>
      </c>
      <c r="AF46" s="16">
        <v>40.074694000000001</v>
      </c>
      <c r="AG46" s="16">
        <v>1.3631199999999954</v>
      </c>
      <c r="AH46" s="16">
        <v>-2.5694920000000012</v>
      </c>
      <c r="AI46" s="46"/>
      <c r="AJ46" s="46"/>
      <c r="AK46" s="46"/>
      <c r="AL46" s="46"/>
      <c r="AM46" s="46"/>
      <c r="AN46" s="4"/>
      <c r="AO46" s="4"/>
      <c r="AP46" s="4"/>
      <c r="AQ46" s="4"/>
      <c r="AR46" s="4"/>
      <c r="AS46" s="4"/>
      <c r="AT46" s="4"/>
      <c r="AU46" s="4"/>
      <c r="AV46" s="4"/>
      <c r="AW46" s="4"/>
      <c r="AX46" s="4"/>
      <c r="AY46" s="4"/>
    </row>
    <row r="47" spans="1:51" ht="14.4" x14ac:dyDescent="0.3">
      <c r="A47" s="121">
        <f>YampaRiverInflow.TotalOutflow!A47</f>
        <v>46508</v>
      </c>
      <c r="B47" s="122">
        <v>16.385000000000002</v>
      </c>
      <c r="C47" s="123">
        <v>8.4710000000000001</v>
      </c>
      <c r="D47" s="124">
        <v>25.292999999999999</v>
      </c>
      <c r="E47" s="16">
        <v>-26.211384000000006</v>
      </c>
      <c r="F47" s="16">
        <v>7.738929999999999</v>
      </c>
      <c r="G47" s="16">
        <v>15.471069999999999</v>
      </c>
      <c r="H47" s="16">
        <v>41.137190000000004</v>
      </c>
      <c r="I47" s="16">
        <v>13.289260000000001</v>
      </c>
      <c r="J47" s="16">
        <v>27.570250000000001</v>
      </c>
      <c r="K47" s="16">
        <v>34.690910000000002</v>
      </c>
      <c r="L47" s="16">
        <v>21.163640000000001</v>
      </c>
      <c r="M47" s="16">
        <v>23.543800000000001</v>
      </c>
      <c r="N47" s="16">
        <v>34.333880000000001</v>
      </c>
      <c r="O47" s="16">
        <v>67.140500000000003</v>
      </c>
      <c r="P47" s="16">
        <v>34.274380000000001</v>
      </c>
      <c r="Q47" s="16">
        <v>36.813220000000001</v>
      </c>
      <c r="R47" s="16">
        <v>20.429749999999999</v>
      </c>
      <c r="S47" s="16">
        <v>51.173209999999997</v>
      </c>
      <c r="T47" s="16">
        <v>36.138489999999997</v>
      </c>
      <c r="U47" s="16">
        <v>21.024139999999999</v>
      </c>
      <c r="V47" s="16">
        <v>18.545120000000001</v>
      </c>
      <c r="W47" s="16">
        <v>27.252549999999999</v>
      </c>
      <c r="X47" s="16">
        <v>27.252610000000001</v>
      </c>
      <c r="Y47" s="16">
        <v>28.958279999999998</v>
      </c>
      <c r="Z47" s="16">
        <v>32.1327</v>
      </c>
      <c r="AA47" s="16">
        <v>29.573979999999999</v>
      </c>
      <c r="AB47" s="16">
        <v>26.281370000000102</v>
      </c>
      <c r="AC47" s="16">
        <v>27.570650000000001</v>
      </c>
      <c r="AD47" s="16">
        <v>23.583810000000099</v>
      </c>
      <c r="AE47" s="16">
        <v>24.659790000000001</v>
      </c>
      <c r="AF47" s="16">
        <v>21.803582000000002</v>
      </c>
      <c r="AG47" s="16">
        <v>0.19014400000000023</v>
      </c>
      <c r="AH47" s="16">
        <v>-5.5054859999999994</v>
      </c>
      <c r="AI47" s="46"/>
      <c r="AJ47" s="46"/>
      <c r="AK47" s="46"/>
      <c r="AL47" s="46"/>
      <c r="AM47" s="46"/>
      <c r="AN47" s="4"/>
      <c r="AO47" s="4"/>
      <c r="AP47" s="4"/>
      <c r="AQ47" s="4"/>
      <c r="AR47" s="4"/>
      <c r="AS47" s="4"/>
      <c r="AT47" s="4"/>
      <c r="AU47" s="4"/>
      <c r="AV47" s="4"/>
      <c r="AW47" s="4"/>
      <c r="AX47" s="4"/>
      <c r="AY47" s="4"/>
    </row>
    <row r="48" spans="1:51" ht="14.4" x14ac:dyDescent="0.3">
      <c r="A48" s="121">
        <f>YampaRiverInflow.TotalOutflow!A48</f>
        <v>46539</v>
      </c>
      <c r="B48" s="122">
        <v>13.901</v>
      </c>
      <c r="C48" s="123">
        <v>13.048</v>
      </c>
      <c r="D48" s="124">
        <v>27.658000000000001</v>
      </c>
      <c r="E48" s="16">
        <v>22.368065999999995</v>
      </c>
      <c r="F48" s="16">
        <v>-1.3633040000000001</v>
      </c>
      <c r="G48" s="16">
        <v>31.73554</v>
      </c>
      <c r="H48" s="16">
        <v>15.272729999999999</v>
      </c>
      <c r="I48" s="16">
        <v>13.68595</v>
      </c>
      <c r="J48" s="16">
        <v>32.07273</v>
      </c>
      <c r="K48" s="16">
        <v>48.238019999999999</v>
      </c>
      <c r="L48" s="16">
        <v>6.5057900000000002</v>
      </c>
      <c r="M48" s="16">
        <v>14.280989999999999</v>
      </c>
      <c r="N48" s="16">
        <v>20.826450000000001</v>
      </c>
      <c r="O48" s="16">
        <v>11.9405</v>
      </c>
      <c r="P48" s="16">
        <v>14.67769</v>
      </c>
      <c r="Q48" s="16">
        <v>31.73554</v>
      </c>
      <c r="R48" s="16">
        <v>13.4876</v>
      </c>
      <c r="S48" s="16">
        <v>35.543419999999998</v>
      </c>
      <c r="T48" s="16">
        <v>23.741799999999998</v>
      </c>
      <c r="U48" s="16">
        <v>24.39593</v>
      </c>
      <c r="V48" s="16">
        <v>22.730180000000001</v>
      </c>
      <c r="W48" s="16">
        <v>25.189630000000001</v>
      </c>
      <c r="X48" s="16">
        <v>26.0823</v>
      </c>
      <c r="Y48" s="16">
        <v>25.58633</v>
      </c>
      <c r="Z48" s="16">
        <v>28.562399999999901</v>
      </c>
      <c r="AA48" s="16">
        <v>24.3970500000001</v>
      </c>
      <c r="AB48" s="16">
        <v>26.578900000000001</v>
      </c>
      <c r="AC48" s="16">
        <v>24.000349999999901</v>
      </c>
      <c r="AD48" s="16">
        <v>22.730910000000101</v>
      </c>
      <c r="AE48" s="16">
        <v>3.4259199999999983</v>
      </c>
      <c r="AF48" s="16">
        <v>8.1729199999999995</v>
      </c>
      <c r="AG48" s="16">
        <v>12.473674000000001</v>
      </c>
      <c r="AH48" s="16">
        <v>1.061094</v>
      </c>
      <c r="AI48" s="46"/>
      <c r="AJ48" s="46"/>
      <c r="AK48" s="46"/>
      <c r="AL48" s="46"/>
      <c r="AM48" s="46"/>
      <c r="AN48" s="4"/>
      <c r="AO48" s="4"/>
      <c r="AP48" s="4"/>
      <c r="AQ48" s="4"/>
      <c r="AR48" s="4"/>
      <c r="AS48" s="4"/>
      <c r="AT48" s="4"/>
      <c r="AU48" s="4"/>
      <c r="AV48" s="4"/>
      <c r="AW48" s="4"/>
      <c r="AX48" s="4"/>
      <c r="AY48" s="4"/>
    </row>
    <row r="49" spans="1:1005" ht="14.4" x14ac:dyDescent="0.3">
      <c r="A49" s="121">
        <f>YampaRiverInflow.TotalOutflow!A49</f>
        <v>46569</v>
      </c>
      <c r="B49" s="122">
        <v>39.578000000000003</v>
      </c>
      <c r="C49" s="123">
        <v>17.64</v>
      </c>
      <c r="D49" s="124">
        <v>43.359000000000002</v>
      </c>
      <c r="E49" s="16">
        <v>30.872809999999998</v>
      </c>
      <c r="F49" s="16">
        <v>7.8308159999999951</v>
      </c>
      <c r="G49" s="16">
        <v>31.933880000000002</v>
      </c>
      <c r="H49" s="16">
        <v>33.12397</v>
      </c>
      <c r="I49" s="16">
        <v>30.347110000000001</v>
      </c>
      <c r="J49" s="16">
        <v>21.12397</v>
      </c>
      <c r="K49" s="16">
        <v>19.953720000000001</v>
      </c>
      <c r="L49" s="16">
        <v>10.1157</v>
      </c>
      <c r="M49" s="16">
        <v>17.2562</v>
      </c>
      <c r="N49" s="16">
        <v>39.272730000000003</v>
      </c>
      <c r="O49" s="16">
        <v>21.024789999999999</v>
      </c>
      <c r="P49" s="16">
        <v>21.223140000000001</v>
      </c>
      <c r="Q49" s="16">
        <v>45.421489999999999</v>
      </c>
      <c r="R49" s="16">
        <v>28.760330000000003</v>
      </c>
      <c r="S49" s="16">
        <v>28.164830000000002</v>
      </c>
      <c r="T49" s="16">
        <v>29.156560000000002</v>
      </c>
      <c r="U49" s="16">
        <v>31.536360000000002</v>
      </c>
      <c r="V49" s="16">
        <v>26.379669999999997</v>
      </c>
      <c r="W49" s="16">
        <v>61.685449999999996</v>
      </c>
      <c r="X49" s="16">
        <v>29.156569999999999</v>
      </c>
      <c r="Y49" s="16">
        <v>33.520060000000001</v>
      </c>
      <c r="Z49" s="16">
        <v>26.182200000000002</v>
      </c>
      <c r="AA49" s="16">
        <v>32.1327</v>
      </c>
      <c r="AB49" s="16">
        <v>49.587499999999999</v>
      </c>
      <c r="AC49" s="16">
        <v>22.016849999999998</v>
      </c>
      <c r="AD49" s="16">
        <v>23.603650000000101</v>
      </c>
      <c r="AE49" s="16">
        <v>-0.52760200000000035</v>
      </c>
      <c r="AF49" s="16">
        <v>14.445949999999996</v>
      </c>
      <c r="AG49" s="16">
        <v>-5.4029160000000003</v>
      </c>
      <c r="AH49" s="16">
        <v>-9.1989860000000014</v>
      </c>
      <c r="AI49" s="46"/>
      <c r="AJ49" s="46"/>
      <c r="AK49" s="46"/>
      <c r="AL49" s="46"/>
      <c r="AM49" s="46"/>
      <c r="AN49" s="4"/>
      <c r="AO49" s="4"/>
      <c r="AP49" s="4"/>
      <c r="AQ49" s="4"/>
      <c r="AR49" s="4"/>
      <c r="AS49" s="4"/>
      <c r="AT49" s="4"/>
      <c r="AU49" s="4"/>
      <c r="AV49" s="4"/>
      <c r="AW49" s="4"/>
      <c r="AX49" s="4"/>
      <c r="AY49" s="4"/>
    </row>
    <row r="50" spans="1:1005" ht="14.4" x14ac:dyDescent="0.3">
      <c r="A50" s="121">
        <f>YampaRiverInflow.TotalOutflow!A50</f>
        <v>46600</v>
      </c>
      <c r="B50" s="122">
        <v>37.055</v>
      </c>
      <c r="C50" s="123">
        <v>45.359000000000002</v>
      </c>
      <c r="D50" s="124">
        <v>56.076999999999998</v>
      </c>
      <c r="E50" s="16">
        <v>29.917686</v>
      </c>
      <c r="F50" s="16">
        <v>25.019824</v>
      </c>
      <c r="G50" s="16">
        <v>50.280989999999996</v>
      </c>
      <c r="H50" s="16">
        <v>20.826450000000001</v>
      </c>
      <c r="I50" s="16">
        <v>44.033059999999999</v>
      </c>
      <c r="J50" s="16">
        <v>23.404959999999999</v>
      </c>
      <c r="K50" s="16">
        <v>52.066120000000005</v>
      </c>
      <c r="L50" s="16">
        <v>17.851240000000001</v>
      </c>
      <c r="M50" s="16">
        <v>42.049589999999995</v>
      </c>
      <c r="N50" s="16">
        <v>50.578510000000001</v>
      </c>
      <c r="O50" s="16">
        <v>28.36364</v>
      </c>
      <c r="P50" s="16">
        <v>66.446280000000002</v>
      </c>
      <c r="Q50" s="16">
        <v>91.636359999999996</v>
      </c>
      <c r="R50" s="16">
        <v>39.272730000000003</v>
      </c>
      <c r="S50" s="16">
        <v>23.60284</v>
      </c>
      <c r="T50" s="16">
        <v>91.04083</v>
      </c>
      <c r="U50" s="16">
        <v>36.693379999999998</v>
      </c>
      <c r="V50" s="16">
        <v>68.607789999999994</v>
      </c>
      <c r="W50" s="16">
        <v>66.842500000000001</v>
      </c>
      <c r="X50" s="16">
        <v>41.057389999999998</v>
      </c>
      <c r="Y50" s="16">
        <v>44.429290000000002</v>
      </c>
      <c r="Z50" s="16">
        <v>41.851849999999999</v>
      </c>
      <c r="AA50" s="16">
        <v>40.265050000000002</v>
      </c>
      <c r="AB50" s="16">
        <v>38.876599999999996</v>
      </c>
      <c r="AC50" s="16">
        <v>29.55415</v>
      </c>
      <c r="AD50" s="16">
        <v>23.603649999999899</v>
      </c>
      <c r="AE50" s="16">
        <v>15.498979999999996</v>
      </c>
      <c r="AF50" s="16">
        <v>39.663323999999996</v>
      </c>
      <c r="AG50" s="16">
        <v>-27.475497999999998</v>
      </c>
      <c r="AH50" s="16">
        <v>-21.766008000000003</v>
      </c>
      <c r="AI50" s="46"/>
      <c r="AJ50" s="46"/>
      <c r="AK50" s="46"/>
      <c r="AL50" s="46"/>
      <c r="AM50" s="46"/>
      <c r="AN50" s="4"/>
      <c r="AO50" s="4"/>
      <c r="AP50" s="4"/>
      <c r="AQ50" s="4"/>
      <c r="AR50" s="4"/>
      <c r="AS50" s="4"/>
      <c r="AT50" s="4"/>
      <c r="AU50" s="4"/>
      <c r="AV50" s="4"/>
      <c r="AW50" s="4"/>
      <c r="AX50" s="4"/>
      <c r="AY50" s="4"/>
    </row>
    <row r="51" spans="1:1005" ht="14.4" x14ac:dyDescent="0.3">
      <c r="A51" s="121">
        <f>YampaRiverInflow.TotalOutflow!A51</f>
        <v>46631</v>
      </c>
      <c r="B51" s="122">
        <v>39.673999999999999</v>
      </c>
      <c r="C51" s="123">
        <v>44.195</v>
      </c>
      <c r="D51" s="124">
        <v>37.206000000000003</v>
      </c>
      <c r="E51" s="16">
        <v>14.515779999999999</v>
      </c>
      <c r="F51" s="16">
        <v>21.008659999999999</v>
      </c>
      <c r="G51" s="16">
        <v>59.246279999999999</v>
      </c>
      <c r="H51" s="16">
        <v>36.099170000000001</v>
      </c>
      <c r="I51" s="16">
        <v>49.190080000000002</v>
      </c>
      <c r="J51" s="16">
        <v>39.133879999999998</v>
      </c>
      <c r="K51" s="16">
        <v>48.456199999999995</v>
      </c>
      <c r="L51" s="16">
        <v>103.95372</v>
      </c>
      <c r="M51" s="16">
        <v>34.373550000000002</v>
      </c>
      <c r="N51" s="16">
        <v>57.381819999999998</v>
      </c>
      <c r="O51" s="16">
        <v>38.360330000000005</v>
      </c>
      <c r="P51" s="16">
        <v>50.87603</v>
      </c>
      <c r="Q51" s="16">
        <v>33.83802</v>
      </c>
      <c r="R51" s="16">
        <v>38.677690000000005</v>
      </c>
      <c r="S51" s="16">
        <v>28.363289999999999</v>
      </c>
      <c r="T51" s="16">
        <v>44.250949999999996</v>
      </c>
      <c r="U51" s="16">
        <v>41.255660000000006</v>
      </c>
      <c r="V51" s="16">
        <v>47.999720000000003</v>
      </c>
      <c r="W51" s="16">
        <v>78.703759999999988</v>
      </c>
      <c r="X51" s="16">
        <v>38.875680000000003</v>
      </c>
      <c r="Y51" s="16">
        <v>32.726860000000002</v>
      </c>
      <c r="Z51" s="16">
        <v>30.744250000000001</v>
      </c>
      <c r="AA51" s="16">
        <v>24.1193600000001</v>
      </c>
      <c r="AB51" s="16">
        <v>44.628749999999897</v>
      </c>
      <c r="AC51" s="16">
        <v>21.9771800000001</v>
      </c>
      <c r="AD51" s="16">
        <v>24.040019999999899</v>
      </c>
      <c r="AE51" s="16">
        <v>19.180725999999996</v>
      </c>
      <c r="AF51" s="16">
        <v>38.334448000000002</v>
      </c>
      <c r="AG51" s="16">
        <v>-11.254766</v>
      </c>
      <c r="AH51" s="16">
        <v>-1.109622000000003</v>
      </c>
      <c r="AI51" s="46"/>
      <c r="AJ51" s="46"/>
      <c r="AK51" s="46"/>
      <c r="AL51" s="46"/>
      <c r="AM51" s="46"/>
      <c r="AN51" s="4"/>
      <c r="AO51" s="4"/>
      <c r="AP51" s="4"/>
      <c r="AQ51" s="4"/>
      <c r="AR51" s="4"/>
      <c r="AS51" s="4"/>
      <c r="AT51" s="4"/>
      <c r="AU51" s="4"/>
      <c r="AV51" s="4"/>
      <c r="AW51" s="4"/>
      <c r="AX51" s="4"/>
      <c r="AY51" s="4"/>
    </row>
    <row r="52" spans="1:1005" ht="14.4" x14ac:dyDescent="0.3">
      <c r="A52" s="121">
        <f>YampaRiverInflow.TotalOutflow!A52</f>
        <v>46661</v>
      </c>
      <c r="B52" s="122">
        <v>42.884999999999998</v>
      </c>
      <c r="C52" s="123">
        <v>42.884999999999998</v>
      </c>
      <c r="D52" s="124">
        <v>42.884999999999998</v>
      </c>
      <c r="E52" s="16">
        <v>31.104225999999993</v>
      </c>
      <c r="F52" s="16">
        <v>32.409004000000003</v>
      </c>
      <c r="G52" s="16">
        <v>36.495870000000004</v>
      </c>
      <c r="H52" s="16">
        <v>22.413220000000003</v>
      </c>
      <c r="I52" s="16">
        <v>37.884300000000003</v>
      </c>
      <c r="J52" s="16">
        <v>47.385120000000001</v>
      </c>
      <c r="K52" s="16">
        <v>23.34545</v>
      </c>
      <c r="L52" s="16">
        <v>20.647929999999999</v>
      </c>
      <c r="M52" s="16">
        <v>30.664459999999998</v>
      </c>
      <c r="N52" s="16">
        <v>41.077690000000004</v>
      </c>
      <c r="O52" s="16">
        <v>31.060849999999999</v>
      </c>
      <c r="P52" s="16">
        <v>69.758679999999998</v>
      </c>
      <c r="Q52" s="16">
        <v>20.94511</v>
      </c>
      <c r="R52" s="16">
        <v>34.908660000000005</v>
      </c>
      <c r="S52" s="16">
        <v>24.793029999999998</v>
      </c>
      <c r="T52" s="16">
        <v>40.680699999999995</v>
      </c>
      <c r="U52" s="16">
        <v>34.511849999999995</v>
      </c>
      <c r="V52" s="16">
        <v>29.513770000000001</v>
      </c>
      <c r="W52" s="16">
        <v>19.080719999999999</v>
      </c>
      <c r="X52" s="16">
        <v>42.445929999999997</v>
      </c>
      <c r="Y52" s="16">
        <v>56.012860000000003</v>
      </c>
      <c r="Z52" s="16">
        <v>29.236789999999999</v>
      </c>
      <c r="AA52" s="16">
        <v>25.884679999999999</v>
      </c>
      <c r="AB52" s="16">
        <v>63.214149999999897</v>
      </c>
      <c r="AC52" s="16">
        <v>23.663159999999799</v>
      </c>
      <c r="AD52" s="16">
        <v>24.972269999999799</v>
      </c>
      <c r="AE52" s="16">
        <v>26.040343999999997</v>
      </c>
      <c r="AF52" s="16">
        <v>13.166246000000003</v>
      </c>
      <c r="AG52" s="16">
        <v>20.811032000000001</v>
      </c>
      <c r="AH52" s="16">
        <v>15.392737999999998</v>
      </c>
      <c r="AI52" s="46"/>
      <c r="AJ52" s="46"/>
      <c r="AK52" s="46"/>
      <c r="AL52" s="46"/>
      <c r="AM52" s="46"/>
      <c r="AN52" s="4"/>
      <c r="AO52" s="4"/>
      <c r="AP52" s="4"/>
      <c r="AQ52" s="4"/>
      <c r="AR52" s="4"/>
      <c r="AS52" s="4"/>
      <c r="AT52" s="4"/>
      <c r="AU52" s="4"/>
      <c r="AV52" s="4"/>
      <c r="AW52" s="4"/>
      <c r="AX52" s="4"/>
      <c r="AY52" s="4"/>
    </row>
    <row r="53" spans="1:1005" ht="14.4" x14ac:dyDescent="0.3">
      <c r="A53" s="121">
        <f>YampaRiverInflow.TotalOutflow!A53</f>
        <v>46692</v>
      </c>
      <c r="B53" s="122">
        <v>34.340000000000003</v>
      </c>
      <c r="C53" s="123">
        <v>37.645000000000003</v>
      </c>
      <c r="D53" s="124">
        <v>24.757999999999999</v>
      </c>
      <c r="E53" s="16">
        <v>28.013811999999998</v>
      </c>
      <c r="F53" s="16">
        <v>15.793877999999999</v>
      </c>
      <c r="G53" s="16">
        <v>24.595040000000001</v>
      </c>
      <c r="H53" s="16">
        <v>18.446279999999998</v>
      </c>
      <c r="I53" s="16">
        <v>36.495870000000004</v>
      </c>
      <c r="J53" s="16">
        <v>27.966939999999997</v>
      </c>
      <c r="K53" s="16">
        <v>25.487599999999997</v>
      </c>
      <c r="L53" s="16">
        <v>23.10744</v>
      </c>
      <c r="M53" s="16">
        <v>22.472729999999999</v>
      </c>
      <c r="N53" s="16">
        <v>35.166530000000002</v>
      </c>
      <c r="O53" s="16">
        <v>20.925319999999999</v>
      </c>
      <c r="P53" s="16">
        <v>16.066120000000002</v>
      </c>
      <c r="Q53" s="16">
        <v>25.54711</v>
      </c>
      <c r="R53" s="16">
        <v>41.950060000000001</v>
      </c>
      <c r="S53" s="16">
        <v>23.00787</v>
      </c>
      <c r="T53" s="16">
        <v>14.39954</v>
      </c>
      <c r="U53" s="16">
        <v>23.602700000000002</v>
      </c>
      <c r="V53" s="16">
        <v>28.581400000000002</v>
      </c>
      <c r="W53" s="16">
        <v>27.807869999999998</v>
      </c>
      <c r="X53" s="16">
        <v>24.69378</v>
      </c>
      <c r="Y53" s="16">
        <v>22.293890000000001</v>
      </c>
      <c r="Z53" s="16">
        <v>27.888010000000101</v>
      </c>
      <c r="AA53" s="16">
        <v>24.873090000000097</v>
      </c>
      <c r="AB53" s="16">
        <v>23.24662</v>
      </c>
      <c r="AC53" s="16">
        <v>25.646650000000101</v>
      </c>
      <c r="AD53" s="16">
        <v>24.793749999999999</v>
      </c>
      <c r="AE53" s="16">
        <v>17.507805999999995</v>
      </c>
      <c r="AF53" s="16">
        <v>8.8944699999999983</v>
      </c>
      <c r="AG53" s="16">
        <v>1.1222839999999996</v>
      </c>
      <c r="AH53" s="16">
        <v>9.8448719999999987</v>
      </c>
      <c r="AI53" s="46"/>
      <c r="AJ53" s="46"/>
      <c r="AK53" s="46"/>
      <c r="AL53" s="46"/>
      <c r="AM53" s="46"/>
      <c r="AN53" s="4"/>
      <c r="AO53" s="4"/>
      <c r="AP53" s="4"/>
      <c r="AQ53" s="4"/>
      <c r="AR53" s="4"/>
      <c r="AS53" s="4"/>
      <c r="AT53" s="4"/>
      <c r="AU53" s="4"/>
      <c r="AV53" s="4"/>
      <c r="AW53" s="4"/>
      <c r="AX53" s="4"/>
      <c r="AY53" s="4"/>
    </row>
    <row r="54" spans="1:1005" ht="14.4" x14ac:dyDescent="0.3">
      <c r="A54" s="121">
        <f>YampaRiverInflow.TotalOutflow!A54</f>
        <v>46722</v>
      </c>
      <c r="B54" s="122">
        <v>31.643999999999998</v>
      </c>
      <c r="C54" s="123">
        <v>48.838999999999999</v>
      </c>
      <c r="D54" s="124">
        <v>28.236999999999998</v>
      </c>
      <c r="E54" s="16">
        <v>44.223798000000002</v>
      </c>
      <c r="F54" s="16">
        <v>1.110544</v>
      </c>
      <c r="G54" s="16">
        <v>15.07438</v>
      </c>
      <c r="H54" s="16">
        <v>12.69421</v>
      </c>
      <c r="I54" s="16">
        <v>35.305790000000002</v>
      </c>
      <c r="J54" s="16">
        <v>29.355370000000001</v>
      </c>
      <c r="K54" s="16">
        <v>13.4876</v>
      </c>
      <c r="L54" s="16">
        <v>18.723970000000001</v>
      </c>
      <c r="M54" s="16">
        <v>15.471069999999999</v>
      </c>
      <c r="N54" s="16">
        <v>19.100490000000001</v>
      </c>
      <c r="O54" s="16">
        <v>3.9664899999999998</v>
      </c>
      <c r="P54" s="16">
        <v>23.801650000000002</v>
      </c>
      <c r="Q54" s="16">
        <v>57.520660000000007</v>
      </c>
      <c r="R54" s="16">
        <v>23.99954</v>
      </c>
      <c r="S54" s="16">
        <v>19.4375</v>
      </c>
      <c r="T54" s="16">
        <v>33.916870000000003</v>
      </c>
      <c r="U54" s="16">
        <v>31.734860000000001</v>
      </c>
      <c r="V54" s="16">
        <v>22.7103</v>
      </c>
      <c r="W54" s="16">
        <v>25.368259999999999</v>
      </c>
      <c r="X54" s="16">
        <v>31.6557</v>
      </c>
      <c r="Y54" s="16">
        <v>22.412740000000003</v>
      </c>
      <c r="Z54" s="16">
        <v>36.377389999999899</v>
      </c>
      <c r="AA54" s="16">
        <v>25.983849999999997</v>
      </c>
      <c r="AB54" s="16">
        <v>23.544150000000002</v>
      </c>
      <c r="AC54" s="16">
        <v>39.471650000000103</v>
      </c>
      <c r="AD54" s="16">
        <v>24.5160599999999</v>
      </c>
      <c r="AE54" s="16">
        <v>8.4644880000000011</v>
      </c>
      <c r="AF54" s="16">
        <v>2.3967059999999982</v>
      </c>
      <c r="AG54" s="16">
        <v>-6.7709719999999995</v>
      </c>
      <c r="AH54" s="16">
        <v>0.60159199999999691</v>
      </c>
      <c r="AI54" s="46"/>
      <c r="AJ54" s="46"/>
      <c r="AK54" s="46"/>
      <c r="AL54" s="46"/>
      <c r="AM54" s="46"/>
      <c r="AN54" s="4"/>
      <c r="AO54" s="4"/>
      <c r="AP54" s="4"/>
      <c r="AQ54" s="4"/>
      <c r="AR54" s="4"/>
      <c r="AS54" s="4"/>
      <c r="AT54" s="4"/>
      <c r="AU54" s="4"/>
      <c r="AV54" s="4"/>
      <c r="AW54" s="4"/>
      <c r="AX54" s="4"/>
      <c r="AY54" s="4"/>
    </row>
    <row r="55" spans="1:1005" ht="14.4" x14ac:dyDescent="0.3">
      <c r="A55" s="121">
        <f>YampaRiverInflow.TotalOutflow!A55</f>
        <v>46753</v>
      </c>
      <c r="B55" s="122">
        <v>35.359000000000002</v>
      </c>
      <c r="C55" s="123">
        <v>54.908999999999999</v>
      </c>
      <c r="D55" s="124">
        <v>27.471</v>
      </c>
      <c r="E55" s="16">
        <v>25.526097999999998</v>
      </c>
      <c r="F55" s="16">
        <v>1.3745679999999993</v>
      </c>
      <c r="G55" s="16">
        <v>21.421490000000002</v>
      </c>
      <c r="H55" s="16">
        <v>24.198349999999998</v>
      </c>
      <c r="I55" s="16">
        <v>42.049589999999995</v>
      </c>
      <c r="J55" s="16">
        <v>21.61983</v>
      </c>
      <c r="K55" s="16">
        <v>18.446279999999998</v>
      </c>
      <c r="L55" s="16">
        <v>23.206610000000001</v>
      </c>
      <c r="M55" s="16">
        <v>20.033060000000003</v>
      </c>
      <c r="N55" s="16">
        <v>101.09752</v>
      </c>
      <c r="O55" s="16">
        <v>22.61157</v>
      </c>
      <c r="P55" s="16">
        <v>23.206610000000001</v>
      </c>
      <c r="Q55" s="16">
        <v>42.247930000000004</v>
      </c>
      <c r="R55" s="16">
        <v>34.11524</v>
      </c>
      <c r="S55" s="16">
        <v>41.255679999999998</v>
      </c>
      <c r="T55" s="16">
        <v>24.792830000000002</v>
      </c>
      <c r="U55" s="16">
        <v>40.065640000000002</v>
      </c>
      <c r="V55" s="16">
        <v>37.883839999999999</v>
      </c>
      <c r="W55" s="16">
        <v>23.007810000000003</v>
      </c>
      <c r="X55" s="16">
        <v>30.743310000000001</v>
      </c>
      <c r="Y55" s="16">
        <v>36.496400000000001</v>
      </c>
      <c r="Z55" s="16">
        <v>45.025449999999999</v>
      </c>
      <c r="AA55" s="16">
        <v>23.802</v>
      </c>
      <c r="AB55" s="16">
        <v>42.050199999999904</v>
      </c>
      <c r="AC55" s="16">
        <v>26.777249999999999</v>
      </c>
      <c r="AD55" s="16">
        <v>29.809785999999992</v>
      </c>
      <c r="AE55" s="16">
        <v>0.14888199999999779</v>
      </c>
      <c r="AF55" s="16">
        <v>188.36769600000002</v>
      </c>
      <c r="AG55" s="16">
        <v>-19.261465999999999</v>
      </c>
      <c r="AH55" s="16">
        <v>-11.55139</v>
      </c>
      <c r="AI55" s="46"/>
      <c r="AJ55" s="46"/>
      <c r="AK55" s="46"/>
      <c r="AL55" s="46"/>
      <c r="AM55" s="46"/>
      <c r="AN55" s="4"/>
      <c r="AO55" s="4"/>
      <c r="AP55" s="4"/>
      <c r="AQ55" s="4"/>
      <c r="AR55" s="4"/>
      <c r="AS55" s="4"/>
      <c r="AT55" s="4"/>
      <c r="AU55" s="4"/>
      <c r="AV55" s="4"/>
      <c r="AW55" s="4"/>
      <c r="AX55" s="4"/>
      <c r="AY55" s="4"/>
    </row>
    <row r="56" spans="1:1005" ht="14.4" x14ac:dyDescent="0.3">
      <c r="A56" s="121">
        <f>YampaRiverInflow.TotalOutflow!A56</f>
        <v>46784</v>
      </c>
      <c r="B56" s="122">
        <v>30.928999999999998</v>
      </c>
      <c r="C56" s="123">
        <v>45.945</v>
      </c>
      <c r="D56" s="124">
        <v>34.497</v>
      </c>
      <c r="E56" s="16">
        <v>12.339405999999999</v>
      </c>
      <c r="F56" s="16">
        <v>23.60331</v>
      </c>
      <c r="G56" s="16">
        <v>17.2562</v>
      </c>
      <c r="H56" s="16">
        <v>16.066120000000002</v>
      </c>
      <c r="I56" s="16">
        <v>48.99174</v>
      </c>
      <c r="J56" s="16">
        <v>36.297519999999999</v>
      </c>
      <c r="K56" s="16">
        <v>25.745450000000002</v>
      </c>
      <c r="L56" s="16">
        <v>24.39669</v>
      </c>
      <c r="M56" s="16">
        <v>35.66281</v>
      </c>
      <c r="N56" s="16">
        <v>125.57355</v>
      </c>
      <c r="O56" s="16">
        <v>20.429749999999999</v>
      </c>
      <c r="P56" s="16">
        <v>29.355370000000001</v>
      </c>
      <c r="Q56" s="16">
        <v>90.644630000000006</v>
      </c>
      <c r="R56" s="16">
        <v>38.478989999999996</v>
      </c>
      <c r="S56" s="16">
        <v>35.16657</v>
      </c>
      <c r="T56" s="16">
        <v>33.321769999999994</v>
      </c>
      <c r="U56" s="16">
        <v>18.842610000000001</v>
      </c>
      <c r="V56" s="16">
        <v>38.875690000000006</v>
      </c>
      <c r="W56" s="16">
        <v>32.449240000000003</v>
      </c>
      <c r="X56" s="16">
        <v>39.450900000000004</v>
      </c>
      <c r="Y56" s="16">
        <v>41.375809999999994</v>
      </c>
      <c r="Z56" s="16">
        <v>62.678599999999996</v>
      </c>
      <c r="AA56" s="16">
        <v>22.2151999999999</v>
      </c>
      <c r="AB56" s="16">
        <v>72.001050000000006</v>
      </c>
      <c r="AC56" s="16">
        <v>37.884849999999894</v>
      </c>
      <c r="AD56" s="16">
        <v>19.033522000000001</v>
      </c>
      <c r="AE56" s="16">
        <v>7.0302340000000001</v>
      </c>
      <c r="AF56" s="16">
        <v>85.799055999999993</v>
      </c>
      <c r="AG56" s="16">
        <v>-9.7793939999999999</v>
      </c>
      <c r="AH56" s="16">
        <v>38.657699999999991</v>
      </c>
      <c r="AI56" s="46"/>
      <c r="AJ56" s="46"/>
      <c r="AK56" s="46"/>
      <c r="AL56" s="46"/>
      <c r="AM56" s="46"/>
      <c r="AN56" s="4"/>
      <c r="AO56" s="4"/>
      <c r="AP56" s="4"/>
      <c r="AQ56" s="4"/>
      <c r="AR56" s="4"/>
      <c r="AS56" s="4"/>
      <c r="AT56" s="4"/>
      <c r="AU56" s="4"/>
      <c r="AV56" s="4"/>
      <c r="AW56" s="4"/>
      <c r="AX56" s="4"/>
      <c r="AY56" s="4"/>
    </row>
    <row r="57" spans="1:1005" ht="14.4" x14ac:dyDescent="0.3">
      <c r="A57" s="121">
        <f>YampaRiverInflow.TotalOutflow!A57</f>
        <v>46813</v>
      </c>
      <c r="B57" s="122">
        <v>72.933999999999997</v>
      </c>
      <c r="C57" s="123">
        <v>33.49</v>
      </c>
      <c r="D57" s="124">
        <v>55.350999999999999</v>
      </c>
      <c r="E57" s="16">
        <v>7.6782579999999996</v>
      </c>
      <c r="F57" s="16">
        <v>63.272730000000003</v>
      </c>
      <c r="G57" s="16">
        <v>48.99174</v>
      </c>
      <c r="H57" s="16">
        <v>19.834709999999998</v>
      </c>
      <c r="I57" s="16">
        <v>54.009920000000001</v>
      </c>
      <c r="J57" s="16">
        <v>55.160330000000002</v>
      </c>
      <c r="K57" s="16">
        <v>23.22645</v>
      </c>
      <c r="L57" s="16">
        <v>42.842980000000004</v>
      </c>
      <c r="M57" s="16">
        <v>27.59008</v>
      </c>
      <c r="N57" s="16">
        <v>69.104129999999998</v>
      </c>
      <c r="O57" s="16">
        <v>49.190080000000002</v>
      </c>
      <c r="P57" s="16">
        <v>44.628099999999996</v>
      </c>
      <c r="Q57" s="16">
        <v>82.373550000000009</v>
      </c>
      <c r="R57" s="16">
        <v>74.04258999999999</v>
      </c>
      <c r="S57" s="16">
        <v>59.404600000000002</v>
      </c>
      <c r="T57" s="16">
        <v>42.445689999999999</v>
      </c>
      <c r="U57" s="16">
        <v>22.21454</v>
      </c>
      <c r="V57" s="16">
        <v>58.769889999999997</v>
      </c>
      <c r="W57" s="16">
        <v>31.517060000000001</v>
      </c>
      <c r="X57" s="16">
        <v>41.176480000000005</v>
      </c>
      <c r="Y57" s="16">
        <v>36.615409999999905</v>
      </c>
      <c r="Z57" s="16">
        <v>63.888529999999896</v>
      </c>
      <c r="AA57" s="16">
        <v>26.578900000000001</v>
      </c>
      <c r="AB57" s="16">
        <v>124.9605</v>
      </c>
      <c r="AC57" s="16">
        <v>70.0175499999999</v>
      </c>
      <c r="AD57" s="16">
        <v>37.985829999999993</v>
      </c>
      <c r="AE57" s="16">
        <v>23.852601999999997</v>
      </c>
      <c r="AF57" s="16">
        <v>33.571293999999995</v>
      </c>
      <c r="AG57" s="16">
        <v>18.785719999999998</v>
      </c>
      <c r="AH57" s="16">
        <v>66.418819999999997</v>
      </c>
      <c r="AI57" s="46"/>
      <c r="AJ57" s="46"/>
      <c r="AK57" s="46"/>
      <c r="AL57" s="46"/>
      <c r="AM57" s="46"/>
      <c r="AN57" s="4"/>
      <c r="AO57" s="4"/>
      <c r="AP57" s="4"/>
      <c r="AQ57" s="4"/>
      <c r="AR57" s="4"/>
      <c r="AS57" s="4"/>
      <c r="AT57" s="4"/>
      <c r="AU57" s="4"/>
      <c r="AV57" s="4"/>
      <c r="AW57" s="4"/>
      <c r="AX57" s="4"/>
      <c r="AY57" s="4"/>
    </row>
    <row r="58" spans="1:1005" ht="14.4" x14ac:dyDescent="0.3">
      <c r="A58" s="121">
        <f>YampaRiverInflow.TotalOutflow!A58</f>
        <v>46844</v>
      </c>
      <c r="B58" s="122">
        <v>38.664999999999999</v>
      </c>
      <c r="C58" s="123">
        <v>27.228000000000002</v>
      </c>
      <c r="D58" s="124">
        <v>33.433</v>
      </c>
      <c r="E58" s="16">
        <v>3.6764540000000014</v>
      </c>
      <c r="F58" s="16">
        <v>29.157019999999999</v>
      </c>
      <c r="G58" s="16">
        <v>70.294210000000007</v>
      </c>
      <c r="H58" s="16">
        <v>23.60331</v>
      </c>
      <c r="I58" s="16">
        <v>16.8</v>
      </c>
      <c r="J58" s="16">
        <v>35.028100000000002</v>
      </c>
      <c r="K58" s="16">
        <v>13.62645</v>
      </c>
      <c r="L58" s="16">
        <v>32.747109999999999</v>
      </c>
      <c r="M58" s="16">
        <v>39.133879999999998</v>
      </c>
      <c r="N58" s="16">
        <v>90.902479999999997</v>
      </c>
      <c r="O58" s="16">
        <v>33.758679999999998</v>
      </c>
      <c r="P58" s="16">
        <v>33.699169999999995</v>
      </c>
      <c r="Q58" s="16">
        <v>29.79214</v>
      </c>
      <c r="R58" s="16">
        <v>43.080640000000002</v>
      </c>
      <c r="S58" s="16">
        <v>88.700450000000004</v>
      </c>
      <c r="T58" s="16">
        <v>43.635820000000002</v>
      </c>
      <c r="U58" s="16">
        <v>17.01784</v>
      </c>
      <c r="V58" s="16">
        <v>26.498860000000001</v>
      </c>
      <c r="W58" s="16">
        <v>22.988139999999998</v>
      </c>
      <c r="X58" s="16">
        <v>25.348419999999997</v>
      </c>
      <c r="Y58" s="16">
        <v>31.934349999999899</v>
      </c>
      <c r="Z58" s="16">
        <v>40.2452100000001</v>
      </c>
      <c r="AA58" s="16">
        <v>24.198700000000002</v>
      </c>
      <c r="AB58" s="16">
        <v>43.240300000000097</v>
      </c>
      <c r="AC58" s="16">
        <v>39.828680000000105</v>
      </c>
      <c r="AD58" s="16">
        <v>41.938178000000001</v>
      </c>
      <c r="AE58" s="16">
        <v>40.074694000000001</v>
      </c>
      <c r="AF58" s="16">
        <v>1.3631199999999954</v>
      </c>
      <c r="AG58" s="16">
        <v>-2.5694920000000012</v>
      </c>
      <c r="AH58" s="16">
        <v>-26.212883999999999</v>
      </c>
      <c r="AI58" s="46"/>
      <c r="AJ58" s="46"/>
      <c r="AK58" s="46"/>
      <c r="AL58" s="46"/>
      <c r="AM58" s="46"/>
      <c r="AN58" s="4"/>
      <c r="AO58" s="4"/>
      <c r="AP58" s="4"/>
      <c r="AQ58" s="4"/>
      <c r="AR58" s="4"/>
      <c r="AS58" s="4"/>
      <c r="AT58" s="4"/>
      <c r="AU58" s="4"/>
      <c r="AV58" s="4"/>
      <c r="AW58" s="4"/>
      <c r="AX58" s="4"/>
      <c r="AY58" s="4"/>
    </row>
    <row r="59" spans="1:1005" ht="14.4" x14ac:dyDescent="0.3">
      <c r="A59" s="121">
        <f>YampaRiverInflow.TotalOutflow!A59</f>
        <v>46874</v>
      </c>
      <c r="B59" s="122">
        <v>16.385000000000002</v>
      </c>
      <c r="C59" s="123">
        <v>8.4710000000000001</v>
      </c>
      <c r="D59" s="124">
        <v>25.292999999999999</v>
      </c>
      <c r="E59" s="16">
        <v>7.738929999999999</v>
      </c>
      <c r="F59" s="16">
        <v>15.471069999999999</v>
      </c>
      <c r="G59" s="16">
        <v>41.137190000000004</v>
      </c>
      <c r="H59" s="16">
        <v>13.289260000000001</v>
      </c>
      <c r="I59" s="16">
        <v>27.570250000000001</v>
      </c>
      <c r="J59" s="16">
        <v>34.690910000000002</v>
      </c>
      <c r="K59" s="16">
        <v>21.163640000000001</v>
      </c>
      <c r="L59" s="16">
        <v>23.543800000000001</v>
      </c>
      <c r="M59" s="16">
        <v>34.333880000000001</v>
      </c>
      <c r="N59" s="16">
        <v>67.140500000000003</v>
      </c>
      <c r="O59" s="16">
        <v>34.274380000000001</v>
      </c>
      <c r="P59" s="16">
        <v>36.813220000000001</v>
      </c>
      <c r="Q59" s="16">
        <v>20.429749999999999</v>
      </c>
      <c r="R59" s="16">
        <v>51.173209999999997</v>
      </c>
      <c r="S59" s="16">
        <v>36.138489999999997</v>
      </c>
      <c r="T59" s="16">
        <v>21.024139999999999</v>
      </c>
      <c r="U59" s="16">
        <v>18.545120000000001</v>
      </c>
      <c r="V59" s="16">
        <v>27.252549999999999</v>
      </c>
      <c r="W59" s="16">
        <v>27.252610000000001</v>
      </c>
      <c r="X59" s="16">
        <v>28.958279999999998</v>
      </c>
      <c r="Y59" s="16">
        <v>32.1327</v>
      </c>
      <c r="Z59" s="16">
        <v>29.573979999999999</v>
      </c>
      <c r="AA59" s="16">
        <v>26.281370000000102</v>
      </c>
      <c r="AB59" s="16">
        <v>27.570650000000001</v>
      </c>
      <c r="AC59" s="16">
        <v>23.583810000000099</v>
      </c>
      <c r="AD59" s="16">
        <v>24.659790000000001</v>
      </c>
      <c r="AE59" s="16">
        <v>21.803582000000002</v>
      </c>
      <c r="AF59" s="16">
        <v>0.19014400000000023</v>
      </c>
      <c r="AG59" s="16">
        <v>-5.5054859999999994</v>
      </c>
      <c r="AH59" s="16">
        <v>-26.211384000000006</v>
      </c>
      <c r="AI59" s="46"/>
      <c r="AJ59" s="46"/>
      <c r="AK59" s="46"/>
      <c r="AL59" s="46"/>
      <c r="AM59" s="46"/>
      <c r="AN59" s="4"/>
      <c r="AO59" s="4"/>
      <c r="AP59" s="4"/>
      <c r="AQ59" s="4"/>
      <c r="AR59" s="4"/>
      <c r="AS59" s="4"/>
      <c r="AT59" s="4"/>
      <c r="AU59" s="4"/>
      <c r="AV59" s="4"/>
      <c r="AW59" s="4"/>
      <c r="AX59" s="4"/>
      <c r="AY59" s="4"/>
    </row>
    <row r="60" spans="1:1005" ht="14.4" x14ac:dyDescent="0.3">
      <c r="A60" s="121">
        <f>YampaRiverInflow.TotalOutflow!A60</f>
        <v>46905</v>
      </c>
      <c r="B60" s="122">
        <v>13.901</v>
      </c>
      <c r="C60" s="123">
        <v>13.048</v>
      </c>
      <c r="D60" s="124">
        <v>27.658000000000001</v>
      </c>
      <c r="E60" s="16">
        <v>-1.3633040000000001</v>
      </c>
      <c r="F60" s="16">
        <v>31.73554</v>
      </c>
      <c r="G60" s="16">
        <v>15.272729999999999</v>
      </c>
      <c r="H60" s="16">
        <v>13.68595</v>
      </c>
      <c r="I60" s="16">
        <v>32.07273</v>
      </c>
      <c r="J60" s="16">
        <v>48.238019999999999</v>
      </c>
      <c r="K60" s="16">
        <v>6.5057900000000002</v>
      </c>
      <c r="L60" s="16">
        <v>14.280989999999999</v>
      </c>
      <c r="M60" s="16">
        <v>20.826450000000001</v>
      </c>
      <c r="N60" s="16">
        <v>11.9405</v>
      </c>
      <c r="O60" s="16">
        <v>14.67769</v>
      </c>
      <c r="P60" s="16">
        <v>31.73554</v>
      </c>
      <c r="Q60" s="16">
        <v>13.4876</v>
      </c>
      <c r="R60" s="16">
        <v>35.543419999999998</v>
      </c>
      <c r="S60" s="16">
        <v>23.741799999999998</v>
      </c>
      <c r="T60" s="16">
        <v>24.39593</v>
      </c>
      <c r="U60" s="16">
        <v>22.730180000000001</v>
      </c>
      <c r="V60" s="16">
        <v>25.189630000000001</v>
      </c>
      <c r="W60" s="16">
        <v>26.0823</v>
      </c>
      <c r="X60" s="16">
        <v>25.58633</v>
      </c>
      <c r="Y60" s="16">
        <v>28.562399999999901</v>
      </c>
      <c r="Z60" s="16">
        <v>24.3970500000001</v>
      </c>
      <c r="AA60" s="16">
        <v>26.578900000000001</v>
      </c>
      <c r="AB60" s="16">
        <v>24.000349999999901</v>
      </c>
      <c r="AC60" s="16">
        <v>22.730910000000101</v>
      </c>
      <c r="AD60" s="16">
        <v>3.4259199999999983</v>
      </c>
      <c r="AE60" s="16">
        <v>8.1729199999999995</v>
      </c>
      <c r="AF60" s="16">
        <v>12.473674000000001</v>
      </c>
      <c r="AG60" s="16">
        <v>1.061094</v>
      </c>
      <c r="AH60" s="16">
        <v>22.368065999999995</v>
      </c>
      <c r="AI60" s="46"/>
      <c r="AJ60" s="46"/>
      <c r="AK60" s="46"/>
      <c r="AL60" s="46"/>
      <c r="AM60" s="46"/>
      <c r="AN60" s="4"/>
      <c r="AO60" s="4"/>
      <c r="AP60" s="4"/>
      <c r="AQ60" s="4"/>
      <c r="AR60" s="4"/>
      <c r="AS60" s="4"/>
      <c r="AT60" s="4"/>
      <c r="AU60" s="4"/>
      <c r="AV60" s="4"/>
      <c r="AW60" s="4"/>
      <c r="AX60" s="4"/>
      <c r="AY60" s="4"/>
    </row>
    <row r="61" spans="1:1005" ht="14.4" x14ac:dyDescent="0.3">
      <c r="A61" s="121">
        <f>YampaRiverInflow.TotalOutflow!A61</f>
        <v>46935</v>
      </c>
      <c r="B61" s="122">
        <v>39.578000000000003</v>
      </c>
      <c r="C61" s="123">
        <v>17.64</v>
      </c>
      <c r="D61" s="124">
        <v>43.359000000000002</v>
      </c>
      <c r="E61" s="16">
        <v>7.8308159999999951</v>
      </c>
      <c r="F61" s="16">
        <v>31.933880000000002</v>
      </c>
      <c r="G61" s="16">
        <v>33.12397</v>
      </c>
      <c r="H61" s="16">
        <v>30.347110000000001</v>
      </c>
      <c r="I61" s="16">
        <v>21.12397</v>
      </c>
      <c r="J61" s="16">
        <v>19.953720000000001</v>
      </c>
      <c r="K61" s="16">
        <v>10.1157</v>
      </c>
      <c r="L61" s="16">
        <v>17.2562</v>
      </c>
      <c r="M61" s="16">
        <v>39.272730000000003</v>
      </c>
      <c r="N61" s="16">
        <v>21.024789999999999</v>
      </c>
      <c r="O61" s="16">
        <v>21.223140000000001</v>
      </c>
      <c r="P61" s="16">
        <v>45.421489999999999</v>
      </c>
      <c r="Q61" s="16">
        <v>28.760330000000003</v>
      </c>
      <c r="R61" s="16">
        <v>28.164830000000002</v>
      </c>
      <c r="S61" s="16">
        <v>29.156560000000002</v>
      </c>
      <c r="T61" s="16">
        <v>31.536360000000002</v>
      </c>
      <c r="U61" s="16">
        <v>26.379669999999997</v>
      </c>
      <c r="V61" s="16">
        <v>61.685449999999996</v>
      </c>
      <c r="W61" s="16">
        <v>29.156569999999999</v>
      </c>
      <c r="X61" s="16">
        <v>33.520060000000001</v>
      </c>
      <c r="Y61" s="16">
        <v>26.182200000000002</v>
      </c>
      <c r="Z61" s="16">
        <v>32.1327</v>
      </c>
      <c r="AA61" s="16">
        <v>49.587499999999999</v>
      </c>
      <c r="AB61" s="16">
        <v>22.016849999999998</v>
      </c>
      <c r="AC61" s="16">
        <v>23.603650000000101</v>
      </c>
      <c r="AD61" s="16">
        <v>-0.52760200000000035</v>
      </c>
      <c r="AE61" s="16">
        <v>14.445949999999996</v>
      </c>
      <c r="AF61" s="16">
        <v>-5.4029160000000003</v>
      </c>
      <c r="AG61" s="16">
        <v>-9.1989860000000014</v>
      </c>
      <c r="AH61" s="16">
        <v>30.872809999999998</v>
      </c>
      <c r="AI61" s="46"/>
      <c r="AJ61" s="46"/>
      <c r="AK61" s="46"/>
      <c r="AL61" s="46"/>
      <c r="AM61" s="46"/>
      <c r="AN61" s="4"/>
      <c r="AO61" s="4"/>
      <c r="AP61" s="4"/>
      <c r="AQ61" s="4"/>
      <c r="AR61" s="4"/>
      <c r="AS61" s="4"/>
      <c r="AT61" s="4"/>
      <c r="AU61" s="4"/>
      <c r="AV61" s="4"/>
      <c r="AW61" s="4"/>
      <c r="AX61" s="4"/>
      <c r="AY61" s="4"/>
    </row>
    <row r="62" spans="1:1005" ht="14.4" x14ac:dyDescent="0.3">
      <c r="A62" s="121">
        <f>YampaRiverInflow.TotalOutflow!A62</f>
        <v>46966</v>
      </c>
      <c r="B62" s="122">
        <v>37.055</v>
      </c>
      <c r="C62" s="123">
        <v>45.359000000000002</v>
      </c>
      <c r="D62" s="124">
        <v>56.076999999999998</v>
      </c>
      <c r="E62" s="16">
        <v>25.019824</v>
      </c>
      <c r="F62" s="16">
        <v>50.280989999999996</v>
      </c>
      <c r="G62" s="16">
        <v>20.826450000000001</v>
      </c>
      <c r="H62" s="16">
        <v>44.033059999999999</v>
      </c>
      <c r="I62" s="16">
        <v>23.404959999999999</v>
      </c>
      <c r="J62" s="16">
        <v>52.066120000000005</v>
      </c>
      <c r="K62" s="16">
        <v>17.851240000000001</v>
      </c>
      <c r="L62" s="16">
        <v>42.049589999999995</v>
      </c>
      <c r="M62" s="16">
        <v>50.578510000000001</v>
      </c>
      <c r="N62" s="16">
        <v>28.36364</v>
      </c>
      <c r="O62" s="16">
        <v>66.446280000000002</v>
      </c>
      <c r="P62" s="16">
        <v>91.636359999999996</v>
      </c>
      <c r="Q62" s="16">
        <v>39.272730000000003</v>
      </c>
      <c r="R62" s="16">
        <v>23.60284</v>
      </c>
      <c r="S62" s="16">
        <v>91.04083</v>
      </c>
      <c r="T62" s="16">
        <v>36.693379999999998</v>
      </c>
      <c r="U62" s="16">
        <v>68.607789999999994</v>
      </c>
      <c r="V62" s="16">
        <v>66.842500000000001</v>
      </c>
      <c r="W62" s="16">
        <v>41.057389999999998</v>
      </c>
      <c r="X62" s="16">
        <v>44.429290000000002</v>
      </c>
      <c r="Y62" s="16">
        <v>41.851849999999999</v>
      </c>
      <c r="Z62" s="16">
        <v>40.265050000000002</v>
      </c>
      <c r="AA62" s="16">
        <v>38.876599999999996</v>
      </c>
      <c r="AB62" s="16">
        <v>29.55415</v>
      </c>
      <c r="AC62" s="16">
        <v>23.603649999999899</v>
      </c>
      <c r="AD62" s="16">
        <v>15.498979999999996</v>
      </c>
      <c r="AE62" s="16">
        <v>39.663323999999996</v>
      </c>
      <c r="AF62" s="16">
        <v>-27.475497999999998</v>
      </c>
      <c r="AG62" s="16">
        <v>-21.766008000000003</v>
      </c>
      <c r="AH62" s="16">
        <v>29.917686</v>
      </c>
      <c r="AI62" s="46"/>
      <c r="AJ62" s="46"/>
      <c r="AK62" s="46"/>
      <c r="AL62" s="46"/>
      <c r="AM62" s="46"/>
      <c r="AN62" s="4"/>
      <c r="AO62" s="4"/>
      <c r="AP62" s="4"/>
      <c r="AQ62" s="4"/>
      <c r="AR62" s="4"/>
      <c r="AS62" s="4"/>
      <c r="AT62" s="4"/>
      <c r="AU62" s="4"/>
      <c r="AV62" s="4"/>
      <c r="AW62" s="4"/>
      <c r="AX62" s="4"/>
      <c r="AY62" s="4"/>
    </row>
    <row r="63" spans="1:1005" ht="14.4" x14ac:dyDescent="0.3">
      <c r="A63" s="121">
        <f>YampaRiverInflow.TotalOutflow!A63</f>
        <v>46997</v>
      </c>
      <c r="B63" s="122">
        <v>39.673999999999999</v>
      </c>
      <c r="C63" s="123">
        <v>44.195</v>
      </c>
      <c r="D63" s="124">
        <v>37.206000000000003</v>
      </c>
      <c r="E63" s="16">
        <v>21.008659999999999</v>
      </c>
      <c r="F63" s="16">
        <v>59.246279999999999</v>
      </c>
      <c r="G63" s="16">
        <v>36.099170000000001</v>
      </c>
      <c r="H63" s="16">
        <v>49.190080000000002</v>
      </c>
      <c r="I63" s="16">
        <v>39.133879999999998</v>
      </c>
      <c r="J63" s="16">
        <v>48.456199999999995</v>
      </c>
      <c r="K63" s="16">
        <v>103.95372</v>
      </c>
      <c r="L63" s="16">
        <v>34.373550000000002</v>
      </c>
      <c r="M63" s="16">
        <v>57.381819999999998</v>
      </c>
      <c r="N63" s="16">
        <v>38.360330000000005</v>
      </c>
      <c r="O63" s="16">
        <v>50.87603</v>
      </c>
      <c r="P63" s="16">
        <v>33.83802</v>
      </c>
      <c r="Q63" s="16">
        <v>38.677690000000005</v>
      </c>
      <c r="R63" s="16">
        <v>28.363289999999999</v>
      </c>
      <c r="S63" s="16">
        <v>44.250949999999996</v>
      </c>
      <c r="T63" s="16">
        <v>41.255660000000006</v>
      </c>
      <c r="U63" s="16">
        <v>47.999720000000003</v>
      </c>
      <c r="V63" s="16">
        <v>78.703759999999988</v>
      </c>
      <c r="W63" s="16">
        <v>38.875680000000003</v>
      </c>
      <c r="X63" s="16">
        <v>32.726860000000002</v>
      </c>
      <c r="Y63" s="16">
        <v>30.744250000000001</v>
      </c>
      <c r="Z63" s="16">
        <v>24.1193600000001</v>
      </c>
      <c r="AA63" s="16">
        <v>44.628749999999897</v>
      </c>
      <c r="AB63" s="16">
        <v>21.9771800000001</v>
      </c>
      <c r="AC63" s="16">
        <v>24.040019999999899</v>
      </c>
      <c r="AD63" s="16">
        <v>19.180725999999996</v>
      </c>
      <c r="AE63" s="16">
        <v>38.334448000000002</v>
      </c>
      <c r="AF63" s="16">
        <v>-11.254766</v>
      </c>
      <c r="AG63" s="16">
        <v>-1.109622000000003</v>
      </c>
      <c r="AH63" s="16">
        <v>14.515779999999999</v>
      </c>
      <c r="AI63" s="46"/>
      <c r="AJ63" s="46"/>
      <c r="AK63" s="46"/>
      <c r="AL63" s="46"/>
      <c r="AM63" s="46"/>
      <c r="AN63" s="4"/>
      <c r="AO63" s="4"/>
      <c r="AP63" s="4"/>
      <c r="AQ63" s="4"/>
      <c r="AR63" s="4"/>
      <c r="AS63" s="4"/>
      <c r="AT63" s="4"/>
      <c r="AU63" s="4"/>
      <c r="AV63" s="4"/>
      <c r="AW63" s="4"/>
      <c r="AX63" s="4"/>
      <c r="AY63" s="4"/>
    </row>
    <row r="64" spans="1:1005" ht="14.4" x14ac:dyDescent="0.3">
      <c r="A64" s="121"/>
      <c r="B64" s="122"/>
      <c r="C64" s="123"/>
      <c r="D64" s="124"/>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21"/>
      <c r="B65" s="122"/>
      <c r="C65" s="123"/>
      <c r="D65" s="124"/>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21"/>
      <c r="B66" s="122"/>
      <c r="C66" s="123"/>
      <c r="D66" s="124"/>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21"/>
      <c r="B67" s="122"/>
      <c r="C67" s="123"/>
      <c r="D67" s="124"/>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21"/>
      <c r="B68" s="122"/>
      <c r="C68" s="123"/>
      <c r="D68" s="124"/>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21"/>
      <c r="B69" s="122"/>
      <c r="C69" s="123"/>
      <c r="D69" s="124"/>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21"/>
      <c r="B70" s="122"/>
      <c r="C70" s="123"/>
      <c r="D70" s="124"/>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21"/>
      <c r="B71" s="122"/>
      <c r="C71" s="123"/>
      <c r="D71" s="124"/>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5"/>
      <c r="B72" s="122"/>
      <c r="C72" s="123"/>
      <c r="D72" s="124"/>
      <c r="ALQ72" t="e">
        <v>#N/A</v>
      </c>
    </row>
    <row r="73" spans="1:1005" ht="12.75" customHeight="1" x14ac:dyDescent="0.3">
      <c r="A73" s="125"/>
      <c r="B73" s="122"/>
      <c r="C73" s="123"/>
      <c r="D73" s="124"/>
    </row>
    <row r="74" spans="1:1005" ht="12.75" customHeight="1" x14ac:dyDescent="0.3">
      <c r="A74" s="125"/>
      <c r="B74" s="122"/>
      <c r="C74" s="123"/>
      <c r="D74" s="124"/>
    </row>
    <row r="75" spans="1:1005" ht="12.75" customHeight="1" x14ac:dyDescent="0.3">
      <c r="A75" s="125"/>
      <c r="B75" s="122"/>
      <c r="C75" s="123"/>
      <c r="D75" s="124"/>
    </row>
    <row r="76" spans="1:1005" ht="12.75" customHeight="1" x14ac:dyDescent="0.3">
      <c r="A76" s="125"/>
      <c r="B76" s="122"/>
      <c r="C76" s="123"/>
      <c r="D76" s="124"/>
    </row>
    <row r="77" spans="1:1005" ht="12.75" customHeight="1" x14ac:dyDescent="0.3">
      <c r="A77" s="125"/>
      <c r="B77" s="122"/>
      <c r="C77" s="123"/>
      <c r="D77" s="124"/>
    </row>
    <row r="78" spans="1:1005" ht="12.75" customHeight="1" x14ac:dyDescent="0.3">
      <c r="A78" s="125"/>
      <c r="B78" s="122"/>
      <c r="C78" s="123"/>
      <c r="D78" s="124"/>
    </row>
    <row r="79" spans="1:1005" ht="12.75" customHeight="1" x14ac:dyDescent="0.3">
      <c r="A79" s="125"/>
      <c r="B79" s="122"/>
      <c r="C79" s="123"/>
      <c r="D79" s="124"/>
    </row>
    <row r="80" spans="1:1005" ht="12.75" customHeight="1" x14ac:dyDescent="0.3">
      <c r="A80" s="125"/>
      <c r="B80" s="122"/>
      <c r="C80" s="123"/>
      <c r="D80" s="124"/>
    </row>
    <row r="81" spans="1:4" ht="12.75" customHeight="1" x14ac:dyDescent="0.3">
      <c r="A81" s="125"/>
      <c r="B81" s="122"/>
      <c r="C81" s="123"/>
      <c r="D81" s="124"/>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93DD0-F2DB-486C-ABE3-1FE8858BB4F7}">
  <sheetPr codeName="Sheet18">
    <tabColor theme="8" tint="0.39997558519241921"/>
  </sheetPr>
  <dimension ref="A1:ALQ84"/>
  <sheetViews>
    <sheetView topLeftCell="A49" workbookViewId="0">
      <selection activeCell="B4" sqref="B4:AZ100"/>
    </sheetView>
  </sheetViews>
  <sheetFormatPr defaultColWidth="18.77734375" defaultRowHeight="12.75" customHeight="1" x14ac:dyDescent="0.3"/>
  <cols>
    <col min="1" max="34" width="9.21875" customWidth="1"/>
    <col min="35" max="39" width="9.21875" style="16" customWidth="1"/>
    <col min="40" max="54" width="9.21875" customWidth="1"/>
  </cols>
  <sheetData>
    <row r="1" spans="1:51" ht="14.4" x14ac:dyDescent="0.3">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c r="AS2" s="3"/>
      <c r="AT2" s="3"/>
      <c r="AU2" s="3"/>
    </row>
    <row r="3" spans="1:51" ht="14.4" x14ac:dyDescent="0.3">
      <c r="A3" s="127"/>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c r="AS3" s="3"/>
      <c r="AT3" s="3"/>
      <c r="AU3" s="3"/>
    </row>
    <row r="4" spans="1:51" ht="14.4" x14ac:dyDescent="0.3">
      <c r="A4" s="125">
        <f>YampaRiverInflow.TotalOutflow!A4</f>
        <v>45200</v>
      </c>
      <c r="B4" s="81">
        <v>19.638000000000002</v>
      </c>
      <c r="C4" s="82">
        <v>16.068999999999999</v>
      </c>
      <c r="D4" s="129">
        <v>17.992999999999999</v>
      </c>
      <c r="E4" s="16">
        <v>24.83699</v>
      </c>
      <c r="F4" s="16">
        <v>75.222429999999989</v>
      </c>
      <c r="G4" s="16">
        <v>44.385730000000002</v>
      </c>
      <c r="H4" s="16">
        <v>47.589800000000004</v>
      </c>
      <c r="I4" s="16">
        <v>34.997630000000001</v>
      </c>
      <c r="J4" s="16">
        <v>11.211030000000001</v>
      </c>
      <c r="K4" s="16">
        <v>19.502970000000001</v>
      </c>
      <c r="L4" s="16">
        <v>54.718679999999999</v>
      </c>
      <c r="M4" s="16">
        <v>17.3261</v>
      </c>
      <c r="N4" s="16">
        <v>33.096730000000001</v>
      </c>
      <c r="O4" s="16">
        <v>7.0241199999999999</v>
      </c>
      <c r="P4" s="16">
        <v>38.168879999999994</v>
      </c>
      <c r="Q4" s="16">
        <v>-0.32697000000000004</v>
      </c>
      <c r="R4" s="16">
        <v>84.070039999999992</v>
      </c>
      <c r="S4" s="16">
        <v>20.03706</v>
      </c>
      <c r="T4" s="16">
        <v>40.291160000000005</v>
      </c>
      <c r="U4" s="16">
        <v>11.96547</v>
      </c>
      <c r="V4" s="16">
        <v>9.7060499999999994</v>
      </c>
      <c r="W4" s="16">
        <v>-4.8878300000000001</v>
      </c>
      <c r="X4" s="16">
        <v>42.031129999999997</v>
      </c>
      <c r="Y4" s="16">
        <v>22.63785</v>
      </c>
      <c r="Z4" s="16">
        <v>39.329860000000004</v>
      </c>
      <c r="AA4" s="16">
        <v>28.046230000000001</v>
      </c>
      <c r="AB4" s="16">
        <v>21.405650000000001</v>
      </c>
      <c r="AC4" s="16">
        <v>63.749839999999999</v>
      </c>
      <c r="AD4" s="16">
        <v>50.552589999999995</v>
      </c>
      <c r="AE4" s="16">
        <v>35.498150000000003</v>
      </c>
      <c r="AF4" s="16">
        <v>22.665689999999998</v>
      </c>
      <c r="AG4" s="16">
        <v>13.309760000000001</v>
      </c>
      <c r="AH4" s="16">
        <v>-5.9156000000000004</v>
      </c>
      <c r="AN4" s="4"/>
      <c r="AO4" s="4"/>
      <c r="AP4" s="4"/>
      <c r="AQ4" s="4"/>
      <c r="AR4" s="4"/>
      <c r="AS4" s="4"/>
      <c r="AT4" s="4"/>
      <c r="AU4" s="4"/>
      <c r="AV4" s="4"/>
      <c r="AW4" s="4"/>
      <c r="AX4" s="4"/>
      <c r="AY4" s="4"/>
    </row>
    <row r="5" spans="1:51" ht="14.4" x14ac:dyDescent="0.3">
      <c r="A5" s="125">
        <f>YampaRiverInflow.TotalOutflow!A5</f>
        <v>45231</v>
      </c>
      <c r="B5" s="34">
        <v>18.943000000000001</v>
      </c>
      <c r="C5" s="12">
        <v>10.502000000000001</v>
      </c>
      <c r="D5" s="45">
        <v>33.512999999999998</v>
      </c>
      <c r="E5" s="16">
        <v>24.755089999999999</v>
      </c>
      <c r="F5" s="16">
        <v>41.368510000000001</v>
      </c>
      <c r="G5" s="16">
        <v>54.319510000000001</v>
      </c>
      <c r="H5" s="16">
        <v>11.286760000000001</v>
      </c>
      <c r="I5" s="16">
        <v>42.111879999999999</v>
      </c>
      <c r="J5" s="16">
        <v>49.319809999999997</v>
      </c>
      <c r="K5" s="16">
        <v>62.6631</v>
      </c>
      <c r="L5" s="16">
        <v>57.306669999999997</v>
      </c>
      <c r="M5" s="16">
        <v>20.52073</v>
      </c>
      <c r="N5" s="16">
        <v>2.0303399999999998</v>
      </c>
      <c r="O5" s="16">
        <v>10.25154</v>
      </c>
      <c r="P5" s="16">
        <v>11.652959999999998</v>
      </c>
      <c r="Q5" s="16">
        <v>18.590709999999998</v>
      </c>
      <c r="R5" s="16">
        <v>93.237679999999997</v>
      </c>
      <c r="S5" s="16">
        <v>8.5751200000000001</v>
      </c>
      <c r="T5" s="16">
        <v>14.65644</v>
      </c>
      <c r="U5" s="16">
        <v>33.630459999999999</v>
      </c>
      <c r="V5" s="16">
        <v>27.760300000000001</v>
      </c>
      <c r="W5" s="16">
        <v>11.286379999999999</v>
      </c>
      <c r="X5" s="16">
        <v>-14.38903</v>
      </c>
      <c r="Y5" s="16">
        <v>11.00366</v>
      </c>
      <c r="Z5" s="16">
        <v>30.656770000000002</v>
      </c>
      <c r="AA5" s="16">
        <v>78.433350000000004</v>
      </c>
      <c r="AB5" s="16">
        <v>20.926279999999998</v>
      </c>
      <c r="AC5" s="16">
        <v>17.11955</v>
      </c>
      <c r="AD5" s="16">
        <v>49.568680000000001</v>
      </c>
      <c r="AE5" s="16">
        <v>30.38326</v>
      </c>
      <c r="AF5" s="16">
        <v>41.949339999999999</v>
      </c>
      <c r="AG5" s="16">
        <v>90.300280000000001</v>
      </c>
      <c r="AH5" s="16">
        <v>25.237020000000001</v>
      </c>
      <c r="AI5" s="46"/>
      <c r="AJ5" s="46"/>
      <c r="AK5" s="46"/>
      <c r="AL5" s="46"/>
      <c r="AM5" s="46"/>
      <c r="AN5" s="4"/>
      <c r="AO5" s="4"/>
      <c r="AP5" s="4"/>
      <c r="AQ5" s="4"/>
      <c r="AR5" s="4"/>
      <c r="AS5" s="4"/>
      <c r="AT5" s="4"/>
      <c r="AU5" s="4"/>
      <c r="AV5" s="4"/>
      <c r="AW5" s="4"/>
      <c r="AX5" s="4"/>
      <c r="AY5" s="4"/>
    </row>
    <row r="6" spans="1:51" ht="14.4" x14ac:dyDescent="0.3">
      <c r="A6" s="125">
        <f>YampaRiverInflow.TotalOutflow!A6</f>
        <v>45261</v>
      </c>
      <c r="B6" s="34">
        <v>18.475000000000001</v>
      </c>
      <c r="C6" s="12">
        <v>20.009</v>
      </c>
      <c r="D6" s="45">
        <v>41.017000000000003</v>
      </c>
      <c r="E6" s="16">
        <v>60.335120000000003</v>
      </c>
      <c r="F6" s="16">
        <v>94.61439</v>
      </c>
      <c r="G6" s="16">
        <v>57.228949999999998</v>
      </c>
      <c r="H6" s="16">
        <v>76.772750000000002</v>
      </c>
      <c r="I6" s="16">
        <v>23.632810000000003</v>
      </c>
      <c r="J6" s="16">
        <v>26.613599999999998</v>
      </c>
      <c r="K6" s="16">
        <v>20.40418</v>
      </c>
      <c r="L6" s="16">
        <v>6.7861099999999999</v>
      </c>
      <c r="M6" s="16">
        <v>7.0875000000000004</v>
      </c>
      <c r="N6" s="16">
        <v>18.854099999999999</v>
      </c>
      <c r="O6" s="16">
        <v>35.589959999999998</v>
      </c>
      <c r="P6" s="16">
        <v>26.338159999999998</v>
      </c>
      <c r="Q6" s="16">
        <v>20.191050000000001</v>
      </c>
      <c r="R6" s="16">
        <v>74.97139</v>
      </c>
      <c r="S6" s="16">
        <v>11.51708</v>
      </c>
      <c r="T6" s="16">
        <v>-4.6183199999999998</v>
      </c>
      <c r="U6" s="16">
        <v>27.153869999999998</v>
      </c>
      <c r="V6" s="16">
        <v>22.050689999999999</v>
      </c>
      <c r="W6" s="16">
        <v>10.000299999999999</v>
      </c>
      <c r="X6" s="16">
        <v>200.48664000000002</v>
      </c>
      <c r="Y6" s="16">
        <v>49.498660000000001</v>
      </c>
      <c r="Z6" s="16">
        <v>30.962709999999998</v>
      </c>
      <c r="AA6" s="16">
        <v>25.01275</v>
      </c>
      <c r="AB6" s="16">
        <v>10.133760000000001</v>
      </c>
      <c r="AC6" s="16">
        <v>15.85665</v>
      </c>
      <c r="AD6" s="16">
        <v>14.69364</v>
      </c>
      <c r="AE6" s="16">
        <v>24.777099999999997</v>
      </c>
      <c r="AF6" s="16">
        <v>25.998349999999999</v>
      </c>
      <c r="AG6" s="16">
        <v>73.964010000000002</v>
      </c>
      <c r="AH6" s="16">
        <v>39.270139999999998</v>
      </c>
      <c r="AI6" s="46"/>
      <c r="AJ6" s="46"/>
      <c r="AK6" s="46"/>
      <c r="AL6" s="46"/>
      <c r="AM6" s="46"/>
      <c r="AN6" s="4"/>
      <c r="AO6" s="4"/>
      <c r="AP6" s="4"/>
      <c r="AQ6" s="4"/>
      <c r="AR6" s="4"/>
      <c r="AS6" s="4"/>
      <c r="AT6" s="4"/>
      <c r="AU6" s="4"/>
      <c r="AV6" s="4"/>
      <c r="AW6" s="4"/>
      <c r="AX6" s="4"/>
      <c r="AY6" s="4"/>
    </row>
    <row r="7" spans="1:51" ht="14.4" x14ac:dyDescent="0.3">
      <c r="A7" s="125">
        <f>YampaRiverInflow.TotalOutflow!A7</f>
        <v>45292</v>
      </c>
      <c r="B7" s="34">
        <v>17.074999999999999</v>
      </c>
      <c r="C7" s="12">
        <v>22.513999999999999</v>
      </c>
      <c r="D7" s="45">
        <v>43.128</v>
      </c>
      <c r="E7" s="16">
        <v>66.690010000000001</v>
      </c>
      <c r="F7" s="16">
        <v>209.91325000000001</v>
      </c>
      <c r="G7" s="16">
        <v>68.707340000000002</v>
      </c>
      <c r="H7" s="16">
        <v>147.14017999999999</v>
      </c>
      <c r="I7" s="16">
        <v>12.95735</v>
      </c>
      <c r="J7" s="16">
        <v>43.173999999999999</v>
      </c>
      <c r="K7" s="16">
        <v>43.572859999999999</v>
      </c>
      <c r="L7" s="16">
        <v>40.911610000000003</v>
      </c>
      <c r="M7" s="16">
        <v>13.873209999999998</v>
      </c>
      <c r="N7" s="16">
        <v>43.65607</v>
      </c>
      <c r="O7" s="16">
        <v>8.8752700000000004</v>
      </c>
      <c r="P7" s="16">
        <v>27.946300000000001</v>
      </c>
      <c r="Q7" s="16">
        <v>3.3895900000000001</v>
      </c>
      <c r="R7" s="16">
        <v>303.37369000000001</v>
      </c>
      <c r="S7" s="16">
        <v>12.219719999999999</v>
      </c>
      <c r="T7" s="16">
        <v>-9.3584500000000013</v>
      </c>
      <c r="U7" s="16">
        <v>28.872540000000001</v>
      </c>
      <c r="V7" s="16">
        <v>4.9805900000000003</v>
      </c>
      <c r="W7" s="16">
        <v>53.234699999999997</v>
      </c>
      <c r="X7" s="16">
        <v>36.51267</v>
      </c>
      <c r="Y7" s="16">
        <v>15.039200000000001</v>
      </c>
      <c r="Z7" s="16">
        <v>13.099450000000001</v>
      </c>
      <c r="AA7" s="16">
        <v>6.7984099999999996</v>
      </c>
      <c r="AB7" s="16">
        <v>21.993320000000001</v>
      </c>
      <c r="AC7" s="16">
        <v>41.238190000000003</v>
      </c>
      <c r="AD7" s="16">
        <v>58.881329999999998</v>
      </c>
      <c r="AE7" s="16">
        <v>49.533120000000004</v>
      </c>
      <c r="AF7" s="16">
        <v>48.656099999999995</v>
      </c>
      <c r="AG7" s="16">
        <v>36.149560000000001</v>
      </c>
      <c r="AH7" s="16">
        <v>28.502187496324908</v>
      </c>
      <c r="AI7" s="46"/>
      <c r="AJ7" s="46"/>
      <c r="AK7" s="46"/>
      <c r="AL7" s="46"/>
      <c r="AM7" s="46"/>
      <c r="AN7" s="4"/>
      <c r="AO7" s="4"/>
      <c r="AP7" s="4"/>
      <c r="AQ7" s="4"/>
      <c r="AR7" s="4"/>
      <c r="AS7" s="4"/>
      <c r="AT7" s="4"/>
      <c r="AU7" s="4"/>
      <c r="AV7" s="4"/>
      <c r="AW7" s="4"/>
      <c r="AX7" s="4"/>
      <c r="AY7" s="4"/>
    </row>
    <row r="8" spans="1:51" ht="14.4" x14ac:dyDescent="0.3">
      <c r="A8" s="125">
        <f>YampaRiverInflow.TotalOutflow!A8</f>
        <v>45323</v>
      </c>
      <c r="B8" s="34">
        <v>18.738</v>
      </c>
      <c r="C8" s="12">
        <v>19.097000000000001</v>
      </c>
      <c r="D8" s="45">
        <v>25.373000000000001</v>
      </c>
      <c r="E8" s="16">
        <v>97.829139999999995</v>
      </c>
      <c r="F8" s="16">
        <v>211.77466000000001</v>
      </c>
      <c r="G8" s="16">
        <v>63.109250000000003</v>
      </c>
      <c r="H8" s="16">
        <v>89.958119999999994</v>
      </c>
      <c r="I8" s="16">
        <v>24.910400000000003</v>
      </c>
      <c r="J8" s="16">
        <v>-4.8160100000000003</v>
      </c>
      <c r="K8" s="16">
        <v>73.336060000000003</v>
      </c>
      <c r="L8" s="16">
        <v>36.586980000000004</v>
      </c>
      <c r="M8" s="16">
        <v>21.691119999999998</v>
      </c>
      <c r="N8" s="16">
        <v>36.689769999999996</v>
      </c>
      <c r="O8" s="16">
        <v>4.0654399999999997</v>
      </c>
      <c r="P8" s="16">
        <v>38.304220000000001</v>
      </c>
      <c r="Q8" s="16">
        <v>19.567259999999997</v>
      </c>
      <c r="R8" s="16">
        <v>194.10926000000001</v>
      </c>
      <c r="S8" s="16">
        <v>10.566690000000001</v>
      </c>
      <c r="T8" s="16">
        <v>18.006209999999999</v>
      </c>
      <c r="U8" s="16">
        <v>42.33981</v>
      </c>
      <c r="V8" s="16">
        <v>29.493419999999997</v>
      </c>
      <c r="W8" s="16">
        <v>57.446640000000002</v>
      </c>
      <c r="X8" s="16">
        <v>36.949750000000002</v>
      </c>
      <c r="Y8" s="16">
        <v>19.886479999999999</v>
      </c>
      <c r="Z8" s="16">
        <v>30.005659999999999</v>
      </c>
      <c r="AA8" s="16">
        <v>35.553809999999999</v>
      </c>
      <c r="AB8" s="16">
        <v>40.773769999999999</v>
      </c>
      <c r="AC8" s="16">
        <v>31.995979999999999</v>
      </c>
      <c r="AD8" s="16">
        <v>74.449780000000004</v>
      </c>
      <c r="AE8" s="16">
        <v>14.88969</v>
      </c>
      <c r="AF8" s="16">
        <v>39.650980000000004</v>
      </c>
      <c r="AG8" s="16">
        <v>14.91981</v>
      </c>
      <c r="AH8" s="16">
        <v>53.503218596593655</v>
      </c>
      <c r="AI8" s="46"/>
      <c r="AJ8" s="46"/>
      <c r="AK8" s="46"/>
      <c r="AL8" s="46"/>
      <c r="AM8" s="46"/>
      <c r="AN8" s="4"/>
      <c r="AO8" s="4"/>
      <c r="AP8" s="4"/>
      <c r="AQ8" s="4"/>
      <c r="AR8" s="4"/>
      <c r="AS8" s="4"/>
      <c r="AT8" s="4"/>
      <c r="AU8" s="4"/>
      <c r="AV8" s="4"/>
      <c r="AW8" s="4"/>
      <c r="AX8" s="4"/>
      <c r="AY8" s="4"/>
    </row>
    <row r="9" spans="1:51" ht="14.4" x14ac:dyDescent="0.3">
      <c r="A9" s="125">
        <f>YampaRiverInflow.TotalOutflow!A9</f>
        <v>45352</v>
      </c>
      <c r="B9" s="34">
        <v>33.604999999999997</v>
      </c>
      <c r="C9" s="12">
        <v>11.948</v>
      </c>
      <c r="D9" s="45">
        <v>27.734999999999999</v>
      </c>
      <c r="E9" s="16">
        <v>129.22682</v>
      </c>
      <c r="F9" s="16">
        <v>224.96581</v>
      </c>
      <c r="G9" s="16">
        <v>44.835190000000004</v>
      </c>
      <c r="H9" s="16">
        <v>177.33817000000002</v>
      </c>
      <c r="I9" s="16">
        <v>-56.693550000000002</v>
      </c>
      <c r="J9" s="16">
        <v>37.615089999999995</v>
      </c>
      <c r="K9" s="16">
        <v>83.826080000000005</v>
      </c>
      <c r="L9" s="16">
        <v>-9.628680000000001</v>
      </c>
      <c r="M9" s="16">
        <v>-8.9868500000000004</v>
      </c>
      <c r="N9" s="16">
        <v>31.59817</v>
      </c>
      <c r="O9" s="16">
        <v>-31.764150000000001</v>
      </c>
      <c r="P9" s="16">
        <v>8.1977799999999998</v>
      </c>
      <c r="Q9" s="16">
        <v>-4.6275300000000001</v>
      </c>
      <c r="R9" s="16">
        <v>107.54282000000001</v>
      </c>
      <c r="S9" s="16">
        <v>18.535509999999999</v>
      </c>
      <c r="T9" s="16">
        <v>-8.2876000000000012</v>
      </c>
      <c r="U9" s="16">
        <v>9.9111000000000011</v>
      </c>
      <c r="V9" s="16">
        <v>-22.678090000000001</v>
      </c>
      <c r="W9" s="16">
        <v>14.65991</v>
      </c>
      <c r="X9" s="16">
        <v>17.707439999999998</v>
      </c>
      <c r="Y9" s="16">
        <v>9.1945100000000011</v>
      </c>
      <c r="Z9" s="16">
        <v>12.195319999999999</v>
      </c>
      <c r="AA9" s="16">
        <v>-13.04682</v>
      </c>
      <c r="AB9" s="16">
        <v>5.0683699999999998</v>
      </c>
      <c r="AC9" s="16">
        <v>-22.833819999999999</v>
      </c>
      <c r="AD9" s="16">
        <v>21.36993</v>
      </c>
      <c r="AE9" s="16">
        <v>4.0066199999999998</v>
      </c>
      <c r="AF9" s="16">
        <v>64.574950000000001</v>
      </c>
      <c r="AG9" s="16">
        <v>63.134869999999999</v>
      </c>
      <c r="AH9" s="16">
        <v>61.180317783398927</v>
      </c>
      <c r="AI9" s="46"/>
      <c r="AJ9" s="46"/>
      <c r="AK9" s="46"/>
      <c r="AL9" s="46"/>
      <c r="AM9" s="46"/>
      <c r="AN9" s="4"/>
      <c r="AO9" s="4"/>
      <c r="AP9" s="4"/>
      <c r="AQ9" s="4"/>
      <c r="AR9" s="4"/>
      <c r="AS9" s="4"/>
      <c r="AT9" s="4"/>
      <c r="AU9" s="4"/>
      <c r="AV9" s="4"/>
      <c r="AW9" s="4"/>
      <c r="AX9" s="4"/>
      <c r="AY9" s="4"/>
    </row>
    <row r="10" spans="1:51" ht="14.4" x14ac:dyDescent="0.3">
      <c r="A10" s="125">
        <f>YampaRiverInflow.TotalOutflow!A10</f>
        <v>45383</v>
      </c>
      <c r="B10" s="34">
        <v>19.108000000000001</v>
      </c>
      <c r="C10" s="12">
        <v>11.298999999999999</v>
      </c>
      <c r="D10" s="45">
        <v>9.8219999999999992</v>
      </c>
      <c r="E10" s="16">
        <v>75.024360000000001</v>
      </c>
      <c r="F10" s="16">
        <v>159.47320999999999</v>
      </c>
      <c r="G10" s="16">
        <v>29.552319999999998</v>
      </c>
      <c r="H10" s="16">
        <v>81.07553999999999</v>
      </c>
      <c r="I10" s="16">
        <v>86.656300000000002</v>
      </c>
      <c r="J10" s="16">
        <v>38.537150000000004</v>
      </c>
      <c r="K10" s="16">
        <v>88.094770000000011</v>
      </c>
      <c r="L10" s="16">
        <v>-55.505400000000002</v>
      </c>
      <c r="M10" s="16">
        <v>-25.224409999999999</v>
      </c>
      <c r="N10" s="16">
        <v>-11.06203</v>
      </c>
      <c r="O10" s="16">
        <v>-40.472319999999996</v>
      </c>
      <c r="P10" s="16">
        <v>-8.5150300000000012</v>
      </c>
      <c r="Q10" s="16">
        <v>5.4860100000000003</v>
      </c>
      <c r="R10" s="16">
        <v>89.623949999999994</v>
      </c>
      <c r="S10" s="16">
        <v>5.5964700000000001</v>
      </c>
      <c r="T10" s="16">
        <v>-13.982229999999999</v>
      </c>
      <c r="U10" s="16">
        <v>-5.7306000000000008</v>
      </c>
      <c r="V10" s="16">
        <v>-15.20013</v>
      </c>
      <c r="W10" s="16">
        <v>34.876040000000003</v>
      </c>
      <c r="X10" s="16">
        <v>71.3001</v>
      </c>
      <c r="Y10" s="16">
        <v>20.61309</v>
      </c>
      <c r="Z10" s="16">
        <v>9.5076800000000006</v>
      </c>
      <c r="AA10" s="16">
        <v>-18.428540000000002</v>
      </c>
      <c r="AB10" s="16">
        <v>-11.481530000000001</v>
      </c>
      <c r="AC10" s="16">
        <v>17.488060000000001</v>
      </c>
      <c r="AD10" s="16">
        <v>42.204129999999999</v>
      </c>
      <c r="AE10" s="16">
        <v>-16.627680000000002</v>
      </c>
      <c r="AF10" s="16">
        <v>57.904980000000002</v>
      </c>
      <c r="AG10" s="16">
        <v>18.792390000000001</v>
      </c>
      <c r="AH10" s="16">
        <v>27.715374733300219</v>
      </c>
      <c r="AI10" s="46"/>
      <c r="AJ10" s="46"/>
      <c r="AK10" s="46"/>
      <c r="AL10" s="46"/>
      <c r="AM10" s="46"/>
      <c r="AN10" s="4"/>
      <c r="AO10" s="4"/>
      <c r="AP10" s="4"/>
      <c r="AQ10" s="4"/>
      <c r="AR10" s="4"/>
      <c r="AS10" s="4"/>
      <c r="AT10" s="4"/>
      <c r="AU10" s="4"/>
      <c r="AV10" s="4"/>
      <c r="AW10" s="4"/>
      <c r="AX10" s="4"/>
      <c r="AY10" s="4"/>
    </row>
    <row r="11" spans="1:51" ht="14.4" x14ac:dyDescent="0.3">
      <c r="A11" s="125">
        <f>YampaRiverInflow.TotalOutflow!A11</f>
        <v>45413</v>
      </c>
      <c r="B11" s="34">
        <v>14.837999999999999</v>
      </c>
      <c r="C11" s="12">
        <v>3.125</v>
      </c>
      <c r="D11" s="45">
        <v>-9.7769999999999992</v>
      </c>
      <c r="E11" s="16">
        <v>50.254080000000002</v>
      </c>
      <c r="F11" s="16">
        <v>122.22750000000001</v>
      </c>
      <c r="G11" s="16">
        <v>45.130360000000003</v>
      </c>
      <c r="H11" s="16">
        <v>144.82448000000002</v>
      </c>
      <c r="I11" s="16">
        <v>15.857620000000001</v>
      </c>
      <c r="J11" s="16">
        <v>26.527619999999999</v>
      </c>
      <c r="K11" s="16">
        <v>112.01666</v>
      </c>
      <c r="L11" s="16">
        <v>5.9267599999999998</v>
      </c>
      <c r="M11" s="16">
        <v>-7.9631999999999996</v>
      </c>
      <c r="N11" s="16">
        <v>-10.182930000000001</v>
      </c>
      <c r="O11" s="16">
        <v>-18.910119999999999</v>
      </c>
      <c r="P11" s="16">
        <v>-5.1637899999999997</v>
      </c>
      <c r="Q11" s="16">
        <v>4.8523900000000006</v>
      </c>
      <c r="R11" s="16">
        <v>136.5727</v>
      </c>
      <c r="S11" s="16">
        <v>-17.06551</v>
      </c>
      <c r="T11" s="16">
        <v>-25.80247</v>
      </c>
      <c r="U11" s="16">
        <v>13.146979999999999</v>
      </c>
      <c r="V11" s="16">
        <v>9.7264300000000006</v>
      </c>
      <c r="W11" s="16">
        <v>41.096609999999998</v>
      </c>
      <c r="X11" s="16">
        <v>63.824849999999998</v>
      </c>
      <c r="Y11" s="16">
        <v>-6.9918699999999996</v>
      </c>
      <c r="Z11" s="16">
        <v>0.73799999999999999</v>
      </c>
      <c r="AA11" s="16">
        <v>-18.297540000000001</v>
      </c>
      <c r="AB11" s="16">
        <v>-12.214030000000001</v>
      </c>
      <c r="AC11" s="16">
        <v>9.0859300000000012</v>
      </c>
      <c r="AD11" s="16">
        <v>5.1340200000000005</v>
      </c>
      <c r="AE11" s="16">
        <v>-29.088660000000001</v>
      </c>
      <c r="AF11" s="16">
        <v>48.692149999999998</v>
      </c>
      <c r="AG11" s="16">
        <v>-11.59253</v>
      </c>
      <c r="AH11" s="16">
        <v>13.941845357980599</v>
      </c>
      <c r="AI11" s="46"/>
      <c r="AJ11" s="46"/>
      <c r="AK11" s="46"/>
      <c r="AL11" s="46"/>
      <c r="AM11" s="46"/>
      <c r="AN11" s="4"/>
      <c r="AO11" s="4"/>
      <c r="AP11" s="4"/>
      <c r="AQ11" s="4"/>
      <c r="AR11" s="4"/>
      <c r="AS11" s="4"/>
      <c r="AT11" s="4"/>
      <c r="AU11" s="4"/>
      <c r="AV11" s="4"/>
      <c r="AW11" s="4"/>
      <c r="AX11" s="4"/>
      <c r="AY11" s="4"/>
    </row>
    <row r="12" spans="1:51" ht="14.4" x14ac:dyDescent="0.3">
      <c r="A12" s="125">
        <f>YampaRiverInflow.TotalOutflow!A12</f>
        <v>45444</v>
      </c>
      <c r="B12" s="34">
        <v>10.223000000000001</v>
      </c>
      <c r="C12" s="12">
        <v>-3.8839999999999999</v>
      </c>
      <c r="D12" s="45">
        <v>-23.062000000000001</v>
      </c>
      <c r="E12" s="16">
        <v>0.77813999999999994</v>
      </c>
      <c r="F12" s="16">
        <v>11.42347</v>
      </c>
      <c r="G12" s="16">
        <v>-1.8183699999999998</v>
      </c>
      <c r="H12" s="16">
        <v>48.385210000000001</v>
      </c>
      <c r="I12" s="16">
        <v>10.9796</v>
      </c>
      <c r="J12" s="16">
        <v>-16.415560000000003</v>
      </c>
      <c r="K12" s="16">
        <v>59.579190000000004</v>
      </c>
      <c r="L12" s="16">
        <v>20.131820000000001</v>
      </c>
      <c r="M12" s="16">
        <v>-1.8760000000000002E-2</v>
      </c>
      <c r="N12" s="16">
        <v>-40.888860000000001</v>
      </c>
      <c r="O12" s="16">
        <v>-24.57798</v>
      </c>
      <c r="P12" s="16">
        <v>-41.014429999999997</v>
      </c>
      <c r="Q12" s="16">
        <v>-32.649230000000003</v>
      </c>
      <c r="R12" s="16">
        <v>31.118189999999998</v>
      </c>
      <c r="S12" s="16">
        <v>-16.25863</v>
      </c>
      <c r="T12" s="16">
        <v>-29.007360000000002</v>
      </c>
      <c r="U12" s="16">
        <v>15.05063</v>
      </c>
      <c r="V12" s="16">
        <v>-28.113409999999998</v>
      </c>
      <c r="W12" s="16">
        <v>-6.2963900000000006</v>
      </c>
      <c r="X12" s="16">
        <v>35.037300000000002</v>
      </c>
      <c r="Y12" s="16">
        <v>-16.40408</v>
      </c>
      <c r="Z12" s="16">
        <v>-27.575620000000001</v>
      </c>
      <c r="AA12" s="16">
        <v>-23.976099999999999</v>
      </c>
      <c r="AB12" s="16">
        <v>-8.1685800000000004</v>
      </c>
      <c r="AC12" s="16">
        <v>-18.756529999999998</v>
      </c>
      <c r="AD12" s="16">
        <v>-18.879729999999999</v>
      </c>
      <c r="AE12" s="16">
        <v>-18.7621</v>
      </c>
      <c r="AF12" s="16">
        <v>4.9375299999999998</v>
      </c>
      <c r="AG12" s="16">
        <v>-14.283790000000002</v>
      </c>
      <c r="AH12" s="16">
        <v>78.656605207787052</v>
      </c>
      <c r="AI12" s="46"/>
      <c r="AJ12" s="46"/>
      <c r="AK12" s="46"/>
      <c r="AL12" s="46"/>
      <c r="AM12" s="46"/>
      <c r="AN12" s="4"/>
      <c r="AO12" s="4"/>
      <c r="AP12" s="4"/>
      <c r="AQ12" s="4"/>
      <c r="AR12" s="4"/>
      <c r="AS12" s="4"/>
      <c r="AT12" s="4"/>
      <c r="AU12" s="4"/>
      <c r="AV12" s="4"/>
      <c r="AW12" s="4"/>
      <c r="AX12" s="4"/>
      <c r="AY12" s="4"/>
    </row>
    <row r="13" spans="1:51" ht="14.4" x14ac:dyDescent="0.3">
      <c r="A13" s="125">
        <f>YampaRiverInflow.TotalOutflow!A13</f>
        <v>45474</v>
      </c>
      <c r="B13" s="34">
        <v>16.763999999999999</v>
      </c>
      <c r="C13" s="12">
        <v>4.4820000000000002</v>
      </c>
      <c r="D13" s="45">
        <v>-3.8530000000000002</v>
      </c>
      <c r="E13" s="16">
        <v>27.880080000000003</v>
      </c>
      <c r="F13" s="16">
        <v>-8.3493899999999996</v>
      </c>
      <c r="G13" s="16">
        <v>20.232430000000001</v>
      </c>
      <c r="H13" s="16">
        <v>30.843540000000001</v>
      </c>
      <c r="I13" s="16">
        <v>41.040230000000001</v>
      </c>
      <c r="J13" s="16">
        <v>14.490680000000001</v>
      </c>
      <c r="K13" s="16">
        <v>75.778990000000007</v>
      </c>
      <c r="L13" s="16">
        <v>65.886160000000004</v>
      </c>
      <c r="M13" s="16">
        <v>-49.466929999999998</v>
      </c>
      <c r="N13" s="16">
        <v>-38.095980000000004</v>
      </c>
      <c r="O13" s="16">
        <v>-9.229239999999999</v>
      </c>
      <c r="P13" s="16">
        <v>-13.51318</v>
      </c>
      <c r="Q13" s="16">
        <v>-26.592950000000002</v>
      </c>
      <c r="R13" s="16">
        <v>24.434360000000002</v>
      </c>
      <c r="S13" s="16">
        <v>-13.056049999999999</v>
      </c>
      <c r="T13" s="16">
        <v>-8.1851199999999995</v>
      </c>
      <c r="U13" s="16">
        <v>-2.57158</v>
      </c>
      <c r="V13" s="16">
        <v>-30.264680000000002</v>
      </c>
      <c r="W13" s="16">
        <v>-36.50526</v>
      </c>
      <c r="X13" s="16">
        <v>7.3666599999999995</v>
      </c>
      <c r="Y13" s="16">
        <v>20.909459999999999</v>
      </c>
      <c r="Z13" s="16">
        <v>21.97174</v>
      </c>
      <c r="AA13" s="16">
        <v>-3.3679099999999997</v>
      </c>
      <c r="AB13" s="16">
        <v>5.8490699999999993</v>
      </c>
      <c r="AC13" s="16">
        <v>18.370330000000003</v>
      </c>
      <c r="AD13" s="16">
        <v>18.507080000000002</v>
      </c>
      <c r="AE13" s="16">
        <v>26.724900000000002</v>
      </c>
      <c r="AF13" s="16">
        <v>-54.714529999999996</v>
      </c>
      <c r="AG13" s="16">
        <v>-25.463419999999999</v>
      </c>
      <c r="AH13" s="16">
        <v>-6.2687281740997962</v>
      </c>
      <c r="AI13" s="46"/>
      <c r="AJ13" s="46"/>
      <c r="AK13" s="46"/>
      <c r="AL13" s="46"/>
      <c r="AM13" s="46"/>
      <c r="AN13" s="4"/>
      <c r="AO13" s="4"/>
      <c r="AP13" s="4"/>
      <c r="AQ13" s="4"/>
      <c r="AR13" s="4"/>
      <c r="AS13" s="4"/>
      <c r="AT13" s="4"/>
      <c r="AU13" s="4"/>
      <c r="AV13" s="4"/>
      <c r="AW13" s="4"/>
      <c r="AX13" s="4"/>
      <c r="AY13" s="4"/>
    </row>
    <row r="14" spans="1:51" ht="14.4" x14ac:dyDescent="0.3">
      <c r="A14" s="125">
        <f>YampaRiverInflow.TotalOutflow!A14</f>
        <v>45505</v>
      </c>
      <c r="B14" s="34">
        <v>26.503</v>
      </c>
      <c r="C14" s="12">
        <v>18.896999999999998</v>
      </c>
      <c r="D14" s="45">
        <v>16.042000000000002</v>
      </c>
      <c r="E14" s="16">
        <v>56.28331</v>
      </c>
      <c r="F14" s="16">
        <v>85.919169999999994</v>
      </c>
      <c r="G14" s="16">
        <v>47.941989999999997</v>
      </c>
      <c r="H14" s="16">
        <v>32.843679999999999</v>
      </c>
      <c r="I14" s="16">
        <v>9.41737</v>
      </c>
      <c r="J14" s="16">
        <v>73.407210000000006</v>
      </c>
      <c r="K14" s="16">
        <v>56.459800000000001</v>
      </c>
      <c r="L14" s="16">
        <v>48.113410000000002</v>
      </c>
      <c r="M14" s="16">
        <v>12.67862</v>
      </c>
      <c r="N14" s="16">
        <v>24.742099999999997</v>
      </c>
      <c r="O14" s="16">
        <v>-3.3823099999999999</v>
      </c>
      <c r="P14" s="16">
        <v>40.45872</v>
      </c>
      <c r="Q14" s="16">
        <v>7.9324300000000001</v>
      </c>
      <c r="R14" s="16">
        <v>46.411089999999994</v>
      </c>
      <c r="S14" s="16">
        <v>6.7395899999999997</v>
      </c>
      <c r="T14" s="16">
        <v>17.925740000000001</v>
      </c>
      <c r="U14" s="16">
        <v>17.421220000000002</v>
      </c>
      <c r="V14" s="16">
        <v>-3.9880599999999999</v>
      </c>
      <c r="W14" s="16">
        <v>-1.2442899999999999</v>
      </c>
      <c r="X14" s="16">
        <v>21.964880000000001</v>
      </c>
      <c r="Y14" s="16">
        <v>75.510499999999993</v>
      </c>
      <c r="Z14" s="16">
        <v>37.568370000000002</v>
      </c>
      <c r="AA14" s="16">
        <v>42.03425</v>
      </c>
      <c r="AB14" s="16">
        <v>42.976790000000001</v>
      </c>
      <c r="AC14" s="16">
        <v>38.019089999999998</v>
      </c>
      <c r="AD14" s="16">
        <v>12.330110000000001</v>
      </c>
      <c r="AE14" s="16">
        <v>11.853590000000001</v>
      </c>
      <c r="AF14" s="16">
        <v>-10.878549999999999</v>
      </c>
      <c r="AG14" s="16">
        <v>0.28339999999999999</v>
      </c>
      <c r="AH14" s="16">
        <v>51.813121174655578</v>
      </c>
      <c r="AI14" s="46"/>
      <c r="AJ14" s="46"/>
      <c r="AK14" s="46"/>
      <c r="AL14" s="46"/>
      <c r="AM14" s="46"/>
      <c r="AN14" s="4"/>
      <c r="AO14" s="4"/>
      <c r="AP14" s="4"/>
      <c r="AQ14" s="4"/>
      <c r="AR14" s="4"/>
      <c r="AS14" s="4"/>
      <c r="AT14" s="4"/>
      <c r="AU14" s="4"/>
      <c r="AV14" s="4"/>
      <c r="AW14" s="4"/>
      <c r="AX14" s="4"/>
      <c r="AY14" s="4"/>
    </row>
    <row r="15" spans="1:51" ht="14.4" x14ac:dyDescent="0.3">
      <c r="A15" s="125">
        <f>YampaRiverInflow.TotalOutflow!A15</f>
        <v>45536</v>
      </c>
      <c r="B15" s="34">
        <v>19.492999999999999</v>
      </c>
      <c r="C15" s="12">
        <v>18.114999999999998</v>
      </c>
      <c r="D15" s="45">
        <v>18.716000000000001</v>
      </c>
      <c r="E15" s="16">
        <v>64.577929999999995</v>
      </c>
      <c r="F15" s="16">
        <v>71.455939999999998</v>
      </c>
      <c r="G15" s="16">
        <v>58.154240000000001</v>
      </c>
      <c r="H15" s="16">
        <v>42.169260000000001</v>
      </c>
      <c r="I15" s="16">
        <v>18.811229999999998</v>
      </c>
      <c r="J15" s="16">
        <v>37.728870000000001</v>
      </c>
      <c r="K15" s="16">
        <v>102.28238999999999</v>
      </c>
      <c r="L15" s="16">
        <v>63.219099999999997</v>
      </c>
      <c r="M15" s="16">
        <v>-1.1670799999999999</v>
      </c>
      <c r="N15" s="16">
        <v>27.992830000000001</v>
      </c>
      <c r="O15" s="16">
        <v>55.190280000000001</v>
      </c>
      <c r="P15" s="16">
        <v>32.140479999999997</v>
      </c>
      <c r="Q15" s="16">
        <v>31.014310000000002</v>
      </c>
      <c r="R15" s="16">
        <v>29.221220000000002</v>
      </c>
      <c r="S15" s="16">
        <v>-5.8577599999999999</v>
      </c>
      <c r="T15" s="16">
        <v>13.77566</v>
      </c>
      <c r="U15" s="16">
        <v>20.98864</v>
      </c>
      <c r="V15" s="16">
        <v>9.6280200000000011</v>
      </c>
      <c r="W15" s="16">
        <v>25.324290000000001</v>
      </c>
      <c r="X15" s="16">
        <v>17.578880000000002</v>
      </c>
      <c r="Y15" s="16">
        <v>49.973109999999998</v>
      </c>
      <c r="Z15" s="16">
        <v>68.102980000000002</v>
      </c>
      <c r="AA15" s="16">
        <v>84.069659999999999</v>
      </c>
      <c r="AB15" s="16">
        <v>26.646470000000001</v>
      </c>
      <c r="AC15" s="16">
        <v>42.182259999999999</v>
      </c>
      <c r="AD15" s="16">
        <v>36.151679999999999</v>
      </c>
      <c r="AE15" s="16">
        <v>18.166060000000002</v>
      </c>
      <c r="AF15" s="16">
        <v>17.873080000000002</v>
      </c>
      <c r="AG15" s="16">
        <v>4.9049300000000002</v>
      </c>
      <c r="AH15" s="16">
        <v>64.526982142959554</v>
      </c>
      <c r="AI15" s="46"/>
      <c r="AJ15" s="46"/>
      <c r="AK15" s="46"/>
      <c r="AL15" s="46"/>
      <c r="AM15" s="46"/>
      <c r="AN15" s="4"/>
      <c r="AO15" s="4"/>
      <c r="AP15" s="4"/>
      <c r="AQ15" s="4"/>
      <c r="AR15" s="4"/>
      <c r="AS15" s="4"/>
      <c r="AT15" s="4"/>
      <c r="AU15" s="4"/>
      <c r="AV15" s="4"/>
      <c r="AW15" s="4"/>
      <c r="AX15" s="4"/>
      <c r="AY15" s="4"/>
    </row>
    <row r="16" spans="1:51" ht="14.4" x14ac:dyDescent="0.3">
      <c r="A16" s="125">
        <f>YampaRiverInflow.TotalOutflow!A16</f>
        <v>45566</v>
      </c>
      <c r="B16" s="34">
        <v>18.948</v>
      </c>
      <c r="C16" s="12">
        <v>15.547000000000001</v>
      </c>
      <c r="D16" s="45">
        <v>17.992999999999999</v>
      </c>
      <c r="E16" s="16">
        <v>75.222429999999989</v>
      </c>
      <c r="F16" s="16">
        <v>44.385730000000002</v>
      </c>
      <c r="G16" s="16">
        <v>47.589800000000004</v>
      </c>
      <c r="H16" s="16">
        <v>34.997630000000001</v>
      </c>
      <c r="I16" s="16">
        <v>11.211030000000001</v>
      </c>
      <c r="J16" s="16">
        <v>19.502970000000001</v>
      </c>
      <c r="K16" s="16">
        <v>54.718679999999999</v>
      </c>
      <c r="L16" s="16">
        <v>17.3261</v>
      </c>
      <c r="M16" s="16">
        <v>33.096730000000001</v>
      </c>
      <c r="N16" s="16">
        <v>7.0241199999999999</v>
      </c>
      <c r="O16" s="16">
        <v>38.168879999999994</v>
      </c>
      <c r="P16" s="16">
        <v>-0.32697000000000004</v>
      </c>
      <c r="Q16" s="16">
        <v>84.070039999999992</v>
      </c>
      <c r="R16" s="16">
        <v>20.03706</v>
      </c>
      <c r="S16" s="16">
        <v>40.291160000000005</v>
      </c>
      <c r="T16" s="16">
        <v>11.96547</v>
      </c>
      <c r="U16" s="16">
        <v>9.7060499999999994</v>
      </c>
      <c r="V16" s="16">
        <v>-4.8878300000000001</v>
      </c>
      <c r="W16" s="16">
        <v>42.031129999999997</v>
      </c>
      <c r="X16" s="16">
        <v>22.63785</v>
      </c>
      <c r="Y16" s="16">
        <v>39.329860000000004</v>
      </c>
      <c r="Z16" s="16">
        <v>28.046230000000001</v>
      </c>
      <c r="AA16" s="16">
        <v>21.405650000000001</v>
      </c>
      <c r="AB16" s="16">
        <v>63.749839999999999</v>
      </c>
      <c r="AC16" s="16">
        <v>50.552589999999995</v>
      </c>
      <c r="AD16" s="16">
        <v>35.498150000000003</v>
      </c>
      <c r="AE16" s="16">
        <v>22.665689999999998</v>
      </c>
      <c r="AF16" s="16">
        <v>13.309760000000001</v>
      </c>
      <c r="AG16" s="16">
        <v>-5.9156000000000004</v>
      </c>
      <c r="AH16" s="16">
        <v>26.268479665397614</v>
      </c>
      <c r="AI16" s="46"/>
      <c r="AJ16" s="46"/>
      <c r="AK16" s="46"/>
      <c r="AL16" s="46"/>
      <c r="AM16" s="46"/>
      <c r="AN16" s="4"/>
      <c r="AO16" s="4"/>
      <c r="AP16" s="4"/>
      <c r="AQ16" s="4"/>
      <c r="AR16" s="4"/>
      <c r="AS16" s="4"/>
      <c r="AT16" s="4"/>
      <c r="AU16" s="4"/>
      <c r="AV16" s="4"/>
      <c r="AW16" s="4"/>
      <c r="AX16" s="4"/>
      <c r="AY16" s="4"/>
    </row>
    <row r="17" spans="1:51" ht="14.4" x14ac:dyDescent="0.3">
      <c r="A17" s="125">
        <f>YampaRiverInflow.TotalOutflow!A17</f>
        <v>45597</v>
      </c>
      <c r="B17" s="34">
        <v>14.401</v>
      </c>
      <c r="C17" s="12">
        <v>15.787000000000001</v>
      </c>
      <c r="D17" s="45">
        <v>33.512999999999998</v>
      </c>
      <c r="E17" s="16">
        <v>41.368510000000001</v>
      </c>
      <c r="F17" s="16">
        <v>54.319510000000001</v>
      </c>
      <c r="G17" s="16">
        <v>11.286760000000001</v>
      </c>
      <c r="H17" s="16">
        <v>42.111879999999999</v>
      </c>
      <c r="I17" s="16">
        <v>49.319809999999997</v>
      </c>
      <c r="J17" s="16">
        <v>62.6631</v>
      </c>
      <c r="K17" s="16">
        <v>57.306669999999997</v>
      </c>
      <c r="L17" s="16">
        <v>20.52073</v>
      </c>
      <c r="M17" s="16">
        <v>2.0303399999999998</v>
      </c>
      <c r="N17" s="16">
        <v>10.25154</v>
      </c>
      <c r="O17" s="16">
        <v>11.652959999999998</v>
      </c>
      <c r="P17" s="16">
        <v>18.590709999999998</v>
      </c>
      <c r="Q17" s="16">
        <v>93.237679999999997</v>
      </c>
      <c r="R17" s="16">
        <v>8.5751200000000001</v>
      </c>
      <c r="S17" s="16">
        <v>14.65644</v>
      </c>
      <c r="T17" s="16">
        <v>33.630459999999999</v>
      </c>
      <c r="U17" s="16">
        <v>27.760300000000001</v>
      </c>
      <c r="V17" s="16">
        <v>11.286379999999999</v>
      </c>
      <c r="W17" s="16">
        <v>-14.38903</v>
      </c>
      <c r="X17" s="16">
        <v>11.00366</v>
      </c>
      <c r="Y17" s="16">
        <v>30.656770000000002</v>
      </c>
      <c r="Z17" s="16">
        <v>78.433350000000004</v>
      </c>
      <c r="AA17" s="16">
        <v>20.926279999999998</v>
      </c>
      <c r="AB17" s="16">
        <v>17.11955</v>
      </c>
      <c r="AC17" s="16">
        <v>49.568680000000001</v>
      </c>
      <c r="AD17" s="16">
        <v>30.38326</v>
      </c>
      <c r="AE17" s="16">
        <v>41.949339999999999</v>
      </c>
      <c r="AF17" s="16">
        <v>90.300280000000001</v>
      </c>
      <c r="AG17" s="16">
        <v>25.237020000000001</v>
      </c>
      <c r="AH17" s="16">
        <v>26.017717809976254</v>
      </c>
      <c r="AI17" s="46"/>
      <c r="AJ17" s="46"/>
      <c r="AK17" s="46"/>
      <c r="AL17" s="46"/>
      <c r="AM17" s="46"/>
      <c r="AN17" s="4"/>
      <c r="AO17" s="4"/>
      <c r="AP17" s="4"/>
      <c r="AQ17" s="4"/>
      <c r="AR17" s="4"/>
      <c r="AS17" s="4"/>
      <c r="AT17" s="4"/>
      <c r="AU17" s="4"/>
      <c r="AV17" s="4"/>
      <c r="AW17" s="4"/>
      <c r="AX17" s="4"/>
      <c r="AY17" s="4"/>
    </row>
    <row r="18" spans="1:51" ht="14.4" x14ac:dyDescent="0.3">
      <c r="A18" s="125">
        <f>YampaRiverInflow.TotalOutflow!A18</f>
        <v>45627</v>
      </c>
      <c r="B18" s="34">
        <v>13.27</v>
      </c>
      <c r="C18" s="12">
        <v>20.481999999999999</v>
      </c>
      <c r="D18" s="45">
        <v>41.017000000000003</v>
      </c>
      <c r="E18" s="16">
        <v>94.61439</v>
      </c>
      <c r="F18" s="16">
        <v>57.228949999999998</v>
      </c>
      <c r="G18" s="16">
        <v>76.772750000000002</v>
      </c>
      <c r="H18" s="16">
        <v>23.632810000000003</v>
      </c>
      <c r="I18" s="16">
        <v>26.613599999999998</v>
      </c>
      <c r="J18" s="16">
        <v>20.40418</v>
      </c>
      <c r="K18" s="16">
        <v>6.7861099999999999</v>
      </c>
      <c r="L18" s="16">
        <v>7.0875000000000004</v>
      </c>
      <c r="M18" s="16">
        <v>18.854099999999999</v>
      </c>
      <c r="N18" s="16">
        <v>35.589959999999998</v>
      </c>
      <c r="O18" s="16">
        <v>26.338159999999998</v>
      </c>
      <c r="P18" s="16">
        <v>20.191050000000001</v>
      </c>
      <c r="Q18" s="16">
        <v>74.97139</v>
      </c>
      <c r="R18" s="16">
        <v>11.51708</v>
      </c>
      <c r="S18" s="16">
        <v>-4.6183199999999998</v>
      </c>
      <c r="T18" s="16">
        <v>27.153869999999998</v>
      </c>
      <c r="U18" s="16">
        <v>22.050689999999999</v>
      </c>
      <c r="V18" s="16">
        <v>10.000299999999999</v>
      </c>
      <c r="W18" s="16">
        <v>200.48664000000002</v>
      </c>
      <c r="X18" s="16">
        <v>49.498660000000001</v>
      </c>
      <c r="Y18" s="16">
        <v>30.962709999999998</v>
      </c>
      <c r="Z18" s="16">
        <v>25.01275</v>
      </c>
      <c r="AA18" s="16">
        <v>10.133760000000001</v>
      </c>
      <c r="AB18" s="16">
        <v>15.85665</v>
      </c>
      <c r="AC18" s="16">
        <v>14.69364</v>
      </c>
      <c r="AD18" s="16">
        <v>24.777099999999997</v>
      </c>
      <c r="AE18" s="16">
        <v>25.998349999999999</v>
      </c>
      <c r="AF18" s="16">
        <v>73.964010000000002</v>
      </c>
      <c r="AG18" s="16">
        <v>39.270139999999998</v>
      </c>
      <c r="AH18" s="16">
        <v>58.229954837951695</v>
      </c>
      <c r="AI18" s="46"/>
      <c r="AJ18" s="46"/>
      <c r="AK18" s="46"/>
      <c r="AL18" s="46"/>
      <c r="AM18" s="46"/>
      <c r="AN18" s="4"/>
      <c r="AO18" s="4"/>
      <c r="AP18" s="4"/>
      <c r="AQ18" s="4"/>
      <c r="AR18" s="4"/>
      <c r="AS18" s="4"/>
      <c r="AT18" s="4"/>
      <c r="AU18" s="4"/>
      <c r="AV18" s="4"/>
      <c r="AW18" s="4"/>
      <c r="AX18" s="4"/>
      <c r="AY18" s="4"/>
    </row>
    <row r="19" spans="1:51" ht="14.4" x14ac:dyDescent="0.3">
      <c r="A19" s="125">
        <f>YampaRiverInflow.TotalOutflow!A19</f>
        <v>45658</v>
      </c>
      <c r="B19" s="34">
        <v>14.829000000000001</v>
      </c>
      <c r="C19" s="12">
        <v>23.027000000000001</v>
      </c>
      <c r="D19" s="45">
        <v>43.128</v>
      </c>
      <c r="E19" s="16">
        <v>209.91325000000001</v>
      </c>
      <c r="F19" s="16">
        <v>68.707340000000002</v>
      </c>
      <c r="G19" s="16">
        <v>147.14017999999999</v>
      </c>
      <c r="H19" s="16">
        <v>12.95735</v>
      </c>
      <c r="I19" s="16">
        <v>43.173999999999999</v>
      </c>
      <c r="J19" s="16">
        <v>43.572859999999999</v>
      </c>
      <c r="K19" s="16">
        <v>40.911610000000003</v>
      </c>
      <c r="L19" s="16">
        <v>13.873209999999998</v>
      </c>
      <c r="M19" s="16">
        <v>43.65607</v>
      </c>
      <c r="N19" s="16">
        <v>8.8752700000000004</v>
      </c>
      <c r="O19" s="16">
        <v>27.946300000000001</v>
      </c>
      <c r="P19" s="16">
        <v>3.3895900000000001</v>
      </c>
      <c r="Q19" s="16">
        <v>303.37369000000001</v>
      </c>
      <c r="R19" s="16">
        <v>12.219719999999999</v>
      </c>
      <c r="S19" s="16">
        <v>-9.3584500000000013</v>
      </c>
      <c r="T19" s="16">
        <v>28.872540000000001</v>
      </c>
      <c r="U19" s="16">
        <v>4.9805900000000003</v>
      </c>
      <c r="V19" s="16">
        <v>53.234699999999997</v>
      </c>
      <c r="W19" s="16">
        <v>36.51267</v>
      </c>
      <c r="X19" s="16">
        <v>15.039200000000001</v>
      </c>
      <c r="Y19" s="16">
        <v>13.099450000000001</v>
      </c>
      <c r="Z19" s="16">
        <v>6.7984099999999996</v>
      </c>
      <c r="AA19" s="16">
        <v>21.993320000000001</v>
      </c>
      <c r="AB19" s="16">
        <v>41.238190000000003</v>
      </c>
      <c r="AC19" s="16">
        <v>58.881329999999998</v>
      </c>
      <c r="AD19" s="16">
        <v>49.533120000000004</v>
      </c>
      <c r="AE19" s="16">
        <v>48.656099999999995</v>
      </c>
      <c r="AF19" s="16">
        <v>36.149560000000001</v>
      </c>
      <c r="AG19" s="16">
        <v>28.502187496324908</v>
      </c>
      <c r="AH19" s="16">
        <v>66.377511872836507</v>
      </c>
      <c r="AI19" s="46"/>
      <c r="AJ19" s="46"/>
      <c r="AK19" s="46"/>
      <c r="AL19" s="46"/>
      <c r="AM19" s="46"/>
      <c r="AN19" s="4"/>
      <c r="AO19" s="4"/>
      <c r="AP19" s="4"/>
      <c r="AQ19" s="4"/>
      <c r="AR19" s="4"/>
      <c r="AS19" s="4"/>
      <c r="AT19" s="4"/>
      <c r="AU19" s="4"/>
      <c r="AV19" s="4"/>
      <c r="AW19" s="4"/>
      <c r="AX19" s="4"/>
      <c r="AY19" s="4"/>
    </row>
    <row r="20" spans="1:51" ht="14.4" x14ac:dyDescent="0.3">
      <c r="A20" s="125">
        <f>YampaRiverInflow.TotalOutflow!A20</f>
        <v>45689</v>
      </c>
      <c r="B20" s="34">
        <v>12.971</v>
      </c>
      <c r="C20" s="12">
        <v>19.268000000000001</v>
      </c>
      <c r="D20" s="45">
        <v>25.373000000000001</v>
      </c>
      <c r="E20" s="16">
        <v>211.77466000000001</v>
      </c>
      <c r="F20" s="16">
        <v>63.109250000000003</v>
      </c>
      <c r="G20" s="16">
        <v>89.958119999999994</v>
      </c>
      <c r="H20" s="16">
        <v>24.910400000000003</v>
      </c>
      <c r="I20" s="16">
        <v>-4.8160100000000003</v>
      </c>
      <c r="J20" s="16">
        <v>73.336060000000003</v>
      </c>
      <c r="K20" s="16">
        <v>36.586980000000004</v>
      </c>
      <c r="L20" s="16">
        <v>21.691119999999998</v>
      </c>
      <c r="M20" s="16">
        <v>36.689769999999996</v>
      </c>
      <c r="N20" s="16">
        <v>4.0654399999999997</v>
      </c>
      <c r="O20" s="16">
        <v>38.304220000000001</v>
      </c>
      <c r="P20" s="16">
        <v>19.567259999999997</v>
      </c>
      <c r="Q20" s="16">
        <v>194.10926000000001</v>
      </c>
      <c r="R20" s="16">
        <v>10.566690000000001</v>
      </c>
      <c r="S20" s="16">
        <v>18.006209999999999</v>
      </c>
      <c r="T20" s="16">
        <v>42.33981</v>
      </c>
      <c r="U20" s="16">
        <v>29.493419999999997</v>
      </c>
      <c r="V20" s="16">
        <v>57.446640000000002</v>
      </c>
      <c r="W20" s="16">
        <v>36.949750000000002</v>
      </c>
      <c r="X20" s="16">
        <v>19.886479999999999</v>
      </c>
      <c r="Y20" s="16">
        <v>30.005659999999999</v>
      </c>
      <c r="Z20" s="16">
        <v>35.553809999999999</v>
      </c>
      <c r="AA20" s="16">
        <v>40.773769999999999</v>
      </c>
      <c r="AB20" s="16">
        <v>31.995979999999999</v>
      </c>
      <c r="AC20" s="16">
        <v>74.449780000000004</v>
      </c>
      <c r="AD20" s="16">
        <v>14.88969</v>
      </c>
      <c r="AE20" s="16">
        <v>39.650980000000004</v>
      </c>
      <c r="AF20" s="16">
        <v>14.91981</v>
      </c>
      <c r="AG20" s="16">
        <v>53.503218596593655</v>
      </c>
      <c r="AH20" s="16">
        <v>97.944624983882534</v>
      </c>
      <c r="AI20" s="46"/>
      <c r="AJ20" s="46"/>
      <c r="AK20" s="46"/>
      <c r="AL20" s="46"/>
      <c r="AM20" s="46"/>
      <c r="AN20" s="4"/>
      <c r="AO20" s="4"/>
      <c r="AP20" s="4"/>
      <c r="AQ20" s="4"/>
      <c r="AR20" s="4"/>
      <c r="AS20" s="4"/>
      <c r="AT20" s="4"/>
      <c r="AU20" s="4"/>
      <c r="AV20" s="4"/>
      <c r="AW20" s="4"/>
      <c r="AX20" s="4"/>
      <c r="AY20" s="4"/>
    </row>
    <row r="21" spans="1:51" ht="14.4" x14ac:dyDescent="0.3">
      <c r="A21" s="125">
        <f>YampaRiverInflow.TotalOutflow!A21</f>
        <v>45717</v>
      </c>
      <c r="B21" s="34">
        <v>30.587</v>
      </c>
      <c r="C21" s="12">
        <v>14.045</v>
      </c>
      <c r="D21" s="45">
        <v>27.734999999999999</v>
      </c>
      <c r="E21" s="16">
        <v>224.96581</v>
      </c>
      <c r="F21" s="16">
        <v>44.835190000000004</v>
      </c>
      <c r="G21" s="16">
        <v>177.33817000000002</v>
      </c>
      <c r="H21" s="16">
        <v>-56.693550000000002</v>
      </c>
      <c r="I21" s="16">
        <v>37.615089999999995</v>
      </c>
      <c r="J21" s="16">
        <v>83.826080000000005</v>
      </c>
      <c r="K21" s="16">
        <v>-9.628680000000001</v>
      </c>
      <c r="L21" s="16">
        <v>-8.9868500000000004</v>
      </c>
      <c r="M21" s="16">
        <v>31.59817</v>
      </c>
      <c r="N21" s="16">
        <v>-31.764150000000001</v>
      </c>
      <c r="O21" s="16">
        <v>8.1977799999999998</v>
      </c>
      <c r="P21" s="16">
        <v>-4.6275300000000001</v>
      </c>
      <c r="Q21" s="16">
        <v>107.54282000000001</v>
      </c>
      <c r="R21" s="16">
        <v>18.535509999999999</v>
      </c>
      <c r="S21" s="16">
        <v>-8.2876000000000012</v>
      </c>
      <c r="T21" s="16">
        <v>9.9111000000000011</v>
      </c>
      <c r="U21" s="16">
        <v>-22.678090000000001</v>
      </c>
      <c r="V21" s="16">
        <v>14.65991</v>
      </c>
      <c r="W21" s="16">
        <v>17.707439999999998</v>
      </c>
      <c r="X21" s="16">
        <v>9.1945100000000011</v>
      </c>
      <c r="Y21" s="16">
        <v>12.195319999999999</v>
      </c>
      <c r="Z21" s="16">
        <v>-13.04682</v>
      </c>
      <c r="AA21" s="16">
        <v>5.0683699999999998</v>
      </c>
      <c r="AB21" s="16">
        <v>-22.833819999999999</v>
      </c>
      <c r="AC21" s="16">
        <v>21.36993</v>
      </c>
      <c r="AD21" s="16">
        <v>4.0066199999999998</v>
      </c>
      <c r="AE21" s="16">
        <v>64.574950000000001</v>
      </c>
      <c r="AF21" s="16">
        <v>63.134869999999999</v>
      </c>
      <c r="AG21" s="16">
        <v>61.180317783398927</v>
      </c>
      <c r="AH21" s="16">
        <v>128.26726604236279</v>
      </c>
      <c r="AI21" s="46"/>
      <c r="AJ21" s="46"/>
      <c r="AK21" s="46"/>
      <c r="AL21" s="46"/>
      <c r="AM21" s="46"/>
      <c r="AN21" s="4"/>
      <c r="AO21" s="4"/>
      <c r="AP21" s="4"/>
      <c r="AQ21" s="4"/>
      <c r="AR21" s="4"/>
      <c r="AS21" s="4"/>
      <c r="AT21" s="4"/>
      <c r="AU21" s="4"/>
      <c r="AV21" s="4"/>
      <c r="AW21" s="4"/>
      <c r="AX21" s="4"/>
      <c r="AY21" s="4"/>
    </row>
    <row r="22" spans="1:51" ht="14.4" x14ac:dyDescent="0.3">
      <c r="A22" s="125">
        <f>YampaRiverInflow.TotalOutflow!A22</f>
        <v>45748</v>
      </c>
      <c r="B22" s="34">
        <v>16.215</v>
      </c>
      <c r="C22" s="12">
        <v>11.419</v>
      </c>
      <c r="D22" s="45">
        <v>9.8219999999999992</v>
      </c>
      <c r="E22" s="16">
        <v>159.47320999999999</v>
      </c>
      <c r="F22" s="16">
        <v>29.552319999999998</v>
      </c>
      <c r="G22" s="16">
        <v>81.07553999999999</v>
      </c>
      <c r="H22" s="16">
        <v>86.656300000000002</v>
      </c>
      <c r="I22" s="16">
        <v>38.537150000000004</v>
      </c>
      <c r="J22" s="16">
        <v>88.094770000000011</v>
      </c>
      <c r="K22" s="16">
        <v>-55.505400000000002</v>
      </c>
      <c r="L22" s="16">
        <v>-25.224409999999999</v>
      </c>
      <c r="M22" s="16">
        <v>-11.06203</v>
      </c>
      <c r="N22" s="16">
        <v>-40.472319999999996</v>
      </c>
      <c r="O22" s="16">
        <v>-8.5150300000000012</v>
      </c>
      <c r="P22" s="16">
        <v>5.4860100000000003</v>
      </c>
      <c r="Q22" s="16">
        <v>89.623949999999994</v>
      </c>
      <c r="R22" s="16">
        <v>5.5964700000000001</v>
      </c>
      <c r="S22" s="16">
        <v>-13.982229999999999</v>
      </c>
      <c r="T22" s="16">
        <v>-5.7306000000000008</v>
      </c>
      <c r="U22" s="16">
        <v>-15.20013</v>
      </c>
      <c r="V22" s="16">
        <v>34.876040000000003</v>
      </c>
      <c r="W22" s="16">
        <v>71.3001</v>
      </c>
      <c r="X22" s="16">
        <v>20.61309</v>
      </c>
      <c r="Y22" s="16">
        <v>9.5076800000000006</v>
      </c>
      <c r="Z22" s="16">
        <v>-18.428540000000002</v>
      </c>
      <c r="AA22" s="16">
        <v>-11.481530000000001</v>
      </c>
      <c r="AB22" s="16">
        <v>17.488060000000001</v>
      </c>
      <c r="AC22" s="16">
        <v>42.204129999999999</v>
      </c>
      <c r="AD22" s="16">
        <v>-16.627680000000002</v>
      </c>
      <c r="AE22" s="16">
        <v>57.904980000000002</v>
      </c>
      <c r="AF22" s="16">
        <v>18.792390000000001</v>
      </c>
      <c r="AG22" s="16">
        <v>27.715374733300219</v>
      </c>
      <c r="AH22" s="16">
        <v>73.575185829979745</v>
      </c>
      <c r="AI22" s="46"/>
      <c r="AJ22" s="46"/>
      <c r="AK22" s="46"/>
      <c r="AL22" s="46"/>
      <c r="AM22" s="46"/>
      <c r="AN22" s="4"/>
      <c r="AO22" s="4"/>
      <c r="AP22" s="4"/>
      <c r="AQ22" s="4"/>
      <c r="AR22" s="4"/>
      <c r="AS22" s="4"/>
      <c r="AT22" s="4"/>
      <c r="AU22" s="4"/>
      <c r="AV22" s="4"/>
      <c r="AW22" s="4"/>
      <c r="AX22" s="4"/>
      <c r="AY22" s="4"/>
    </row>
    <row r="23" spans="1:51" ht="14.4" x14ac:dyDescent="0.3">
      <c r="A23" s="125">
        <f>YampaRiverInflow.TotalOutflow!A23</f>
        <v>45778</v>
      </c>
      <c r="B23" s="34">
        <v>6.8719999999999999</v>
      </c>
      <c r="C23" s="12">
        <v>3.552</v>
      </c>
      <c r="D23" s="45">
        <v>-9.7769999999999992</v>
      </c>
      <c r="E23" s="16">
        <v>122.22750000000001</v>
      </c>
      <c r="F23" s="16">
        <v>45.130360000000003</v>
      </c>
      <c r="G23" s="16">
        <v>144.82448000000002</v>
      </c>
      <c r="H23" s="16">
        <v>15.857620000000001</v>
      </c>
      <c r="I23" s="16">
        <v>26.527619999999999</v>
      </c>
      <c r="J23" s="16">
        <v>112.01666</v>
      </c>
      <c r="K23" s="16">
        <v>5.9267599999999998</v>
      </c>
      <c r="L23" s="16">
        <v>-7.9631999999999996</v>
      </c>
      <c r="M23" s="16">
        <v>-10.182930000000001</v>
      </c>
      <c r="N23" s="16">
        <v>-18.910119999999999</v>
      </c>
      <c r="O23" s="16">
        <v>-5.1637899999999997</v>
      </c>
      <c r="P23" s="16">
        <v>4.8523900000000006</v>
      </c>
      <c r="Q23" s="16">
        <v>136.5727</v>
      </c>
      <c r="R23" s="16">
        <v>-17.06551</v>
      </c>
      <c r="S23" s="16">
        <v>-25.80247</v>
      </c>
      <c r="T23" s="16">
        <v>13.146979999999999</v>
      </c>
      <c r="U23" s="16">
        <v>9.7264300000000006</v>
      </c>
      <c r="V23" s="16">
        <v>41.096609999999998</v>
      </c>
      <c r="W23" s="16">
        <v>63.824849999999998</v>
      </c>
      <c r="X23" s="16">
        <v>-6.9918699999999996</v>
      </c>
      <c r="Y23" s="16">
        <v>0.73799999999999999</v>
      </c>
      <c r="Z23" s="16">
        <v>-18.297540000000001</v>
      </c>
      <c r="AA23" s="16">
        <v>-12.214030000000001</v>
      </c>
      <c r="AB23" s="16">
        <v>9.0859300000000012</v>
      </c>
      <c r="AC23" s="16">
        <v>5.1340200000000005</v>
      </c>
      <c r="AD23" s="16">
        <v>-29.088660000000001</v>
      </c>
      <c r="AE23" s="16">
        <v>48.692149999999998</v>
      </c>
      <c r="AF23" s="16">
        <v>-11.59253</v>
      </c>
      <c r="AG23" s="16">
        <v>13.941845357980599</v>
      </c>
      <c r="AH23" s="16">
        <v>50.616735034495079</v>
      </c>
      <c r="AI23" s="46"/>
      <c r="AJ23" s="46"/>
      <c r="AK23" s="46"/>
      <c r="AL23" s="46"/>
      <c r="AM23" s="46"/>
      <c r="AN23" s="4"/>
      <c r="AO23" s="4"/>
      <c r="AP23" s="4"/>
      <c r="AQ23" s="4"/>
      <c r="AR23" s="4"/>
      <c r="AS23" s="4"/>
      <c r="AT23" s="4"/>
      <c r="AU23" s="4"/>
      <c r="AV23" s="4"/>
      <c r="AW23" s="4"/>
      <c r="AX23" s="4"/>
      <c r="AY23" s="4"/>
    </row>
    <row r="24" spans="1:51" ht="14.4" x14ac:dyDescent="0.3">
      <c r="A24" s="125">
        <f>YampaRiverInflow.TotalOutflow!A24</f>
        <v>45809</v>
      </c>
      <c r="B24" s="34">
        <v>5.83</v>
      </c>
      <c r="C24" s="12">
        <v>5.4720000000000004</v>
      </c>
      <c r="D24" s="45">
        <v>-23.062000000000001</v>
      </c>
      <c r="E24" s="16">
        <v>11.42347</v>
      </c>
      <c r="F24" s="16">
        <v>-1.8183699999999998</v>
      </c>
      <c r="G24" s="16">
        <v>48.385210000000001</v>
      </c>
      <c r="H24" s="16">
        <v>10.9796</v>
      </c>
      <c r="I24" s="16">
        <v>-16.415560000000003</v>
      </c>
      <c r="J24" s="16">
        <v>59.579190000000004</v>
      </c>
      <c r="K24" s="16">
        <v>20.131820000000001</v>
      </c>
      <c r="L24" s="16">
        <v>-1.8760000000000002E-2</v>
      </c>
      <c r="M24" s="16">
        <v>-40.888860000000001</v>
      </c>
      <c r="N24" s="16">
        <v>-24.57798</v>
      </c>
      <c r="O24" s="16">
        <v>-41.014429999999997</v>
      </c>
      <c r="P24" s="16">
        <v>-32.649230000000003</v>
      </c>
      <c r="Q24" s="16">
        <v>31.118189999999998</v>
      </c>
      <c r="R24" s="16">
        <v>-16.25863</v>
      </c>
      <c r="S24" s="16">
        <v>-29.007360000000002</v>
      </c>
      <c r="T24" s="16">
        <v>15.05063</v>
      </c>
      <c r="U24" s="16">
        <v>-28.113409999999998</v>
      </c>
      <c r="V24" s="16">
        <v>-6.2963900000000006</v>
      </c>
      <c r="W24" s="16">
        <v>35.037300000000002</v>
      </c>
      <c r="X24" s="16">
        <v>-16.40408</v>
      </c>
      <c r="Y24" s="16">
        <v>-27.575620000000001</v>
      </c>
      <c r="Z24" s="16">
        <v>-23.976099999999999</v>
      </c>
      <c r="AA24" s="16">
        <v>-8.1685800000000004</v>
      </c>
      <c r="AB24" s="16">
        <v>-18.756529999999998</v>
      </c>
      <c r="AC24" s="16">
        <v>-18.879729999999999</v>
      </c>
      <c r="AD24" s="16">
        <v>-18.7621</v>
      </c>
      <c r="AE24" s="16">
        <v>4.9375299999999998</v>
      </c>
      <c r="AF24" s="16">
        <v>-14.283790000000002</v>
      </c>
      <c r="AG24" s="16">
        <v>78.656605207787052</v>
      </c>
      <c r="AH24" s="16">
        <v>0.79443608718219216</v>
      </c>
      <c r="AI24" s="46"/>
      <c r="AJ24" s="46"/>
      <c r="AK24" s="46"/>
      <c r="AL24" s="46"/>
      <c r="AM24" s="46"/>
      <c r="AN24" s="4"/>
      <c r="AO24" s="4"/>
      <c r="AP24" s="4"/>
      <c r="AQ24" s="4"/>
      <c r="AR24" s="4"/>
      <c r="AS24" s="4"/>
      <c r="AT24" s="4"/>
      <c r="AU24" s="4"/>
      <c r="AV24" s="4"/>
      <c r="AW24" s="4"/>
      <c r="AX24" s="4"/>
      <c r="AY24" s="4"/>
    </row>
    <row r="25" spans="1:51" ht="14.4" x14ac:dyDescent="0.3">
      <c r="A25" s="125">
        <f>YampaRiverInflow.TotalOutflow!A25</f>
        <v>45839</v>
      </c>
      <c r="B25" s="34">
        <v>16.597999999999999</v>
      </c>
      <c r="C25" s="12">
        <v>7.3979999999999997</v>
      </c>
      <c r="D25" s="45">
        <v>-3.8530000000000002</v>
      </c>
      <c r="E25" s="16">
        <v>-8.3493899999999996</v>
      </c>
      <c r="F25" s="16">
        <v>20.232430000000001</v>
      </c>
      <c r="G25" s="16">
        <v>30.843540000000001</v>
      </c>
      <c r="H25" s="16">
        <v>41.040230000000001</v>
      </c>
      <c r="I25" s="16">
        <v>14.490680000000001</v>
      </c>
      <c r="J25" s="16">
        <v>75.778990000000007</v>
      </c>
      <c r="K25" s="16">
        <v>65.886160000000004</v>
      </c>
      <c r="L25" s="16">
        <v>-49.466929999999998</v>
      </c>
      <c r="M25" s="16">
        <v>-38.095980000000004</v>
      </c>
      <c r="N25" s="16">
        <v>-9.229239999999999</v>
      </c>
      <c r="O25" s="16">
        <v>-13.51318</v>
      </c>
      <c r="P25" s="16">
        <v>-26.592950000000002</v>
      </c>
      <c r="Q25" s="16">
        <v>24.434360000000002</v>
      </c>
      <c r="R25" s="16">
        <v>-13.056049999999999</v>
      </c>
      <c r="S25" s="16">
        <v>-8.1851199999999995</v>
      </c>
      <c r="T25" s="16">
        <v>-2.57158</v>
      </c>
      <c r="U25" s="16">
        <v>-30.264680000000002</v>
      </c>
      <c r="V25" s="16">
        <v>-36.50526</v>
      </c>
      <c r="W25" s="16">
        <v>7.3666599999999995</v>
      </c>
      <c r="X25" s="16">
        <v>20.909459999999999</v>
      </c>
      <c r="Y25" s="16">
        <v>21.97174</v>
      </c>
      <c r="Z25" s="16">
        <v>-3.3679099999999997</v>
      </c>
      <c r="AA25" s="16">
        <v>5.8490699999999993</v>
      </c>
      <c r="AB25" s="16">
        <v>18.370330000000003</v>
      </c>
      <c r="AC25" s="16">
        <v>18.507080000000002</v>
      </c>
      <c r="AD25" s="16">
        <v>26.724900000000002</v>
      </c>
      <c r="AE25" s="16">
        <v>-54.714529999999996</v>
      </c>
      <c r="AF25" s="16">
        <v>-25.463419999999999</v>
      </c>
      <c r="AG25" s="16">
        <v>-6.2687281740997962</v>
      </c>
      <c r="AH25" s="16">
        <v>27.797003253292672</v>
      </c>
      <c r="AI25" s="46"/>
      <c r="AJ25" s="46"/>
      <c r="AK25" s="46"/>
      <c r="AL25" s="46"/>
      <c r="AM25" s="46"/>
      <c r="AN25" s="4"/>
      <c r="AO25" s="4"/>
      <c r="AP25" s="4"/>
      <c r="AQ25" s="4"/>
      <c r="AR25" s="4"/>
      <c r="AS25" s="4"/>
      <c r="AT25" s="4"/>
      <c r="AU25" s="4"/>
      <c r="AV25" s="4"/>
      <c r="AW25" s="4"/>
      <c r="AX25" s="4"/>
      <c r="AY25" s="4"/>
    </row>
    <row r="26" spans="1:51" ht="14.4" x14ac:dyDescent="0.3">
      <c r="A26" s="125">
        <f>YampaRiverInflow.TotalOutflow!A26</f>
        <v>45870</v>
      </c>
      <c r="B26" s="34">
        <v>15.54</v>
      </c>
      <c r="C26" s="12">
        <v>19.021999999999998</v>
      </c>
      <c r="D26" s="45">
        <v>16.042000000000002</v>
      </c>
      <c r="E26" s="16">
        <v>85.919169999999994</v>
      </c>
      <c r="F26" s="16">
        <v>47.941989999999997</v>
      </c>
      <c r="G26" s="16">
        <v>32.843679999999999</v>
      </c>
      <c r="H26" s="16">
        <v>9.41737</v>
      </c>
      <c r="I26" s="16">
        <v>73.407210000000006</v>
      </c>
      <c r="J26" s="16">
        <v>56.459800000000001</v>
      </c>
      <c r="K26" s="16">
        <v>48.113410000000002</v>
      </c>
      <c r="L26" s="16">
        <v>12.67862</v>
      </c>
      <c r="M26" s="16">
        <v>24.742099999999997</v>
      </c>
      <c r="N26" s="16">
        <v>-3.3823099999999999</v>
      </c>
      <c r="O26" s="16">
        <v>40.45872</v>
      </c>
      <c r="P26" s="16">
        <v>7.9324300000000001</v>
      </c>
      <c r="Q26" s="16">
        <v>46.411089999999994</v>
      </c>
      <c r="R26" s="16">
        <v>6.7395899999999997</v>
      </c>
      <c r="S26" s="16">
        <v>17.925740000000001</v>
      </c>
      <c r="T26" s="16">
        <v>17.421220000000002</v>
      </c>
      <c r="U26" s="16">
        <v>-3.9880599999999999</v>
      </c>
      <c r="V26" s="16">
        <v>-1.2442899999999999</v>
      </c>
      <c r="W26" s="16">
        <v>21.964880000000001</v>
      </c>
      <c r="X26" s="16">
        <v>75.510499999999993</v>
      </c>
      <c r="Y26" s="16">
        <v>37.568370000000002</v>
      </c>
      <c r="Z26" s="16">
        <v>42.03425</v>
      </c>
      <c r="AA26" s="16">
        <v>42.976790000000001</v>
      </c>
      <c r="AB26" s="16">
        <v>38.019089999999998</v>
      </c>
      <c r="AC26" s="16">
        <v>12.330110000000001</v>
      </c>
      <c r="AD26" s="16">
        <v>11.853590000000001</v>
      </c>
      <c r="AE26" s="16">
        <v>-10.878549999999999</v>
      </c>
      <c r="AF26" s="16">
        <v>0.28339999999999999</v>
      </c>
      <c r="AG26" s="16">
        <v>51.813121174655578</v>
      </c>
      <c r="AH26" s="16">
        <v>55.485192829981116</v>
      </c>
      <c r="AI26" s="46"/>
      <c r="AJ26" s="46"/>
      <c r="AK26" s="46"/>
      <c r="AL26" s="46"/>
      <c r="AM26" s="46"/>
      <c r="AN26" s="4"/>
      <c r="AO26" s="4"/>
      <c r="AP26" s="4"/>
      <c r="AQ26" s="4"/>
      <c r="AR26" s="4"/>
      <c r="AS26" s="4"/>
      <c r="AT26" s="4"/>
      <c r="AU26" s="4"/>
      <c r="AV26" s="4"/>
      <c r="AW26" s="4"/>
      <c r="AX26" s="4"/>
      <c r="AY26" s="4"/>
    </row>
    <row r="27" spans="1:51" ht="14.4" x14ac:dyDescent="0.3">
      <c r="A27" s="125">
        <f>YampaRiverInflow.TotalOutflow!A27</f>
        <v>45901</v>
      </c>
      <c r="B27" s="34">
        <v>16.638000000000002</v>
      </c>
      <c r="C27" s="12">
        <v>18.533999999999999</v>
      </c>
      <c r="D27" s="45">
        <v>18.716000000000001</v>
      </c>
      <c r="E27" s="16">
        <v>71.455939999999998</v>
      </c>
      <c r="F27" s="16">
        <v>58.154240000000001</v>
      </c>
      <c r="G27" s="16">
        <v>42.169260000000001</v>
      </c>
      <c r="H27" s="16">
        <v>18.811229999999998</v>
      </c>
      <c r="I27" s="16">
        <v>37.728870000000001</v>
      </c>
      <c r="J27" s="16">
        <v>102.28238999999999</v>
      </c>
      <c r="K27" s="16">
        <v>63.219099999999997</v>
      </c>
      <c r="L27" s="16">
        <v>-1.1670799999999999</v>
      </c>
      <c r="M27" s="16">
        <v>27.992830000000001</v>
      </c>
      <c r="N27" s="16">
        <v>55.190280000000001</v>
      </c>
      <c r="O27" s="16">
        <v>32.140479999999997</v>
      </c>
      <c r="P27" s="16">
        <v>31.014310000000002</v>
      </c>
      <c r="Q27" s="16">
        <v>29.221220000000002</v>
      </c>
      <c r="R27" s="16">
        <v>-5.8577599999999999</v>
      </c>
      <c r="S27" s="16">
        <v>13.77566</v>
      </c>
      <c r="T27" s="16">
        <v>20.98864</v>
      </c>
      <c r="U27" s="16">
        <v>9.6280200000000011</v>
      </c>
      <c r="V27" s="16">
        <v>25.324290000000001</v>
      </c>
      <c r="W27" s="16">
        <v>17.578880000000002</v>
      </c>
      <c r="X27" s="16">
        <v>49.973109999999998</v>
      </c>
      <c r="Y27" s="16">
        <v>68.102980000000002</v>
      </c>
      <c r="Z27" s="16">
        <v>84.069659999999999</v>
      </c>
      <c r="AA27" s="16">
        <v>26.646470000000001</v>
      </c>
      <c r="AB27" s="16">
        <v>42.182259999999999</v>
      </c>
      <c r="AC27" s="16">
        <v>36.151679999999999</v>
      </c>
      <c r="AD27" s="16">
        <v>18.166060000000002</v>
      </c>
      <c r="AE27" s="16">
        <v>17.873080000000002</v>
      </c>
      <c r="AF27" s="16">
        <v>4.9049300000000002</v>
      </c>
      <c r="AG27" s="16">
        <v>64.526982142959554</v>
      </c>
      <c r="AH27" s="16">
        <v>64.196070820739521</v>
      </c>
      <c r="AI27" s="46"/>
      <c r="AJ27" s="46"/>
      <c r="AK27" s="46"/>
      <c r="AL27" s="46"/>
      <c r="AM27" s="46"/>
      <c r="AN27" s="4"/>
      <c r="AO27" s="4"/>
      <c r="AP27" s="4"/>
      <c r="AQ27" s="4"/>
      <c r="AR27" s="4"/>
      <c r="AS27" s="4"/>
      <c r="AT27" s="4"/>
      <c r="AU27" s="4"/>
      <c r="AV27" s="4"/>
      <c r="AW27" s="4"/>
      <c r="AX27" s="4"/>
      <c r="AY27" s="4"/>
    </row>
    <row r="28" spans="1:51" ht="14.4" x14ac:dyDescent="0.3">
      <c r="A28" s="125">
        <f>YampaRiverInflow.TotalOutflow!A28</f>
        <v>45931</v>
      </c>
      <c r="B28" s="34">
        <v>17.992999999999999</v>
      </c>
      <c r="C28" s="12">
        <v>17.992999999999999</v>
      </c>
      <c r="D28" s="45">
        <v>17.992999999999999</v>
      </c>
      <c r="E28" s="16">
        <v>44.385730000000002</v>
      </c>
      <c r="F28" s="16">
        <v>47.589800000000004</v>
      </c>
      <c r="G28" s="16">
        <v>34.997630000000001</v>
      </c>
      <c r="H28" s="16">
        <v>11.211030000000001</v>
      </c>
      <c r="I28" s="16">
        <v>19.502970000000001</v>
      </c>
      <c r="J28" s="16">
        <v>54.718679999999999</v>
      </c>
      <c r="K28" s="16">
        <v>17.3261</v>
      </c>
      <c r="L28" s="16">
        <v>33.096730000000001</v>
      </c>
      <c r="M28" s="16">
        <v>7.0241199999999999</v>
      </c>
      <c r="N28" s="16">
        <v>38.168879999999994</v>
      </c>
      <c r="O28" s="16">
        <v>-0.32697000000000004</v>
      </c>
      <c r="P28" s="16">
        <v>84.070039999999992</v>
      </c>
      <c r="Q28" s="16">
        <v>20.03706</v>
      </c>
      <c r="R28" s="16">
        <v>40.291160000000005</v>
      </c>
      <c r="S28" s="16">
        <v>11.96547</v>
      </c>
      <c r="T28" s="16">
        <v>9.7060499999999994</v>
      </c>
      <c r="U28" s="16">
        <v>-4.8878300000000001</v>
      </c>
      <c r="V28" s="16">
        <v>42.031129999999997</v>
      </c>
      <c r="W28" s="16">
        <v>22.63785</v>
      </c>
      <c r="X28" s="16">
        <v>39.329860000000004</v>
      </c>
      <c r="Y28" s="16">
        <v>28.046230000000001</v>
      </c>
      <c r="Z28" s="16">
        <v>21.405650000000001</v>
      </c>
      <c r="AA28" s="16">
        <v>63.749839999999999</v>
      </c>
      <c r="AB28" s="16">
        <v>50.552589999999995</v>
      </c>
      <c r="AC28" s="16">
        <v>35.498150000000003</v>
      </c>
      <c r="AD28" s="16">
        <v>22.665689999999998</v>
      </c>
      <c r="AE28" s="16">
        <v>13.309760000000001</v>
      </c>
      <c r="AF28" s="16">
        <v>-5.9156000000000004</v>
      </c>
      <c r="AG28" s="16">
        <v>26.268479665397614</v>
      </c>
      <c r="AH28" s="16">
        <v>76.404177790335339</v>
      </c>
      <c r="AI28" s="46"/>
      <c r="AJ28" s="46"/>
      <c r="AK28" s="46"/>
      <c r="AL28" s="46"/>
      <c r="AM28" s="46"/>
      <c r="AN28" s="4"/>
      <c r="AO28" s="4"/>
      <c r="AP28" s="4"/>
      <c r="AQ28" s="4"/>
      <c r="AR28" s="4"/>
      <c r="AS28" s="4"/>
      <c r="AT28" s="4"/>
      <c r="AU28" s="4"/>
      <c r="AV28" s="4"/>
      <c r="AW28" s="4"/>
      <c r="AX28" s="4"/>
      <c r="AY28" s="4"/>
    </row>
    <row r="29" spans="1:51" ht="14.4" x14ac:dyDescent="0.3">
      <c r="A29" s="125">
        <f>YampaRiverInflow.TotalOutflow!A29</f>
        <v>45962</v>
      </c>
      <c r="B29" s="34">
        <v>14.401</v>
      </c>
      <c r="C29" s="12">
        <v>15.787000000000001</v>
      </c>
      <c r="D29" s="45">
        <v>33.512999999999998</v>
      </c>
      <c r="E29" s="16">
        <v>54.319510000000001</v>
      </c>
      <c r="F29" s="16">
        <v>11.286760000000001</v>
      </c>
      <c r="G29" s="16">
        <v>42.111879999999999</v>
      </c>
      <c r="H29" s="16">
        <v>49.319809999999997</v>
      </c>
      <c r="I29" s="16">
        <v>62.6631</v>
      </c>
      <c r="J29" s="16">
        <v>57.306669999999997</v>
      </c>
      <c r="K29" s="16">
        <v>20.52073</v>
      </c>
      <c r="L29" s="16">
        <v>2.0303399999999998</v>
      </c>
      <c r="M29" s="16">
        <v>10.25154</v>
      </c>
      <c r="N29" s="16">
        <v>11.652959999999998</v>
      </c>
      <c r="O29" s="16">
        <v>18.590709999999998</v>
      </c>
      <c r="P29" s="16">
        <v>93.237679999999997</v>
      </c>
      <c r="Q29" s="16">
        <v>8.5751200000000001</v>
      </c>
      <c r="R29" s="16">
        <v>14.65644</v>
      </c>
      <c r="S29" s="16">
        <v>33.630459999999999</v>
      </c>
      <c r="T29" s="16">
        <v>27.760300000000001</v>
      </c>
      <c r="U29" s="16">
        <v>11.286379999999999</v>
      </c>
      <c r="V29" s="16">
        <v>-14.38903</v>
      </c>
      <c r="W29" s="16">
        <v>11.00366</v>
      </c>
      <c r="X29" s="16">
        <v>30.656770000000002</v>
      </c>
      <c r="Y29" s="16">
        <v>78.433350000000004</v>
      </c>
      <c r="Z29" s="16">
        <v>20.926279999999998</v>
      </c>
      <c r="AA29" s="16">
        <v>17.11955</v>
      </c>
      <c r="AB29" s="16">
        <v>49.568680000000001</v>
      </c>
      <c r="AC29" s="16">
        <v>30.38326</v>
      </c>
      <c r="AD29" s="16">
        <v>41.949339999999999</v>
      </c>
      <c r="AE29" s="16">
        <v>90.300280000000001</v>
      </c>
      <c r="AF29" s="16">
        <v>25.237020000000001</v>
      </c>
      <c r="AG29" s="16">
        <v>26.017717809976254</v>
      </c>
      <c r="AH29" s="16">
        <v>42.795492049736886</v>
      </c>
      <c r="AI29" s="46"/>
      <c r="AJ29" s="46"/>
      <c r="AK29" s="46"/>
      <c r="AL29" s="46"/>
      <c r="AM29" s="46"/>
      <c r="AN29" s="4"/>
      <c r="AO29" s="4"/>
      <c r="AP29" s="4"/>
      <c r="AQ29" s="4"/>
      <c r="AR29" s="4"/>
      <c r="AS29" s="4"/>
      <c r="AT29" s="4"/>
      <c r="AU29" s="4"/>
      <c r="AV29" s="4"/>
      <c r="AW29" s="4"/>
      <c r="AX29" s="4"/>
      <c r="AY29" s="4"/>
    </row>
    <row r="30" spans="1:51" ht="14.4" x14ac:dyDescent="0.3">
      <c r="A30" s="125">
        <f>YampaRiverInflow.TotalOutflow!A30</f>
        <v>45992</v>
      </c>
      <c r="B30" s="34">
        <v>13.27</v>
      </c>
      <c r="C30" s="12">
        <v>20.481999999999999</v>
      </c>
      <c r="D30" s="45">
        <v>41.017000000000003</v>
      </c>
      <c r="E30" s="16">
        <v>57.228949999999998</v>
      </c>
      <c r="F30" s="16">
        <v>76.772750000000002</v>
      </c>
      <c r="G30" s="16">
        <v>23.632810000000003</v>
      </c>
      <c r="H30" s="16">
        <v>26.613599999999998</v>
      </c>
      <c r="I30" s="16">
        <v>20.40418</v>
      </c>
      <c r="J30" s="16">
        <v>6.7861099999999999</v>
      </c>
      <c r="K30" s="16">
        <v>7.0875000000000004</v>
      </c>
      <c r="L30" s="16">
        <v>18.854099999999999</v>
      </c>
      <c r="M30" s="16">
        <v>35.589959999999998</v>
      </c>
      <c r="N30" s="16">
        <v>26.338159999999998</v>
      </c>
      <c r="O30" s="16">
        <v>20.191050000000001</v>
      </c>
      <c r="P30" s="16">
        <v>74.97139</v>
      </c>
      <c r="Q30" s="16">
        <v>11.51708</v>
      </c>
      <c r="R30" s="16">
        <v>-4.6183199999999998</v>
      </c>
      <c r="S30" s="16">
        <v>27.153869999999998</v>
      </c>
      <c r="T30" s="16">
        <v>22.050689999999999</v>
      </c>
      <c r="U30" s="16">
        <v>10.000299999999999</v>
      </c>
      <c r="V30" s="16">
        <v>200.48664000000002</v>
      </c>
      <c r="W30" s="16">
        <v>49.498660000000001</v>
      </c>
      <c r="X30" s="16">
        <v>30.962709999999998</v>
      </c>
      <c r="Y30" s="16">
        <v>25.01275</v>
      </c>
      <c r="Z30" s="16">
        <v>10.133760000000001</v>
      </c>
      <c r="AA30" s="16">
        <v>15.85665</v>
      </c>
      <c r="AB30" s="16">
        <v>14.69364</v>
      </c>
      <c r="AC30" s="16">
        <v>24.777099999999997</v>
      </c>
      <c r="AD30" s="16">
        <v>25.998349999999999</v>
      </c>
      <c r="AE30" s="16">
        <v>73.964010000000002</v>
      </c>
      <c r="AF30" s="16">
        <v>39.270139999999998</v>
      </c>
      <c r="AG30" s="16">
        <v>58.229954837951695</v>
      </c>
      <c r="AH30" s="16">
        <v>94.346721745758927</v>
      </c>
      <c r="AI30" s="46"/>
      <c r="AJ30" s="46"/>
      <c r="AK30" s="46"/>
      <c r="AL30" s="46"/>
      <c r="AM30" s="46"/>
      <c r="AN30" s="4"/>
      <c r="AO30" s="4"/>
      <c r="AP30" s="4"/>
      <c r="AQ30" s="4"/>
      <c r="AR30" s="4"/>
      <c r="AS30" s="4"/>
      <c r="AT30" s="4"/>
      <c r="AU30" s="4"/>
      <c r="AV30" s="4"/>
      <c r="AW30" s="4"/>
      <c r="AX30" s="4"/>
      <c r="AY30" s="4"/>
    </row>
    <row r="31" spans="1:51" ht="14.4" x14ac:dyDescent="0.3">
      <c r="A31" s="125">
        <f>YampaRiverInflow.TotalOutflow!A31</f>
        <v>46023</v>
      </c>
      <c r="B31" s="34">
        <v>14.829000000000001</v>
      </c>
      <c r="C31" s="12">
        <v>23.027000000000001</v>
      </c>
      <c r="D31" s="45">
        <v>43.128</v>
      </c>
      <c r="E31" s="16">
        <v>68.707340000000002</v>
      </c>
      <c r="F31" s="16">
        <v>147.14017999999999</v>
      </c>
      <c r="G31" s="16">
        <v>12.95735</v>
      </c>
      <c r="H31" s="16">
        <v>43.173999999999999</v>
      </c>
      <c r="I31" s="16">
        <v>43.572859999999999</v>
      </c>
      <c r="J31" s="16">
        <v>40.911610000000003</v>
      </c>
      <c r="K31" s="16">
        <v>13.873209999999998</v>
      </c>
      <c r="L31" s="16">
        <v>43.65607</v>
      </c>
      <c r="M31" s="16">
        <v>8.8752700000000004</v>
      </c>
      <c r="N31" s="16">
        <v>27.946300000000001</v>
      </c>
      <c r="O31" s="16">
        <v>3.3895900000000001</v>
      </c>
      <c r="P31" s="16">
        <v>303.37369000000001</v>
      </c>
      <c r="Q31" s="16">
        <v>12.219719999999999</v>
      </c>
      <c r="R31" s="16">
        <v>-9.3584500000000013</v>
      </c>
      <c r="S31" s="16">
        <v>28.872540000000001</v>
      </c>
      <c r="T31" s="16">
        <v>4.9805900000000003</v>
      </c>
      <c r="U31" s="16">
        <v>53.234699999999997</v>
      </c>
      <c r="V31" s="16">
        <v>36.51267</v>
      </c>
      <c r="W31" s="16">
        <v>15.039200000000001</v>
      </c>
      <c r="X31" s="16">
        <v>13.099450000000001</v>
      </c>
      <c r="Y31" s="16">
        <v>6.7984099999999996</v>
      </c>
      <c r="Z31" s="16">
        <v>21.993320000000001</v>
      </c>
      <c r="AA31" s="16">
        <v>41.238190000000003</v>
      </c>
      <c r="AB31" s="16">
        <v>58.881329999999998</v>
      </c>
      <c r="AC31" s="16">
        <v>49.533120000000004</v>
      </c>
      <c r="AD31" s="16">
        <v>48.656099999999995</v>
      </c>
      <c r="AE31" s="16">
        <v>36.149560000000001</v>
      </c>
      <c r="AF31" s="16">
        <v>28.502187496324908</v>
      </c>
      <c r="AG31" s="16">
        <v>66.377511872836507</v>
      </c>
      <c r="AH31" s="16">
        <v>211.12333447291081</v>
      </c>
      <c r="AI31" s="46"/>
      <c r="AJ31" s="46"/>
      <c r="AK31" s="46"/>
      <c r="AL31" s="46"/>
      <c r="AM31" s="46"/>
      <c r="AN31" s="4"/>
      <c r="AO31" s="4"/>
      <c r="AP31" s="4"/>
      <c r="AQ31" s="4"/>
      <c r="AR31" s="4"/>
      <c r="AS31" s="4"/>
      <c r="AT31" s="4"/>
      <c r="AU31" s="4"/>
      <c r="AV31" s="4"/>
      <c r="AW31" s="4"/>
      <c r="AX31" s="4"/>
      <c r="AY31" s="4"/>
    </row>
    <row r="32" spans="1:51" ht="14.4" x14ac:dyDescent="0.3">
      <c r="A32" s="125">
        <f>YampaRiverInflow.TotalOutflow!A32</f>
        <v>46054</v>
      </c>
      <c r="B32" s="34">
        <v>12.971</v>
      </c>
      <c r="C32" s="12">
        <v>19.268000000000001</v>
      </c>
      <c r="D32" s="45">
        <v>25.373000000000001</v>
      </c>
      <c r="E32" s="16">
        <v>63.109250000000003</v>
      </c>
      <c r="F32" s="16">
        <v>89.958119999999994</v>
      </c>
      <c r="G32" s="16">
        <v>24.910400000000003</v>
      </c>
      <c r="H32" s="16">
        <v>-4.8160100000000003</v>
      </c>
      <c r="I32" s="16">
        <v>73.336060000000003</v>
      </c>
      <c r="J32" s="16">
        <v>36.586980000000004</v>
      </c>
      <c r="K32" s="16">
        <v>21.691119999999998</v>
      </c>
      <c r="L32" s="16">
        <v>36.689769999999996</v>
      </c>
      <c r="M32" s="16">
        <v>4.0654399999999997</v>
      </c>
      <c r="N32" s="16">
        <v>38.304220000000001</v>
      </c>
      <c r="O32" s="16">
        <v>19.567259999999997</v>
      </c>
      <c r="P32" s="16">
        <v>194.10926000000001</v>
      </c>
      <c r="Q32" s="16">
        <v>10.566690000000001</v>
      </c>
      <c r="R32" s="16">
        <v>18.006209999999999</v>
      </c>
      <c r="S32" s="16">
        <v>42.33981</v>
      </c>
      <c r="T32" s="16">
        <v>29.493419999999997</v>
      </c>
      <c r="U32" s="16">
        <v>57.446640000000002</v>
      </c>
      <c r="V32" s="16">
        <v>36.949750000000002</v>
      </c>
      <c r="W32" s="16">
        <v>19.886479999999999</v>
      </c>
      <c r="X32" s="16">
        <v>30.005659999999999</v>
      </c>
      <c r="Y32" s="16">
        <v>35.553809999999999</v>
      </c>
      <c r="Z32" s="16">
        <v>40.773769999999999</v>
      </c>
      <c r="AA32" s="16">
        <v>31.995979999999999</v>
      </c>
      <c r="AB32" s="16">
        <v>74.449780000000004</v>
      </c>
      <c r="AC32" s="16">
        <v>14.88969</v>
      </c>
      <c r="AD32" s="16">
        <v>39.650980000000004</v>
      </c>
      <c r="AE32" s="16">
        <v>14.91981</v>
      </c>
      <c r="AF32" s="16">
        <v>53.503218596593655</v>
      </c>
      <c r="AG32" s="16">
        <v>97.944624983882534</v>
      </c>
      <c r="AH32" s="16">
        <v>211.27383722176506</v>
      </c>
      <c r="AI32" s="46"/>
      <c r="AJ32" s="46"/>
      <c r="AK32" s="46"/>
      <c r="AL32" s="46"/>
      <c r="AM32" s="46"/>
      <c r="AN32" s="4"/>
      <c r="AO32" s="4"/>
      <c r="AP32" s="4"/>
      <c r="AQ32" s="4"/>
      <c r="AR32" s="4"/>
      <c r="AS32" s="4"/>
      <c r="AT32" s="4"/>
      <c r="AU32" s="4"/>
      <c r="AV32" s="4"/>
      <c r="AW32" s="4"/>
      <c r="AX32" s="4"/>
      <c r="AY32" s="4"/>
    </row>
    <row r="33" spans="1:51" ht="14.4" x14ac:dyDescent="0.3">
      <c r="A33" s="125">
        <f>YampaRiverInflow.TotalOutflow!A33</f>
        <v>46082</v>
      </c>
      <c r="B33" s="34">
        <v>30.587</v>
      </c>
      <c r="C33" s="12">
        <v>14.045</v>
      </c>
      <c r="D33" s="45">
        <v>27.734999999999999</v>
      </c>
      <c r="E33" s="16">
        <v>44.835190000000004</v>
      </c>
      <c r="F33" s="16">
        <v>177.33817000000002</v>
      </c>
      <c r="G33" s="16">
        <v>-56.693550000000002</v>
      </c>
      <c r="H33" s="16">
        <v>37.615089999999995</v>
      </c>
      <c r="I33" s="16">
        <v>83.826080000000005</v>
      </c>
      <c r="J33" s="16">
        <v>-9.628680000000001</v>
      </c>
      <c r="K33" s="16">
        <v>-8.9868500000000004</v>
      </c>
      <c r="L33" s="16">
        <v>31.59817</v>
      </c>
      <c r="M33" s="16">
        <v>-31.764150000000001</v>
      </c>
      <c r="N33" s="16">
        <v>8.1977799999999998</v>
      </c>
      <c r="O33" s="16">
        <v>-4.6275300000000001</v>
      </c>
      <c r="P33" s="16">
        <v>107.54282000000001</v>
      </c>
      <c r="Q33" s="16">
        <v>18.535509999999999</v>
      </c>
      <c r="R33" s="16">
        <v>-8.2876000000000012</v>
      </c>
      <c r="S33" s="16">
        <v>9.9111000000000011</v>
      </c>
      <c r="T33" s="16">
        <v>-22.678090000000001</v>
      </c>
      <c r="U33" s="16">
        <v>14.65991</v>
      </c>
      <c r="V33" s="16">
        <v>17.707439999999998</v>
      </c>
      <c r="W33" s="16">
        <v>9.1945100000000011</v>
      </c>
      <c r="X33" s="16">
        <v>12.195319999999999</v>
      </c>
      <c r="Y33" s="16">
        <v>-13.04682</v>
      </c>
      <c r="Z33" s="16">
        <v>5.0683699999999998</v>
      </c>
      <c r="AA33" s="16">
        <v>-22.833819999999999</v>
      </c>
      <c r="AB33" s="16">
        <v>21.36993</v>
      </c>
      <c r="AC33" s="16">
        <v>4.0066199999999998</v>
      </c>
      <c r="AD33" s="16">
        <v>64.574950000000001</v>
      </c>
      <c r="AE33" s="16">
        <v>63.134869999999999</v>
      </c>
      <c r="AF33" s="16">
        <v>61.180317783398927</v>
      </c>
      <c r="AG33" s="16">
        <v>128.26726604236279</v>
      </c>
      <c r="AH33" s="16">
        <v>224.00764611072893</v>
      </c>
      <c r="AI33" s="46"/>
      <c r="AJ33" s="46"/>
      <c r="AK33" s="46"/>
      <c r="AL33" s="46"/>
      <c r="AM33" s="46"/>
      <c r="AN33" s="4"/>
      <c r="AO33" s="4"/>
      <c r="AP33" s="4"/>
      <c r="AQ33" s="4"/>
      <c r="AR33" s="4"/>
      <c r="AS33" s="4"/>
      <c r="AT33" s="4"/>
      <c r="AU33" s="4"/>
      <c r="AV33" s="4"/>
      <c r="AW33" s="4"/>
      <c r="AX33" s="4"/>
      <c r="AY33" s="4"/>
    </row>
    <row r="34" spans="1:51" ht="14.4" x14ac:dyDescent="0.3">
      <c r="A34" s="125">
        <f>YampaRiverInflow.TotalOutflow!A34</f>
        <v>46113</v>
      </c>
      <c r="B34" s="34">
        <v>16.215</v>
      </c>
      <c r="C34" s="12">
        <v>11.419</v>
      </c>
      <c r="D34" s="45">
        <v>9.8219999999999992</v>
      </c>
      <c r="E34" s="16">
        <v>29.552319999999998</v>
      </c>
      <c r="F34" s="16">
        <v>81.07553999999999</v>
      </c>
      <c r="G34" s="16">
        <v>86.656300000000002</v>
      </c>
      <c r="H34" s="16">
        <v>38.537150000000004</v>
      </c>
      <c r="I34" s="16">
        <v>88.094770000000011</v>
      </c>
      <c r="J34" s="16">
        <v>-55.505400000000002</v>
      </c>
      <c r="K34" s="16">
        <v>-25.224409999999999</v>
      </c>
      <c r="L34" s="16">
        <v>-11.06203</v>
      </c>
      <c r="M34" s="16">
        <v>-40.472319999999996</v>
      </c>
      <c r="N34" s="16">
        <v>-8.5150300000000012</v>
      </c>
      <c r="O34" s="16">
        <v>5.4860100000000003</v>
      </c>
      <c r="P34" s="16">
        <v>89.623949999999994</v>
      </c>
      <c r="Q34" s="16">
        <v>5.5964700000000001</v>
      </c>
      <c r="R34" s="16">
        <v>-13.982229999999999</v>
      </c>
      <c r="S34" s="16">
        <v>-5.7306000000000008</v>
      </c>
      <c r="T34" s="16">
        <v>-15.20013</v>
      </c>
      <c r="U34" s="16">
        <v>34.876040000000003</v>
      </c>
      <c r="V34" s="16">
        <v>71.3001</v>
      </c>
      <c r="W34" s="16">
        <v>20.61309</v>
      </c>
      <c r="X34" s="16">
        <v>9.5076800000000006</v>
      </c>
      <c r="Y34" s="16">
        <v>-18.428540000000002</v>
      </c>
      <c r="Z34" s="16">
        <v>-11.481530000000001</v>
      </c>
      <c r="AA34" s="16">
        <v>17.488060000000001</v>
      </c>
      <c r="AB34" s="16">
        <v>42.204129999999999</v>
      </c>
      <c r="AC34" s="16">
        <v>-16.627680000000002</v>
      </c>
      <c r="AD34" s="16">
        <v>57.904980000000002</v>
      </c>
      <c r="AE34" s="16">
        <v>18.792390000000001</v>
      </c>
      <c r="AF34" s="16">
        <v>27.715374733300219</v>
      </c>
      <c r="AG34" s="16">
        <v>73.575185829979745</v>
      </c>
      <c r="AH34" s="16">
        <v>159.09265105449037</v>
      </c>
      <c r="AI34" s="46"/>
      <c r="AJ34" s="46"/>
      <c r="AK34" s="46"/>
      <c r="AL34" s="46"/>
      <c r="AM34" s="46"/>
      <c r="AN34" s="4"/>
      <c r="AO34" s="4"/>
      <c r="AP34" s="4"/>
      <c r="AQ34" s="4"/>
      <c r="AR34" s="4"/>
      <c r="AS34" s="4"/>
      <c r="AT34" s="4"/>
      <c r="AU34" s="4"/>
      <c r="AV34" s="4"/>
      <c r="AW34" s="4"/>
      <c r="AX34" s="4"/>
      <c r="AY34" s="4"/>
    </row>
    <row r="35" spans="1:51" ht="14.4" x14ac:dyDescent="0.3">
      <c r="A35" s="125">
        <f>YampaRiverInflow.TotalOutflow!A35</f>
        <v>46143</v>
      </c>
      <c r="B35" s="34">
        <v>6.8719999999999999</v>
      </c>
      <c r="C35" s="12">
        <v>3.552</v>
      </c>
      <c r="D35" s="45">
        <v>-9.7769999999999992</v>
      </c>
      <c r="E35" s="16">
        <v>45.130360000000003</v>
      </c>
      <c r="F35" s="16">
        <v>144.82448000000002</v>
      </c>
      <c r="G35" s="16">
        <v>15.857620000000001</v>
      </c>
      <c r="H35" s="16">
        <v>26.527619999999999</v>
      </c>
      <c r="I35" s="16">
        <v>112.01666</v>
      </c>
      <c r="J35" s="16">
        <v>5.9267599999999998</v>
      </c>
      <c r="K35" s="16">
        <v>-7.9631999999999996</v>
      </c>
      <c r="L35" s="16">
        <v>-10.182930000000001</v>
      </c>
      <c r="M35" s="16">
        <v>-18.910119999999999</v>
      </c>
      <c r="N35" s="16">
        <v>-5.1637899999999997</v>
      </c>
      <c r="O35" s="16">
        <v>4.8523900000000006</v>
      </c>
      <c r="P35" s="16">
        <v>136.5727</v>
      </c>
      <c r="Q35" s="16">
        <v>-17.06551</v>
      </c>
      <c r="R35" s="16">
        <v>-25.80247</v>
      </c>
      <c r="S35" s="16">
        <v>13.146979999999999</v>
      </c>
      <c r="T35" s="16">
        <v>9.7264300000000006</v>
      </c>
      <c r="U35" s="16">
        <v>41.096609999999998</v>
      </c>
      <c r="V35" s="16">
        <v>63.824849999999998</v>
      </c>
      <c r="W35" s="16">
        <v>-6.9918699999999996</v>
      </c>
      <c r="X35" s="16">
        <v>0.73799999999999999</v>
      </c>
      <c r="Y35" s="16">
        <v>-18.297540000000001</v>
      </c>
      <c r="Z35" s="16">
        <v>-12.214030000000001</v>
      </c>
      <c r="AA35" s="16">
        <v>9.0859300000000012</v>
      </c>
      <c r="AB35" s="16">
        <v>5.1340200000000005</v>
      </c>
      <c r="AC35" s="16">
        <v>-29.088660000000001</v>
      </c>
      <c r="AD35" s="16">
        <v>48.692149999999998</v>
      </c>
      <c r="AE35" s="16">
        <v>-11.59253</v>
      </c>
      <c r="AF35" s="16">
        <v>13.941845357980599</v>
      </c>
      <c r="AG35" s="16">
        <v>50.616735034495079</v>
      </c>
      <c r="AH35" s="16">
        <v>122.33935550539928</v>
      </c>
      <c r="AI35" s="46"/>
      <c r="AJ35" s="46"/>
      <c r="AK35" s="46"/>
      <c r="AL35" s="46"/>
      <c r="AM35" s="46"/>
      <c r="AN35" s="4"/>
      <c r="AO35" s="4"/>
      <c r="AP35" s="4"/>
      <c r="AQ35" s="4"/>
      <c r="AR35" s="4"/>
      <c r="AS35" s="4"/>
      <c r="AT35" s="4"/>
      <c r="AU35" s="4"/>
      <c r="AV35" s="4"/>
      <c r="AW35" s="4"/>
      <c r="AX35" s="4"/>
      <c r="AY35" s="4"/>
    </row>
    <row r="36" spans="1:51" ht="14.4" x14ac:dyDescent="0.3">
      <c r="A36" s="125">
        <f>YampaRiverInflow.TotalOutflow!A36</f>
        <v>46174</v>
      </c>
      <c r="B36" s="34">
        <v>5.83</v>
      </c>
      <c r="C36" s="12">
        <v>5.4720000000000004</v>
      </c>
      <c r="D36" s="45">
        <v>-23.062000000000001</v>
      </c>
      <c r="E36" s="16">
        <v>-1.8183699999999998</v>
      </c>
      <c r="F36" s="16">
        <v>48.385210000000001</v>
      </c>
      <c r="G36" s="16">
        <v>10.9796</v>
      </c>
      <c r="H36" s="16">
        <v>-16.415560000000003</v>
      </c>
      <c r="I36" s="16">
        <v>59.579190000000004</v>
      </c>
      <c r="J36" s="16">
        <v>20.131820000000001</v>
      </c>
      <c r="K36" s="16">
        <v>-1.8760000000000002E-2</v>
      </c>
      <c r="L36" s="16">
        <v>-40.888860000000001</v>
      </c>
      <c r="M36" s="16">
        <v>-24.57798</v>
      </c>
      <c r="N36" s="16">
        <v>-41.014429999999997</v>
      </c>
      <c r="O36" s="16">
        <v>-32.649230000000003</v>
      </c>
      <c r="P36" s="16">
        <v>31.118189999999998</v>
      </c>
      <c r="Q36" s="16">
        <v>-16.25863</v>
      </c>
      <c r="R36" s="16">
        <v>-29.007360000000002</v>
      </c>
      <c r="S36" s="16">
        <v>15.05063</v>
      </c>
      <c r="T36" s="16">
        <v>-28.113409999999998</v>
      </c>
      <c r="U36" s="16">
        <v>-6.2963900000000006</v>
      </c>
      <c r="V36" s="16">
        <v>35.037300000000002</v>
      </c>
      <c r="W36" s="16">
        <v>-16.40408</v>
      </c>
      <c r="X36" s="16">
        <v>-27.575620000000001</v>
      </c>
      <c r="Y36" s="16">
        <v>-23.976099999999999</v>
      </c>
      <c r="Z36" s="16">
        <v>-8.1685800000000004</v>
      </c>
      <c r="AA36" s="16">
        <v>-18.756529999999998</v>
      </c>
      <c r="AB36" s="16">
        <v>-18.879729999999999</v>
      </c>
      <c r="AC36" s="16">
        <v>-18.7621</v>
      </c>
      <c r="AD36" s="16">
        <v>4.9375299999999998</v>
      </c>
      <c r="AE36" s="16">
        <v>-14.283790000000002</v>
      </c>
      <c r="AF36" s="16">
        <v>78.656605207787052</v>
      </c>
      <c r="AG36" s="16">
        <v>0.79443608718219216</v>
      </c>
      <c r="AH36" s="16">
        <v>10.795318554272191</v>
      </c>
      <c r="AI36" s="46"/>
      <c r="AJ36" s="46"/>
      <c r="AK36" s="46"/>
      <c r="AL36" s="46"/>
      <c r="AM36" s="46"/>
      <c r="AN36" s="4"/>
      <c r="AO36" s="4"/>
      <c r="AP36" s="4"/>
      <c r="AQ36" s="4"/>
      <c r="AR36" s="4"/>
      <c r="AS36" s="4"/>
      <c r="AT36" s="4"/>
      <c r="AU36" s="4"/>
      <c r="AV36" s="4"/>
      <c r="AW36" s="4"/>
      <c r="AX36" s="4"/>
      <c r="AY36" s="4"/>
    </row>
    <row r="37" spans="1:51" ht="14.4" x14ac:dyDescent="0.3">
      <c r="A37" s="125">
        <f>YampaRiverInflow.TotalOutflow!A37</f>
        <v>46204</v>
      </c>
      <c r="B37" s="34">
        <v>16.597999999999999</v>
      </c>
      <c r="C37" s="12">
        <v>7.3979999999999997</v>
      </c>
      <c r="D37" s="45">
        <v>-3.8530000000000002</v>
      </c>
      <c r="E37" s="16">
        <v>20.232430000000001</v>
      </c>
      <c r="F37" s="16">
        <v>30.843540000000001</v>
      </c>
      <c r="G37" s="16">
        <v>41.040230000000001</v>
      </c>
      <c r="H37" s="16">
        <v>14.490680000000001</v>
      </c>
      <c r="I37" s="16">
        <v>75.778990000000007</v>
      </c>
      <c r="J37" s="16">
        <v>65.886160000000004</v>
      </c>
      <c r="K37" s="16">
        <v>-49.466929999999998</v>
      </c>
      <c r="L37" s="16">
        <v>-38.095980000000004</v>
      </c>
      <c r="M37" s="16">
        <v>-9.229239999999999</v>
      </c>
      <c r="N37" s="16">
        <v>-13.51318</v>
      </c>
      <c r="O37" s="16">
        <v>-26.592950000000002</v>
      </c>
      <c r="P37" s="16">
        <v>24.434360000000002</v>
      </c>
      <c r="Q37" s="16">
        <v>-13.056049999999999</v>
      </c>
      <c r="R37" s="16">
        <v>-8.1851199999999995</v>
      </c>
      <c r="S37" s="16">
        <v>-2.57158</v>
      </c>
      <c r="T37" s="16">
        <v>-30.264680000000002</v>
      </c>
      <c r="U37" s="16">
        <v>-36.50526</v>
      </c>
      <c r="V37" s="16">
        <v>7.3666599999999995</v>
      </c>
      <c r="W37" s="16">
        <v>20.909459999999999</v>
      </c>
      <c r="X37" s="16">
        <v>21.97174</v>
      </c>
      <c r="Y37" s="16">
        <v>-3.3679099999999997</v>
      </c>
      <c r="Z37" s="16">
        <v>5.8490699999999993</v>
      </c>
      <c r="AA37" s="16">
        <v>18.370330000000003</v>
      </c>
      <c r="AB37" s="16">
        <v>18.507080000000002</v>
      </c>
      <c r="AC37" s="16">
        <v>26.724900000000002</v>
      </c>
      <c r="AD37" s="16">
        <v>-54.714529999999996</v>
      </c>
      <c r="AE37" s="16">
        <v>-25.463419999999999</v>
      </c>
      <c r="AF37" s="16">
        <v>-6.2687281740997962</v>
      </c>
      <c r="AG37" s="16">
        <v>27.797003253292672</v>
      </c>
      <c r="AH37" s="16">
        <v>-8.8693892113595538</v>
      </c>
      <c r="AI37" s="46"/>
      <c r="AJ37" s="46"/>
      <c r="AK37" s="46"/>
      <c r="AL37" s="46"/>
      <c r="AM37" s="46"/>
      <c r="AN37" s="4"/>
      <c r="AO37" s="4"/>
      <c r="AP37" s="4"/>
      <c r="AQ37" s="4"/>
      <c r="AR37" s="4"/>
      <c r="AS37" s="4"/>
      <c r="AT37" s="4"/>
      <c r="AU37" s="4"/>
      <c r="AV37" s="4"/>
      <c r="AW37" s="4"/>
      <c r="AX37" s="4"/>
      <c r="AY37" s="4"/>
    </row>
    <row r="38" spans="1:51" ht="14.4" x14ac:dyDescent="0.3">
      <c r="A38" s="125">
        <f>YampaRiverInflow.TotalOutflow!A38</f>
        <v>46235</v>
      </c>
      <c r="B38" s="34">
        <v>15.54</v>
      </c>
      <c r="C38" s="12">
        <v>19.021999999999998</v>
      </c>
      <c r="D38" s="45">
        <v>16.042000000000002</v>
      </c>
      <c r="E38" s="16">
        <v>47.941989999999997</v>
      </c>
      <c r="F38" s="16">
        <v>32.843679999999999</v>
      </c>
      <c r="G38" s="16">
        <v>9.41737</v>
      </c>
      <c r="H38" s="16">
        <v>73.407210000000006</v>
      </c>
      <c r="I38" s="16">
        <v>56.459800000000001</v>
      </c>
      <c r="J38" s="16">
        <v>48.113410000000002</v>
      </c>
      <c r="K38" s="16">
        <v>12.67862</v>
      </c>
      <c r="L38" s="16">
        <v>24.742099999999997</v>
      </c>
      <c r="M38" s="16">
        <v>-3.3823099999999999</v>
      </c>
      <c r="N38" s="16">
        <v>40.45872</v>
      </c>
      <c r="O38" s="16">
        <v>7.9324300000000001</v>
      </c>
      <c r="P38" s="16">
        <v>46.411089999999994</v>
      </c>
      <c r="Q38" s="16">
        <v>6.7395899999999997</v>
      </c>
      <c r="R38" s="16">
        <v>17.925740000000001</v>
      </c>
      <c r="S38" s="16">
        <v>17.421220000000002</v>
      </c>
      <c r="T38" s="16">
        <v>-3.9880599999999999</v>
      </c>
      <c r="U38" s="16">
        <v>-1.2442899999999999</v>
      </c>
      <c r="V38" s="16">
        <v>21.964880000000001</v>
      </c>
      <c r="W38" s="16">
        <v>75.510499999999993</v>
      </c>
      <c r="X38" s="16">
        <v>37.568370000000002</v>
      </c>
      <c r="Y38" s="16">
        <v>42.03425</v>
      </c>
      <c r="Z38" s="16">
        <v>42.976790000000001</v>
      </c>
      <c r="AA38" s="16">
        <v>38.019089999999998</v>
      </c>
      <c r="AB38" s="16">
        <v>12.330110000000001</v>
      </c>
      <c r="AC38" s="16">
        <v>11.853590000000001</v>
      </c>
      <c r="AD38" s="16">
        <v>-10.878549999999999</v>
      </c>
      <c r="AE38" s="16">
        <v>0.28339999999999999</v>
      </c>
      <c r="AF38" s="16">
        <v>51.813121174655578</v>
      </c>
      <c r="AG38" s="16">
        <v>55.485192829981116</v>
      </c>
      <c r="AH38" s="16">
        <v>84.255431956262342</v>
      </c>
      <c r="AI38" s="46"/>
      <c r="AJ38" s="46"/>
      <c r="AK38" s="46"/>
      <c r="AL38" s="46"/>
      <c r="AM38" s="46"/>
      <c r="AN38" s="4"/>
      <c r="AO38" s="4"/>
      <c r="AP38" s="4"/>
      <c r="AQ38" s="4"/>
      <c r="AR38" s="4"/>
      <c r="AS38" s="4"/>
      <c r="AT38" s="4"/>
      <c r="AU38" s="4"/>
      <c r="AV38" s="4"/>
      <c r="AW38" s="4"/>
      <c r="AX38" s="4"/>
      <c r="AY38" s="4"/>
    </row>
    <row r="39" spans="1:51" ht="14.4" x14ac:dyDescent="0.3">
      <c r="A39" s="125">
        <f>YampaRiverInflow.TotalOutflow!A39</f>
        <v>46266</v>
      </c>
      <c r="B39" s="34">
        <v>16.638000000000002</v>
      </c>
      <c r="C39" s="12">
        <v>18.533999999999999</v>
      </c>
      <c r="D39" s="45">
        <v>18.716000000000001</v>
      </c>
      <c r="E39" s="16">
        <v>58.154240000000001</v>
      </c>
      <c r="F39" s="16">
        <v>42.169260000000001</v>
      </c>
      <c r="G39" s="16">
        <v>18.811229999999998</v>
      </c>
      <c r="H39" s="16">
        <v>37.728870000000001</v>
      </c>
      <c r="I39" s="16">
        <v>102.28238999999999</v>
      </c>
      <c r="J39" s="16">
        <v>63.219099999999997</v>
      </c>
      <c r="K39" s="16">
        <v>-1.1670799999999999</v>
      </c>
      <c r="L39" s="16">
        <v>27.992830000000001</v>
      </c>
      <c r="M39" s="16">
        <v>55.190280000000001</v>
      </c>
      <c r="N39" s="16">
        <v>32.140479999999997</v>
      </c>
      <c r="O39" s="16">
        <v>31.014310000000002</v>
      </c>
      <c r="P39" s="16">
        <v>29.221220000000002</v>
      </c>
      <c r="Q39" s="16">
        <v>-5.8577599999999999</v>
      </c>
      <c r="R39" s="16">
        <v>13.77566</v>
      </c>
      <c r="S39" s="16">
        <v>20.98864</v>
      </c>
      <c r="T39" s="16">
        <v>9.6280200000000011</v>
      </c>
      <c r="U39" s="16">
        <v>25.324290000000001</v>
      </c>
      <c r="V39" s="16">
        <v>17.578880000000002</v>
      </c>
      <c r="W39" s="16">
        <v>49.973109999999998</v>
      </c>
      <c r="X39" s="16">
        <v>68.102980000000002</v>
      </c>
      <c r="Y39" s="16">
        <v>84.069659999999999</v>
      </c>
      <c r="Z39" s="16">
        <v>26.646470000000001</v>
      </c>
      <c r="AA39" s="16">
        <v>42.182259999999999</v>
      </c>
      <c r="AB39" s="16">
        <v>36.151679999999999</v>
      </c>
      <c r="AC39" s="16">
        <v>18.166060000000002</v>
      </c>
      <c r="AD39" s="16">
        <v>17.873080000000002</v>
      </c>
      <c r="AE39" s="16">
        <v>4.9049300000000002</v>
      </c>
      <c r="AF39" s="16">
        <v>64.526982142959554</v>
      </c>
      <c r="AG39" s="16">
        <v>64.196070820739521</v>
      </c>
      <c r="AH39" s="16">
        <v>71.079936959728215</v>
      </c>
      <c r="AI39" s="46"/>
      <c r="AJ39" s="46"/>
      <c r="AK39" s="46"/>
      <c r="AL39" s="46"/>
      <c r="AM39" s="46"/>
      <c r="AN39" s="4"/>
      <c r="AO39" s="4"/>
      <c r="AP39" s="4"/>
      <c r="AQ39" s="4"/>
      <c r="AR39" s="4"/>
      <c r="AS39" s="4"/>
      <c r="AT39" s="4"/>
      <c r="AU39" s="4"/>
      <c r="AV39" s="4"/>
      <c r="AW39" s="4"/>
      <c r="AX39" s="4"/>
      <c r="AY39" s="4"/>
    </row>
    <row r="40" spans="1:51" ht="14.4" x14ac:dyDescent="0.3">
      <c r="A40" s="125">
        <f>YampaRiverInflow.TotalOutflow!A40</f>
        <v>46296</v>
      </c>
      <c r="B40" s="34">
        <v>17.992999999999999</v>
      </c>
      <c r="C40" s="12">
        <v>17.992999999999999</v>
      </c>
      <c r="D40" s="45">
        <v>17.992999999999999</v>
      </c>
      <c r="E40" s="16">
        <v>47.589800000000004</v>
      </c>
      <c r="F40" s="16">
        <v>34.997630000000001</v>
      </c>
      <c r="G40" s="16">
        <v>11.211030000000001</v>
      </c>
      <c r="H40" s="16">
        <v>19.502970000000001</v>
      </c>
      <c r="I40" s="16">
        <v>54.718679999999999</v>
      </c>
      <c r="J40" s="16">
        <v>17.3261</v>
      </c>
      <c r="K40" s="16">
        <v>33.096730000000001</v>
      </c>
      <c r="L40" s="16">
        <v>7.0241199999999999</v>
      </c>
      <c r="M40" s="16">
        <v>38.168879999999994</v>
      </c>
      <c r="N40" s="16">
        <v>-0.32697000000000004</v>
      </c>
      <c r="O40" s="16">
        <v>84.070039999999992</v>
      </c>
      <c r="P40" s="16">
        <v>20.03706</v>
      </c>
      <c r="Q40" s="16">
        <v>40.291160000000005</v>
      </c>
      <c r="R40" s="16">
        <v>11.96547</v>
      </c>
      <c r="S40" s="16">
        <v>9.7060499999999994</v>
      </c>
      <c r="T40" s="16">
        <v>-4.8878300000000001</v>
      </c>
      <c r="U40" s="16">
        <v>42.031129999999997</v>
      </c>
      <c r="V40" s="16">
        <v>22.63785</v>
      </c>
      <c r="W40" s="16">
        <v>39.329860000000004</v>
      </c>
      <c r="X40" s="16">
        <v>28.046230000000001</v>
      </c>
      <c r="Y40" s="16">
        <v>21.405650000000001</v>
      </c>
      <c r="Z40" s="16">
        <v>63.749839999999999</v>
      </c>
      <c r="AA40" s="16">
        <v>50.552589999999995</v>
      </c>
      <c r="AB40" s="16">
        <v>35.498150000000003</v>
      </c>
      <c r="AC40" s="16">
        <v>22.665689999999998</v>
      </c>
      <c r="AD40" s="16">
        <v>13.309760000000001</v>
      </c>
      <c r="AE40" s="16">
        <v>-5.9156000000000004</v>
      </c>
      <c r="AF40" s="16">
        <v>26.268479665397614</v>
      </c>
      <c r="AG40" s="16">
        <v>76.404177790335339</v>
      </c>
      <c r="AH40" s="16">
        <v>45.021740330611671</v>
      </c>
      <c r="AI40" s="46"/>
      <c r="AJ40" s="46"/>
      <c r="AK40" s="46"/>
      <c r="AL40" s="46"/>
      <c r="AM40" s="46"/>
      <c r="AN40" s="4"/>
      <c r="AO40" s="4"/>
      <c r="AP40" s="4"/>
      <c r="AQ40" s="4"/>
      <c r="AR40" s="4"/>
      <c r="AS40" s="4"/>
      <c r="AT40" s="4"/>
      <c r="AU40" s="4"/>
      <c r="AV40" s="4"/>
      <c r="AW40" s="4"/>
      <c r="AX40" s="4"/>
      <c r="AY40" s="4"/>
    </row>
    <row r="41" spans="1:51" ht="14.4" x14ac:dyDescent="0.3">
      <c r="A41" s="125">
        <f>YampaRiverInflow.TotalOutflow!A41</f>
        <v>46327</v>
      </c>
      <c r="B41" s="34">
        <v>14.401</v>
      </c>
      <c r="C41" s="12">
        <v>15.787000000000001</v>
      </c>
      <c r="D41" s="45">
        <v>33.512999999999998</v>
      </c>
      <c r="E41" s="16">
        <v>11.286760000000001</v>
      </c>
      <c r="F41" s="16">
        <v>42.111879999999999</v>
      </c>
      <c r="G41" s="16">
        <v>49.319809999999997</v>
      </c>
      <c r="H41" s="16">
        <v>62.6631</v>
      </c>
      <c r="I41" s="16">
        <v>57.306669999999997</v>
      </c>
      <c r="J41" s="16">
        <v>20.52073</v>
      </c>
      <c r="K41" s="16">
        <v>2.0303399999999998</v>
      </c>
      <c r="L41" s="16">
        <v>10.25154</v>
      </c>
      <c r="M41" s="16">
        <v>11.652959999999998</v>
      </c>
      <c r="N41" s="16">
        <v>18.590709999999998</v>
      </c>
      <c r="O41" s="16">
        <v>93.237679999999997</v>
      </c>
      <c r="P41" s="16">
        <v>8.5751200000000001</v>
      </c>
      <c r="Q41" s="16">
        <v>14.65644</v>
      </c>
      <c r="R41" s="16">
        <v>33.630459999999999</v>
      </c>
      <c r="S41" s="16">
        <v>27.760300000000001</v>
      </c>
      <c r="T41" s="16">
        <v>11.286379999999999</v>
      </c>
      <c r="U41" s="16">
        <v>-14.38903</v>
      </c>
      <c r="V41" s="16">
        <v>11.00366</v>
      </c>
      <c r="W41" s="16">
        <v>30.656770000000002</v>
      </c>
      <c r="X41" s="16">
        <v>78.433350000000004</v>
      </c>
      <c r="Y41" s="16">
        <v>20.926279999999998</v>
      </c>
      <c r="Z41" s="16">
        <v>17.11955</v>
      </c>
      <c r="AA41" s="16">
        <v>49.568680000000001</v>
      </c>
      <c r="AB41" s="16">
        <v>30.38326</v>
      </c>
      <c r="AC41" s="16">
        <v>41.949339999999999</v>
      </c>
      <c r="AD41" s="16">
        <v>90.300280000000001</v>
      </c>
      <c r="AE41" s="16">
        <v>25.237020000000001</v>
      </c>
      <c r="AF41" s="16">
        <v>26.017717809976254</v>
      </c>
      <c r="AG41" s="16">
        <v>42.795492049736886</v>
      </c>
      <c r="AH41" s="16">
        <v>56.29713986604478</v>
      </c>
      <c r="AI41" s="46"/>
      <c r="AJ41" s="46"/>
      <c r="AK41" s="46"/>
      <c r="AL41" s="46"/>
      <c r="AM41" s="46"/>
      <c r="AN41" s="4"/>
      <c r="AO41" s="4"/>
      <c r="AP41" s="4"/>
      <c r="AQ41" s="4"/>
      <c r="AR41" s="4"/>
      <c r="AS41" s="4"/>
      <c r="AT41" s="4"/>
      <c r="AU41" s="4"/>
      <c r="AV41" s="4"/>
      <c r="AW41" s="4"/>
      <c r="AX41" s="4"/>
      <c r="AY41" s="4"/>
    </row>
    <row r="42" spans="1:51" ht="14.4" x14ac:dyDescent="0.3">
      <c r="A42" s="125">
        <f>YampaRiverInflow.TotalOutflow!A42</f>
        <v>46357</v>
      </c>
      <c r="B42" s="34">
        <v>13.27</v>
      </c>
      <c r="C42" s="12">
        <v>20.481999999999999</v>
      </c>
      <c r="D42" s="45">
        <v>41.017000000000003</v>
      </c>
      <c r="E42" s="16">
        <v>76.772750000000002</v>
      </c>
      <c r="F42" s="16">
        <v>23.632810000000003</v>
      </c>
      <c r="G42" s="16">
        <v>26.613599999999998</v>
      </c>
      <c r="H42" s="16">
        <v>20.40418</v>
      </c>
      <c r="I42" s="16">
        <v>6.7861099999999999</v>
      </c>
      <c r="J42" s="16">
        <v>7.0875000000000004</v>
      </c>
      <c r="K42" s="16">
        <v>18.854099999999999</v>
      </c>
      <c r="L42" s="16">
        <v>35.589959999999998</v>
      </c>
      <c r="M42" s="16">
        <v>26.338159999999998</v>
      </c>
      <c r="N42" s="16">
        <v>20.191050000000001</v>
      </c>
      <c r="O42" s="16">
        <v>74.97139</v>
      </c>
      <c r="P42" s="16">
        <v>11.51708</v>
      </c>
      <c r="Q42" s="16">
        <v>-4.6183199999999998</v>
      </c>
      <c r="R42" s="16">
        <v>27.153869999999998</v>
      </c>
      <c r="S42" s="16">
        <v>22.050689999999999</v>
      </c>
      <c r="T42" s="16">
        <v>10.000299999999999</v>
      </c>
      <c r="U42" s="16">
        <v>200.48664000000002</v>
      </c>
      <c r="V42" s="16">
        <v>49.498660000000001</v>
      </c>
      <c r="W42" s="16">
        <v>30.962709999999998</v>
      </c>
      <c r="X42" s="16">
        <v>25.01275</v>
      </c>
      <c r="Y42" s="16">
        <v>10.133760000000001</v>
      </c>
      <c r="Z42" s="16">
        <v>15.85665</v>
      </c>
      <c r="AA42" s="16">
        <v>14.69364</v>
      </c>
      <c r="AB42" s="16">
        <v>24.777099999999997</v>
      </c>
      <c r="AC42" s="16">
        <v>25.998349999999999</v>
      </c>
      <c r="AD42" s="16">
        <v>73.964010000000002</v>
      </c>
      <c r="AE42" s="16">
        <v>39.270139999999998</v>
      </c>
      <c r="AF42" s="16">
        <v>58.229954837951695</v>
      </c>
      <c r="AG42" s="16">
        <v>94.346721745758927</v>
      </c>
      <c r="AH42" s="16">
        <v>58.610447656656703</v>
      </c>
      <c r="AI42" s="46"/>
      <c r="AJ42" s="46"/>
      <c r="AK42" s="46"/>
      <c r="AL42" s="46"/>
      <c r="AM42" s="46"/>
      <c r="AN42" s="4"/>
      <c r="AO42" s="4"/>
      <c r="AP42" s="4"/>
      <c r="AQ42" s="4"/>
      <c r="AR42" s="4"/>
      <c r="AS42" s="4"/>
      <c r="AT42" s="4"/>
      <c r="AU42" s="4"/>
      <c r="AV42" s="4"/>
      <c r="AW42" s="4"/>
      <c r="AX42" s="4"/>
      <c r="AY42" s="4"/>
    </row>
    <row r="43" spans="1:51" ht="14.4" x14ac:dyDescent="0.3">
      <c r="A43" s="125">
        <f>YampaRiverInflow.TotalOutflow!A43</f>
        <v>46388</v>
      </c>
      <c r="B43" s="34">
        <v>14.829000000000001</v>
      </c>
      <c r="C43" s="12">
        <v>23.027000000000001</v>
      </c>
      <c r="D43" s="45">
        <v>43.128</v>
      </c>
      <c r="E43" s="16">
        <v>147.14017999999999</v>
      </c>
      <c r="F43" s="16">
        <v>12.95735</v>
      </c>
      <c r="G43" s="16">
        <v>43.173999999999999</v>
      </c>
      <c r="H43" s="16">
        <v>43.572859999999999</v>
      </c>
      <c r="I43" s="16">
        <v>40.911610000000003</v>
      </c>
      <c r="J43" s="16">
        <v>13.873209999999998</v>
      </c>
      <c r="K43" s="16">
        <v>43.65607</v>
      </c>
      <c r="L43" s="16">
        <v>8.8752700000000004</v>
      </c>
      <c r="M43" s="16">
        <v>27.946300000000001</v>
      </c>
      <c r="N43" s="16">
        <v>3.3895900000000001</v>
      </c>
      <c r="O43" s="16">
        <v>303.37369000000001</v>
      </c>
      <c r="P43" s="16">
        <v>12.219719999999999</v>
      </c>
      <c r="Q43" s="16">
        <v>-9.3584500000000013</v>
      </c>
      <c r="R43" s="16">
        <v>28.872540000000001</v>
      </c>
      <c r="S43" s="16">
        <v>4.9805900000000003</v>
      </c>
      <c r="T43" s="16">
        <v>53.234699999999997</v>
      </c>
      <c r="U43" s="16">
        <v>36.51267</v>
      </c>
      <c r="V43" s="16">
        <v>15.039200000000001</v>
      </c>
      <c r="W43" s="16">
        <v>13.099450000000001</v>
      </c>
      <c r="X43" s="16">
        <v>6.7984099999999996</v>
      </c>
      <c r="Y43" s="16">
        <v>21.993320000000001</v>
      </c>
      <c r="Z43" s="16">
        <v>41.238190000000003</v>
      </c>
      <c r="AA43" s="16">
        <v>58.881329999999998</v>
      </c>
      <c r="AB43" s="16">
        <v>49.533120000000004</v>
      </c>
      <c r="AC43" s="16">
        <v>48.656099999999995</v>
      </c>
      <c r="AD43" s="16">
        <v>36.149560000000001</v>
      </c>
      <c r="AE43" s="16">
        <v>28.502187496324908</v>
      </c>
      <c r="AF43" s="16">
        <v>66.377511872836507</v>
      </c>
      <c r="AG43" s="16">
        <v>211.12333447291081</v>
      </c>
      <c r="AH43" s="16">
        <v>68.713341688972349</v>
      </c>
      <c r="AI43" s="46"/>
      <c r="AJ43" s="46"/>
      <c r="AK43" s="46"/>
      <c r="AL43" s="46"/>
      <c r="AM43" s="46"/>
      <c r="AN43" s="4"/>
      <c r="AO43" s="4"/>
      <c r="AP43" s="4"/>
      <c r="AQ43" s="4"/>
      <c r="AR43" s="4"/>
      <c r="AS43" s="4"/>
      <c r="AT43" s="4"/>
      <c r="AU43" s="4"/>
      <c r="AV43" s="4"/>
      <c r="AW43" s="4"/>
      <c r="AX43" s="4"/>
      <c r="AY43" s="4"/>
    </row>
    <row r="44" spans="1:51" ht="14.4" x14ac:dyDescent="0.3">
      <c r="A44" s="125">
        <f>YampaRiverInflow.TotalOutflow!A44</f>
        <v>46419</v>
      </c>
      <c r="B44" s="34">
        <v>12.971</v>
      </c>
      <c r="C44" s="12">
        <v>19.268000000000001</v>
      </c>
      <c r="D44" s="45">
        <v>25.373000000000001</v>
      </c>
      <c r="E44" s="16">
        <v>89.958119999999994</v>
      </c>
      <c r="F44" s="16">
        <v>24.910400000000003</v>
      </c>
      <c r="G44" s="16">
        <v>-4.8160100000000003</v>
      </c>
      <c r="H44" s="16">
        <v>73.336060000000003</v>
      </c>
      <c r="I44" s="16">
        <v>36.586980000000004</v>
      </c>
      <c r="J44" s="16">
        <v>21.691119999999998</v>
      </c>
      <c r="K44" s="16">
        <v>36.689769999999996</v>
      </c>
      <c r="L44" s="16">
        <v>4.0654399999999997</v>
      </c>
      <c r="M44" s="16">
        <v>38.304220000000001</v>
      </c>
      <c r="N44" s="16">
        <v>19.567259999999997</v>
      </c>
      <c r="O44" s="16">
        <v>194.10926000000001</v>
      </c>
      <c r="P44" s="16">
        <v>10.566690000000001</v>
      </c>
      <c r="Q44" s="16">
        <v>18.006209999999999</v>
      </c>
      <c r="R44" s="16">
        <v>42.33981</v>
      </c>
      <c r="S44" s="16">
        <v>29.493419999999997</v>
      </c>
      <c r="T44" s="16">
        <v>57.446640000000002</v>
      </c>
      <c r="U44" s="16">
        <v>36.949750000000002</v>
      </c>
      <c r="V44" s="16">
        <v>19.886479999999999</v>
      </c>
      <c r="W44" s="16">
        <v>30.005659999999999</v>
      </c>
      <c r="X44" s="16">
        <v>35.553809999999999</v>
      </c>
      <c r="Y44" s="16">
        <v>40.773769999999999</v>
      </c>
      <c r="Z44" s="16">
        <v>31.995979999999999</v>
      </c>
      <c r="AA44" s="16">
        <v>74.449780000000004</v>
      </c>
      <c r="AB44" s="16">
        <v>14.88969</v>
      </c>
      <c r="AC44" s="16">
        <v>39.650980000000004</v>
      </c>
      <c r="AD44" s="16">
        <v>14.91981</v>
      </c>
      <c r="AE44" s="16">
        <v>53.503218596593655</v>
      </c>
      <c r="AF44" s="16">
        <v>97.944624983882534</v>
      </c>
      <c r="AG44" s="16">
        <v>211.27383722176506</v>
      </c>
      <c r="AH44" s="16">
        <v>63.115245487554333</v>
      </c>
      <c r="AI44" s="46"/>
      <c r="AJ44" s="46"/>
      <c r="AK44" s="46"/>
      <c r="AL44" s="46"/>
      <c r="AM44" s="46"/>
      <c r="AN44" s="4"/>
      <c r="AO44" s="4"/>
      <c r="AP44" s="4"/>
      <c r="AQ44" s="4"/>
      <c r="AR44" s="4"/>
      <c r="AS44" s="4"/>
      <c r="AT44" s="4"/>
      <c r="AU44" s="4"/>
      <c r="AV44" s="4"/>
      <c r="AW44" s="4"/>
      <c r="AX44" s="4"/>
      <c r="AY44" s="4"/>
    </row>
    <row r="45" spans="1:51" ht="14.4" x14ac:dyDescent="0.3">
      <c r="A45" s="125">
        <f>YampaRiverInflow.TotalOutflow!A45</f>
        <v>46447</v>
      </c>
      <c r="B45" s="34">
        <v>30.587</v>
      </c>
      <c r="C45" s="12">
        <v>14.045</v>
      </c>
      <c r="D45" s="45">
        <v>27.734999999999999</v>
      </c>
      <c r="E45" s="16">
        <v>177.33817000000002</v>
      </c>
      <c r="F45" s="16">
        <v>-56.693550000000002</v>
      </c>
      <c r="G45" s="16">
        <v>37.615089999999995</v>
      </c>
      <c r="H45" s="16">
        <v>83.826080000000005</v>
      </c>
      <c r="I45" s="16">
        <v>-9.628680000000001</v>
      </c>
      <c r="J45" s="16">
        <v>-8.9868500000000004</v>
      </c>
      <c r="K45" s="16">
        <v>31.59817</v>
      </c>
      <c r="L45" s="16">
        <v>-31.764150000000001</v>
      </c>
      <c r="M45" s="16">
        <v>8.1977799999999998</v>
      </c>
      <c r="N45" s="16">
        <v>-4.6275300000000001</v>
      </c>
      <c r="O45" s="16">
        <v>107.54282000000001</v>
      </c>
      <c r="P45" s="16">
        <v>18.535509999999999</v>
      </c>
      <c r="Q45" s="16">
        <v>-8.2876000000000012</v>
      </c>
      <c r="R45" s="16">
        <v>9.9111000000000011</v>
      </c>
      <c r="S45" s="16">
        <v>-22.678090000000001</v>
      </c>
      <c r="T45" s="16">
        <v>14.65991</v>
      </c>
      <c r="U45" s="16">
        <v>17.707439999999998</v>
      </c>
      <c r="V45" s="16">
        <v>9.1945100000000011</v>
      </c>
      <c r="W45" s="16">
        <v>12.195319999999999</v>
      </c>
      <c r="X45" s="16">
        <v>-13.04682</v>
      </c>
      <c r="Y45" s="16">
        <v>5.0683699999999998</v>
      </c>
      <c r="Z45" s="16">
        <v>-22.833819999999999</v>
      </c>
      <c r="AA45" s="16">
        <v>21.36993</v>
      </c>
      <c r="AB45" s="16">
        <v>4.0066199999999998</v>
      </c>
      <c r="AC45" s="16">
        <v>64.574950000000001</v>
      </c>
      <c r="AD45" s="16">
        <v>63.134869999999999</v>
      </c>
      <c r="AE45" s="16">
        <v>61.180317783398927</v>
      </c>
      <c r="AF45" s="16">
        <v>128.26726604236279</v>
      </c>
      <c r="AG45" s="16">
        <v>224.00764611072893</v>
      </c>
      <c r="AH45" s="16">
        <v>43.466726188585206</v>
      </c>
      <c r="AI45" s="46"/>
      <c r="AJ45" s="46"/>
      <c r="AK45" s="46"/>
      <c r="AL45" s="46"/>
      <c r="AM45" s="46"/>
      <c r="AN45" s="4"/>
      <c r="AO45" s="4"/>
      <c r="AP45" s="4"/>
      <c r="AQ45" s="4"/>
      <c r="AR45" s="4"/>
      <c r="AS45" s="4"/>
      <c r="AT45" s="4"/>
      <c r="AU45" s="4"/>
      <c r="AV45" s="4"/>
      <c r="AW45" s="4"/>
      <c r="AX45" s="4"/>
      <c r="AY45" s="4"/>
    </row>
    <row r="46" spans="1:51" ht="14.4" x14ac:dyDescent="0.3">
      <c r="A46" s="125">
        <f>YampaRiverInflow.TotalOutflow!A46</f>
        <v>46478</v>
      </c>
      <c r="B46" s="34">
        <v>16.215</v>
      </c>
      <c r="C46" s="12">
        <v>11.419</v>
      </c>
      <c r="D46" s="45">
        <v>9.8219999999999992</v>
      </c>
      <c r="E46" s="16">
        <v>81.07553999999999</v>
      </c>
      <c r="F46" s="16">
        <v>86.656300000000002</v>
      </c>
      <c r="G46" s="16">
        <v>38.537150000000004</v>
      </c>
      <c r="H46" s="16">
        <v>88.094770000000011</v>
      </c>
      <c r="I46" s="16">
        <v>-55.505400000000002</v>
      </c>
      <c r="J46" s="16">
        <v>-25.224409999999999</v>
      </c>
      <c r="K46" s="16">
        <v>-11.06203</v>
      </c>
      <c r="L46" s="16">
        <v>-40.472319999999996</v>
      </c>
      <c r="M46" s="16">
        <v>-8.5150300000000012</v>
      </c>
      <c r="N46" s="16">
        <v>5.4860100000000003</v>
      </c>
      <c r="O46" s="16">
        <v>89.623949999999994</v>
      </c>
      <c r="P46" s="16">
        <v>5.5964700000000001</v>
      </c>
      <c r="Q46" s="16">
        <v>-13.982229999999999</v>
      </c>
      <c r="R46" s="16">
        <v>-5.7306000000000008</v>
      </c>
      <c r="S46" s="16">
        <v>-15.20013</v>
      </c>
      <c r="T46" s="16">
        <v>34.876040000000003</v>
      </c>
      <c r="U46" s="16">
        <v>71.3001</v>
      </c>
      <c r="V46" s="16">
        <v>20.61309</v>
      </c>
      <c r="W46" s="16">
        <v>9.5076800000000006</v>
      </c>
      <c r="X46" s="16">
        <v>-18.428540000000002</v>
      </c>
      <c r="Y46" s="16">
        <v>-11.481530000000001</v>
      </c>
      <c r="Z46" s="16">
        <v>17.488060000000001</v>
      </c>
      <c r="AA46" s="16">
        <v>42.204129999999999</v>
      </c>
      <c r="AB46" s="16">
        <v>-16.627680000000002</v>
      </c>
      <c r="AC46" s="16">
        <v>57.904980000000002</v>
      </c>
      <c r="AD46" s="16">
        <v>18.792390000000001</v>
      </c>
      <c r="AE46" s="16">
        <v>27.715374733300219</v>
      </c>
      <c r="AF46" s="16">
        <v>73.575185829979745</v>
      </c>
      <c r="AG46" s="16">
        <v>159.09265105449037</v>
      </c>
      <c r="AH46" s="16">
        <v>29.569324498987175</v>
      </c>
      <c r="AI46" s="46"/>
      <c r="AJ46" s="46"/>
      <c r="AK46" s="46"/>
      <c r="AL46" s="46"/>
      <c r="AM46" s="46"/>
      <c r="AN46" s="4"/>
      <c r="AO46" s="4"/>
      <c r="AP46" s="4"/>
      <c r="AQ46" s="4"/>
      <c r="AR46" s="4"/>
      <c r="AS46" s="4"/>
      <c r="AT46" s="4"/>
      <c r="AU46" s="4"/>
      <c r="AV46" s="4"/>
      <c r="AW46" s="4"/>
      <c r="AX46" s="4"/>
      <c r="AY46" s="4"/>
    </row>
    <row r="47" spans="1:51" ht="14.4" x14ac:dyDescent="0.3">
      <c r="A47" s="125">
        <f>YampaRiverInflow.TotalOutflow!A47</f>
        <v>46508</v>
      </c>
      <c r="B47" s="34">
        <v>6.8719999999999999</v>
      </c>
      <c r="C47" s="12">
        <v>3.552</v>
      </c>
      <c r="D47" s="45">
        <v>-9.7769999999999992</v>
      </c>
      <c r="E47" s="16">
        <v>144.82448000000002</v>
      </c>
      <c r="F47" s="16">
        <v>15.857620000000001</v>
      </c>
      <c r="G47" s="16">
        <v>26.527619999999999</v>
      </c>
      <c r="H47" s="16">
        <v>112.01666</v>
      </c>
      <c r="I47" s="16">
        <v>5.9267599999999998</v>
      </c>
      <c r="J47" s="16">
        <v>-7.9631999999999996</v>
      </c>
      <c r="K47" s="16">
        <v>-10.182930000000001</v>
      </c>
      <c r="L47" s="16">
        <v>-18.910119999999999</v>
      </c>
      <c r="M47" s="16">
        <v>-5.1637899999999997</v>
      </c>
      <c r="N47" s="16">
        <v>4.8523900000000006</v>
      </c>
      <c r="O47" s="16">
        <v>136.5727</v>
      </c>
      <c r="P47" s="16">
        <v>-17.06551</v>
      </c>
      <c r="Q47" s="16">
        <v>-25.80247</v>
      </c>
      <c r="R47" s="16">
        <v>13.146979999999999</v>
      </c>
      <c r="S47" s="16">
        <v>9.7264300000000006</v>
      </c>
      <c r="T47" s="16">
        <v>41.096609999999998</v>
      </c>
      <c r="U47" s="16">
        <v>63.824849999999998</v>
      </c>
      <c r="V47" s="16">
        <v>-6.9918699999999996</v>
      </c>
      <c r="W47" s="16">
        <v>0.73799999999999999</v>
      </c>
      <c r="X47" s="16">
        <v>-18.297540000000001</v>
      </c>
      <c r="Y47" s="16">
        <v>-12.214030000000001</v>
      </c>
      <c r="Z47" s="16">
        <v>9.0859300000000012</v>
      </c>
      <c r="AA47" s="16">
        <v>5.1340200000000005</v>
      </c>
      <c r="AB47" s="16">
        <v>-29.088660000000001</v>
      </c>
      <c r="AC47" s="16">
        <v>48.692149999999998</v>
      </c>
      <c r="AD47" s="16">
        <v>-11.59253</v>
      </c>
      <c r="AE47" s="16">
        <v>13.941845357980599</v>
      </c>
      <c r="AF47" s="16">
        <v>50.616735034495079</v>
      </c>
      <c r="AG47" s="16">
        <v>122.33935550539928</v>
      </c>
      <c r="AH47" s="16">
        <v>45.147363021899245</v>
      </c>
      <c r="AI47" s="46"/>
      <c r="AJ47" s="46"/>
      <c r="AK47" s="46"/>
      <c r="AL47" s="46"/>
      <c r="AM47" s="46"/>
      <c r="AN47" s="4"/>
      <c r="AO47" s="4"/>
      <c r="AP47" s="4"/>
      <c r="AQ47" s="4"/>
      <c r="AR47" s="4"/>
      <c r="AS47" s="4"/>
      <c r="AT47" s="4"/>
      <c r="AU47" s="4"/>
      <c r="AV47" s="4"/>
      <c r="AW47" s="4"/>
      <c r="AX47" s="4"/>
      <c r="AY47" s="4"/>
    </row>
    <row r="48" spans="1:51" ht="14.4" x14ac:dyDescent="0.3">
      <c r="A48" s="125">
        <f>YampaRiverInflow.TotalOutflow!A48</f>
        <v>46539</v>
      </c>
      <c r="B48" s="34">
        <v>5.83</v>
      </c>
      <c r="C48" s="12">
        <v>5.4720000000000004</v>
      </c>
      <c r="D48" s="45">
        <v>-23.062000000000001</v>
      </c>
      <c r="E48" s="16">
        <v>48.385210000000001</v>
      </c>
      <c r="F48" s="16">
        <v>10.9796</v>
      </c>
      <c r="G48" s="16">
        <v>-16.415560000000003</v>
      </c>
      <c r="H48" s="16">
        <v>59.579190000000004</v>
      </c>
      <c r="I48" s="16">
        <v>20.131820000000001</v>
      </c>
      <c r="J48" s="16">
        <v>-1.8760000000000002E-2</v>
      </c>
      <c r="K48" s="16">
        <v>-40.888860000000001</v>
      </c>
      <c r="L48" s="16">
        <v>-24.57798</v>
      </c>
      <c r="M48" s="16">
        <v>-41.014429999999997</v>
      </c>
      <c r="N48" s="16">
        <v>-32.649230000000003</v>
      </c>
      <c r="O48" s="16">
        <v>31.118189999999998</v>
      </c>
      <c r="P48" s="16">
        <v>-16.25863</v>
      </c>
      <c r="Q48" s="16">
        <v>-29.007360000000002</v>
      </c>
      <c r="R48" s="16">
        <v>15.05063</v>
      </c>
      <c r="S48" s="16">
        <v>-28.113409999999998</v>
      </c>
      <c r="T48" s="16">
        <v>-6.2963900000000006</v>
      </c>
      <c r="U48" s="16">
        <v>35.037300000000002</v>
      </c>
      <c r="V48" s="16">
        <v>-16.40408</v>
      </c>
      <c r="W48" s="16">
        <v>-27.575620000000001</v>
      </c>
      <c r="X48" s="16">
        <v>-23.976099999999999</v>
      </c>
      <c r="Y48" s="16">
        <v>-8.1685800000000004</v>
      </c>
      <c r="Z48" s="16">
        <v>-18.756529999999998</v>
      </c>
      <c r="AA48" s="16">
        <v>-18.879729999999999</v>
      </c>
      <c r="AB48" s="16">
        <v>-18.7621</v>
      </c>
      <c r="AC48" s="16">
        <v>4.9375299999999998</v>
      </c>
      <c r="AD48" s="16">
        <v>-14.283790000000002</v>
      </c>
      <c r="AE48" s="16">
        <v>78.656605207787052</v>
      </c>
      <c r="AF48" s="16">
        <v>0.79443608718219216</v>
      </c>
      <c r="AG48" s="16">
        <v>10.795318554272191</v>
      </c>
      <c r="AH48" s="16">
        <v>-1.7823744887791051</v>
      </c>
      <c r="AI48" s="46"/>
      <c r="AJ48" s="46"/>
      <c r="AK48" s="46"/>
      <c r="AL48" s="46"/>
      <c r="AM48" s="46"/>
      <c r="AN48" s="4"/>
      <c r="AO48" s="4"/>
      <c r="AP48" s="4"/>
      <c r="AQ48" s="4"/>
      <c r="AR48" s="4"/>
      <c r="AS48" s="4"/>
      <c r="AT48" s="4"/>
      <c r="AU48" s="4"/>
      <c r="AV48" s="4"/>
      <c r="AW48" s="4"/>
      <c r="AX48" s="4"/>
      <c r="AY48" s="4"/>
    </row>
    <row r="49" spans="1:1005" ht="14.4" x14ac:dyDescent="0.3">
      <c r="A49" s="125">
        <f>YampaRiverInflow.TotalOutflow!A49</f>
        <v>46569</v>
      </c>
      <c r="B49" s="34">
        <v>16.597999999999999</v>
      </c>
      <c r="C49" s="12">
        <v>7.3979999999999997</v>
      </c>
      <c r="D49" s="45">
        <v>-3.8530000000000002</v>
      </c>
      <c r="E49" s="16">
        <v>30.843540000000001</v>
      </c>
      <c r="F49" s="16">
        <v>41.040230000000001</v>
      </c>
      <c r="G49" s="16">
        <v>14.490680000000001</v>
      </c>
      <c r="H49" s="16">
        <v>75.778990000000007</v>
      </c>
      <c r="I49" s="16">
        <v>65.886160000000004</v>
      </c>
      <c r="J49" s="16">
        <v>-49.466929999999998</v>
      </c>
      <c r="K49" s="16">
        <v>-38.095980000000004</v>
      </c>
      <c r="L49" s="16">
        <v>-9.229239999999999</v>
      </c>
      <c r="M49" s="16">
        <v>-13.51318</v>
      </c>
      <c r="N49" s="16">
        <v>-26.592950000000002</v>
      </c>
      <c r="O49" s="16">
        <v>24.434360000000002</v>
      </c>
      <c r="P49" s="16">
        <v>-13.056049999999999</v>
      </c>
      <c r="Q49" s="16">
        <v>-8.1851199999999995</v>
      </c>
      <c r="R49" s="16">
        <v>-2.57158</v>
      </c>
      <c r="S49" s="16">
        <v>-30.264680000000002</v>
      </c>
      <c r="T49" s="16">
        <v>-36.50526</v>
      </c>
      <c r="U49" s="16">
        <v>7.3666599999999995</v>
      </c>
      <c r="V49" s="16">
        <v>20.909459999999999</v>
      </c>
      <c r="W49" s="16">
        <v>21.97174</v>
      </c>
      <c r="X49" s="16">
        <v>-3.3679099999999997</v>
      </c>
      <c r="Y49" s="16">
        <v>5.8490699999999993</v>
      </c>
      <c r="Z49" s="16">
        <v>18.370330000000003</v>
      </c>
      <c r="AA49" s="16">
        <v>18.507080000000002</v>
      </c>
      <c r="AB49" s="16">
        <v>26.724900000000002</v>
      </c>
      <c r="AC49" s="16">
        <v>-54.714529999999996</v>
      </c>
      <c r="AD49" s="16">
        <v>-25.463419999999999</v>
      </c>
      <c r="AE49" s="16">
        <v>-6.2687281740997962</v>
      </c>
      <c r="AF49" s="16">
        <v>27.797003253292672</v>
      </c>
      <c r="AG49" s="16">
        <v>-8.8693892113595538</v>
      </c>
      <c r="AH49" s="16">
        <v>20.270427585364928</v>
      </c>
      <c r="AI49" s="46"/>
      <c r="AJ49" s="46"/>
      <c r="AK49" s="46"/>
      <c r="AL49" s="46"/>
      <c r="AM49" s="46"/>
      <c r="AN49" s="4"/>
      <c r="AO49" s="4"/>
      <c r="AP49" s="4"/>
      <c r="AQ49" s="4"/>
      <c r="AR49" s="4"/>
      <c r="AS49" s="4"/>
      <c r="AT49" s="4"/>
      <c r="AU49" s="4"/>
      <c r="AV49" s="4"/>
      <c r="AW49" s="4"/>
      <c r="AX49" s="4"/>
      <c r="AY49" s="4"/>
    </row>
    <row r="50" spans="1:1005" ht="14.4" x14ac:dyDescent="0.3">
      <c r="A50" s="125">
        <f>YampaRiverInflow.TotalOutflow!A50</f>
        <v>46600</v>
      </c>
      <c r="B50" s="34">
        <v>15.54</v>
      </c>
      <c r="C50" s="12">
        <v>19.021999999999998</v>
      </c>
      <c r="D50" s="45">
        <v>16.042000000000002</v>
      </c>
      <c r="E50" s="16">
        <v>32.843679999999999</v>
      </c>
      <c r="F50" s="16">
        <v>9.41737</v>
      </c>
      <c r="G50" s="16">
        <v>73.407210000000006</v>
      </c>
      <c r="H50" s="16">
        <v>56.459800000000001</v>
      </c>
      <c r="I50" s="16">
        <v>48.113410000000002</v>
      </c>
      <c r="J50" s="16">
        <v>12.67862</v>
      </c>
      <c r="K50" s="16">
        <v>24.742099999999997</v>
      </c>
      <c r="L50" s="16">
        <v>-3.3823099999999999</v>
      </c>
      <c r="M50" s="16">
        <v>40.45872</v>
      </c>
      <c r="N50" s="16">
        <v>7.9324300000000001</v>
      </c>
      <c r="O50" s="16">
        <v>46.411089999999994</v>
      </c>
      <c r="P50" s="16">
        <v>6.7395899999999997</v>
      </c>
      <c r="Q50" s="16">
        <v>17.925740000000001</v>
      </c>
      <c r="R50" s="16">
        <v>17.421220000000002</v>
      </c>
      <c r="S50" s="16">
        <v>-3.9880599999999999</v>
      </c>
      <c r="T50" s="16">
        <v>-1.2442899999999999</v>
      </c>
      <c r="U50" s="16">
        <v>21.964880000000001</v>
      </c>
      <c r="V50" s="16">
        <v>75.510499999999993</v>
      </c>
      <c r="W50" s="16">
        <v>37.568370000000002</v>
      </c>
      <c r="X50" s="16">
        <v>42.03425</v>
      </c>
      <c r="Y50" s="16">
        <v>42.976790000000001</v>
      </c>
      <c r="Z50" s="16">
        <v>38.019089999999998</v>
      </c>
      <c r="AA50" s="16">
        <v>12.330110000000001</v>
      </c>
      <c r="AB50" s="16">
        <v>11.853590000000001</v>
      </c>
      <c r="AC50" s="16">
        <v>-10.878549999999999</v>
      </c>
      <c r="AD50" s="16">
        <v>0.28339999999999999</v>
      </c>
      <c r="AE50" s="16">
        <v>51.813121174655578</v>
      </c>
      <c r="AF50" s="16">
        <v>55.485192829981116</v>
      </c>
      <c r="AG50" s="16">
        <v>84.255431956262342</v>
      </c>
      <c r="AH50" s="16">
        <v>46.678198108351161</v>
      </c>
      <c r="AI50" s="46"/>
      <c r="AJ50" s="46"/>
      <c r="AK50" s="46"/>
      <c r="AL50" s="46"/>
      <c r="AM50" s="46"/>
      <c r="AN50" s="4"/>
      <c r="AO50" s="4"/>
      <c r="AP50" s="4"/>
      <c r="AQ50" s="4"/>
      <c r="AR50" s="4"/>
      <c r="AS50" s="4"/>
      <c r="AT50" s="4"/>
      <c r="AU50" s="4"/>
      <c r="AV50" s="4"/>
      <c r="AW50" s="4"/>
      <c r="AX50" s="4"/>
      <c r="AY50" s="4"/>
    </row>
    <row r="51" spans="1:1005" ht="14.4" x14ac:dyDescent="0.3">
      <c r="A51" s="125">
        <f>YampaRiverInflow.TotalOutflow!A51</f>
        <v>46631</v>
      </c>
      <c r="B51" s="34">
        <v>16.638000000000002</v>
      </c>
      <c r="C51" s="12">
        <v>18.533999999999999</v>
      </c>
      <c r="D51" s="45">
        <v>18.716000000000001</v>
      </c>
      <c r="E51" s="16">
        <v>42.169260000000001</v>
      </c>
      <c r="F51" s="16">
        <v>18.811229999999998</v>
      </c>
      <c r="G51" s="16">
        <v>37.728870000000001</v>
      </c>
      <c r="H51" s="16">
        <v>102.28238999999999</v>
      </c>
      <c r="I51" s="16">
        <v>63.219099999999997</v>
      </c>
      <c r="J51" s="16">
        <v>-1.1670799999999999</v>
      </c>
      <c r="K51" s="16">
        <v>27.992830000000001</v>
      </c>
      <c r="L51" s="16">
        <v>55.190280000000001</v>
      </c>
      <c r="M51" s="16">
        <v>32.140479999999997</v>
      </c>
      <c r="N51" s="16">
        <v>31.014310000000002</v>
      </c>
      <c r="O51" s="16">
        <v>29.221220000000002</v>
      </c>
      <c r="P51" s="16">
        <v>-5.8577599999999999</v>
      </c>
      <c r="Q51" s="16">
        <v>13.77566</v>
      </c>
      <c r="R51" s="16">
        <v>20.98864</v>
      </c>
      <c r="S51" s="16">
        <v>9.6280200000000011</v>
      </c>
      <c r="T51" s="16">
        <v>25.324290000000001</v>
      </c>
      <c r="U51" s="16">
        <v>17.578880000000002</v>
      </c>
      <c r="V51" s="16">
        <v>49.973109999999998</v>
      </c>
      <c r="W51" s="16">
        <v>68.102980000000002</v>
      </c>
      <c r="X51" s="16">
        <v>84.069659999999999</v>
      </c>
      <c r="Y51" s="16">
        <v>26.646470000000001</v>
      </c>
      <c r="Z51" s="16">
        <v>42.182259999999999</v>
      </c>
      <c r="AA51" s="16">
        <v>36.151679999999999</v>
      </c>
      <c r="AB51" s="16">
        <v>18.166060000000002</v>
      </c>
      <c r="AC51" s="16">
        <v>17.873080000000002</v>
      </c>
      <c r="AD51" s="16">
        <v>4.9049300000000002</v>
      </c>
      <c r="AE51" s="16">
        <v>64.526982142959554</v>
      </c>
      <c r="AF51" s="16">
        <v>64.196070820739521</v>
      </c>
      <c r="AG51" s="16">
        <v>71.079936959728215</v>
      </c>
      <c r="AH51" s="16">
        <v>58.189243912840368</v>
      </c>
      <c r="AI51" s="46"/>
      <c r="AJ51" s="46"/>
      <c r="AK51" s="46"/>
      <c r="AL51" s="46"/>
      <c r="AM51" s="46"/>
      <c r="AN51" s="4"/>
      <c r="AO51" s="4"/>
      <c r="AP51" s="4"/>
      <c r="AQ51" s="4"/>
      <c r="AR51" s="4"/>
      <c r="AS51" s="4"/>
      <c r="AT51" s="4"/>
      <c r="AU51" s="4"/>
      <c r="AV51" s="4"/>
      <c r="AW51" s="4"/>
      <c r="AX51" s="4"/>
      <c r="AY51" s="4"/>
    </row>
    <row r="52" spans="1:1005" ht="14.4" x14ac:dyDescent="0.3">
      <c r="A52" s="125">
        <f>YampaRiverInflow.TotalOutflow!A52</f>
        <v>46661</v>
      </c>
      <c r="B52" s="34">
        <v>17.992999999999999</v>
      </c>
      <c r="C52" s="12">
        <v>17.992999999999999</v>
      </c>
      <c r="D52" s="45">
        <v>17.992999999999999</v>
      </c>
      <c r="E52" s="16">
        <v>34.997630000000001</v>
      </c>
      <c r="F52" s="16">
        <v>11.211030000000001</v>
      </c>
      <c r="G52" s="16">
        <v>19.502970000000001</v>
      </c>
      <c r="H52" s="16">
        <v>54.718679999999999</v>
      </c>
      <c r="I52" s="16">
        <v>17.3261</v>
      </c>
      <c r="J52" s="16">
        <v>33.096730000000001</v>
      </c>
      <c r="K52" s="16">
        <v>7.0241199999999999</v>
      </c>
      <c r="L52" s="16">
        <v>38.168879999999994</v>
      </c>
      <c r="M52" s="16">
        <v>-0.32697000000000004</v>
      </c>
      <c r="N52" s="16">
        <v>84.070039999999992</v>
      </c>
      <c r="O52" s="16">
        <v>20.03706</v>
      </c>
      <c r="P52" s="16">
        <v>40.291160000000005</v>
      </c>
      <c r="Q52" s="16">
        <v>11.96547</v>
      </c>
      <c r="R52" s="16">
        <v>9.7060499999999994</v>
      </c>
      <c r="S52" s="16">
        <v>-4.8878300000000001</v>
      </c>
      <c r="T52" s="16">
        <v>42.031129999999997</v>
      </c>
      <c r="U52" s="16">
        <v>22.63785</v>
      </c>
      <c r="V52" s="16">
        <v>39.329860000000004</v>
      </c>
      <c r="W52" s="16">
        <v>28.046230000000001</v>
      </c>
      <c r="X52" s="16">
        <v>21.405650000000001</v>
      </c>
      <c r="Y52" s="16">
        <v>63.749839999999999</v>
      </c>
      <c r="Z52" s="16">
        <v>50.552589999999995</v>
      </c>
      <c r="AA52" s="16">
        <v>35.498150000000003</v>
      </c>
      <c r="AB52" s="16">
        <v>22.665689999999998</v>
      </c>
      <c r="AC52" s="16">
        <v>13.309760000000001</v>
      </c>
      <c r="AD52" s="16">
        <v>-5.9156000000000004</v>
      </c>
      <c r="AE52" s="16">
        <v>26.268479665397614</v>
      </c>
      <c r="AF52" s="16">
        <v>76.404177790335339</v>
      </c>
      <c r="AG52" s="16">
        <v>45.021740330611671</v>
      </c>
      <c r="AH52" s="16">
        <v>48.923185500669511</v>
      </c>
      <c r="AI52" s="46"/>
      <c r="AJ52" s="46"/>
      <c r="AK52" s="46"/>
      <c r="AL52" s="46"/>
      <c r="AM52" s="46"/>
      <c r="AN52" s="4"/>
      <c r="AO52" s="4"/>
      <c r="AP52" s="4"/>
      <c r="AQ52" s="4"/>
      <c r="AR52" s="4"/>
      <c r="AS52" s="4"/>
      <c r="AT52" s="4"/>
      <c r="AU52" s="4"/>
      <c r="AV52" s="4"/>
      <c r="AW52" s="4"/>
      <c r="AX52" s="4"/>
      <c r="AY52" s="4"/>
    </row>
    <row r="53" spans="1:1005" ht="14.4" x14ac:dyDescent="0.3">
      <c r="A53" s="125">
        <f>YampaRiverInflow.TotalOutflow!A53</f>
        <v>46692</v>
      </c>
      <c r="B53" s="34">
        <v>14.401</v>
      </c>
      <c r="C53" s="12">
        <v>15.787000000000001</v>
      </c>
      <c r="D53" s="45">
        <v>33.512999999999998</v>
      </c>
      <c r="E53" s="16">
        <v>42.111879999999999</v>
      </c>
      <c r="F53" s="16">
        <v>49.319809999999997</v>
      </c>
      <c r="G53" s="16">
        <v>62.6631</v>
      </c>
      <c r="H53" s="16">
        <v>57.306669999999997</v>
      </c>
      <c r="I53" s="16">
        <v>20.52073</v>
      </c>
      <c r="J53" s="16">
        <v>2.0303399999999998</v>
      </c>
      <c r="K53" s="16">
        <v>10.25154</v>
      </c>
      <c r="L53" s="16">
        <v>11.652959999999998</v>
      </c>
      <c r="M53" s="16">
        <v>18.590709999999998</v>
      </c>
      <c r="N53" s="16">
        <v>93.237679999999997</v>
      </c>
      <c r="O53" s="16">
        <v>8.5751200000000001</v>
      </c>
      <c r="P53" s="16">
        <v>14.65644</v>
      </c>
      <c r="Q53" s="16">
        <v>33.630459999999999</v>
      </c>
      <c r="R53" s="16">
        <v>27.760300000000001</v>
      </c>
      <c r="S53" s="16">
        <v>11.286379999999999</v>
      </c>
      <c r="T53" s="16">
        <v>-14.38903</v>
      </c>
      <c r="U53" s="16">
        <v>11.00366</v>
      </c>
      <c r="V53" s="16">
        <v>30.656770000000002</v>
      </c>
      <c r="W53" s="16">
        <v>78.433350000000004</v>
      </c>
      <c r="X53" s="16">
        <v>20.926279999999998</v>
      </c>
      <c r="Y53" s="16">
        <v>17.11955</v>
      </c>
      <c r="Z53" s="16">
        <v>49.568680000000001</v>
      </c>
      <c r="AA53" s="16">
        <v>30.38326</v>
      </c>
      <c r="AB53" s="16">
        <v>41.949339999999999</v>
      </c>
      <c r="AC53" s="16">
        <v>90.300280000000001</v>
      </c>
      <c r="AD53" s="16">
        <v>25.237020000000001</v>
      </c>
      <c r="AE53" s="16">
        <v>26.017717809976254</v>
      </c>
      <c r="AF53" s="16">
        <v>42.795492049736886</v>
      </c>
      <c r="AG53" s="16">
        <v>56.29713986604478</v>
      </c>
      <c r="AH53" s="16">
        <v>12.602030529735451</v>
      </c>
      <c r="AI53" s="46"/>
      <c r="AJ53" s="46"/>
      <c r="AK53" s="46"/>
      <c r="AL53" s="46"/>
      <c r="AM53" s="46"/>
      <c r="AN53" s="4"/>
      <c r="AO53" s="4"/>
      <c r="AP53" s="4"/>
      <c r="AQ53" s="4"/>
      <c r="AR53" s="4"/>
      <c r="AS53" s="4"/>
      <c r="AT53" s="4"/>
      <c r="AU53" s="4"/>
      <c r="AV53" s="4"/>
      <c r="AW53" s="4"/>
      <c r="AX53" s="4"/>
      <c r="AY53" s="4"/>
    </row>
    <row r="54" spans="1:1005" ht="14.4" x14ac:dyDescent="0.3">
      <c r="A54" s="125">
        <f>YampaRiverInflow.TotalOutflow!A54</f>
        <v>46722</v>
      </c>
      <c r="B54" s="34">
        <v>13.27</v>
      </c>
      <c r="C54" s="12">
        <v>20.481999999999999</v>
      </c>
      <c r="D54" s="45">
        <v>41.017000000000003</v>
      </c>
      <c r="E54" s="16">
        <v>23.632810000000003</v>
      </c>
      <c r="F54" s="16">
        <v>26.613599999999998</v>
      </c>
      <c r="G54" s="16">
        <v>20.40418</v>
      </c>
      <c r="H54" s="16">
        <v>6.7861099999999999</v>
      </c>
      <c r="I54" s="16">
        <v>7.0875000000000004</v>
      </c>
      <c r="J54" s="16">
        <v>18.854099999999999</v>
      </c>
      <c r="K54" s="16">
        <v>35.589959999999998</v>
      </c>
      <c r="L54" s="16">
        <v>26.338159999999998</v>
      </c>
      <c r="M54" s="16">
        <v>20.191050000000001</v>
      </c>
      <c r="N54" s="16">
        <v>74.97139</v>
      </c>
      <c r="O54" s="16">
        <v>11.51708</v>
      </c>
      <c r="P54" s="16">
        <v>-4.6183199999999998</v>
      </c>
      <c r="Q54" s="16">
        <v>27.153869999999998</v>
      </c>
      <c r="R54" s="16">
        <v>22.050689999999999</v>
      </c>
      <c r="S54" s="16">
        <v>10.000299999999999</v>
      </c>
      <c r="T54" s="16">
        <v>200.48664000000002</v>
      </c>
      <c r="U54" s="16">
        <v>49.498660000000001</v>
      </c>
      <c r="V54" s="16">
        <v>30.962709999999998</v>
      </c>
      <c r="W54" s="16">
        <v>25.01275</v>
      </c>
      <c r="X54" s="16">
        <v>10.133760000000001</v>
      </c>
      <c r="Y54" s="16">
        <v>15.85665</v>
      </c>
      <c r="Z54" s="16">
        <v>14.69364</v>
      </c>
      <c r="AA54" s="16">
        <v>24.777099999999997</v>
      </c>
      <c r="AB54" s="16">
        <v>25.998349999999999</v>
      </c>
      <c r="AC54" s="16">
        <v>73.964010000000002</v>
      </c>
      <c r="AD54" s="16">
        <v>39.270139999999998</v>
      </c>
      <c r="AE54" s="16">
        <v>58.229954837951695</v>
      </c>
      <c r="AF54" s="16">
        <v>94.346721745758927</v>
      </c>
      <c r="AG54" s="16">
        <v>58.610447656656703</v>
      </c>
      <c r="AH54" s="16">
        <v>76.782752691710428</v>
      </c>
      <c r="AI54" s="46"/>
      <c r="AJ54" s="46"/>
      <c r="AK54" s="46"/>
      <c r="AL54" s="46"/>
      <c r="AM54" s="46"/>
      <c r="AN54" s="4"/>
      <c r="AO54" s="4"/>
      <c r="AP54" s="4"/>
      <c r="AQ54" s="4"/>
      <c r="AR54" s="4"/>
      <c r="AS54" s="4"/>
      <c r="AT54" s="4"/>
      <c r="AU54" s="4"/>
      <c r="AV54" s="4"/>
      <c r="AW54" s="4"/>
      <c r="AX54" s="4"/>
      <c r="AY54" s="4"/>
    </row>
    <row r="55" spans="1:1005" ht="14.4" x14ac:dyDescent="0.3">
      <c r="A55" s="125">
        <f>YampaRiverInflow.TotalOutflow!A55</f>
        <v>46753</v>
      </c>
      <c r="B55" s="34">
        <v>14.829000000000001</v>
      </c>
      <c r="C55" s="12">
        <v>23.027000000000001</v>
      </c>
      <c r="D55" s="45">
        <v>43.128</v>
      </c>
      <c r="E55" s="16">
        <v>12.95735</v>
      </c>
      <c r="F55" s="16">
        <v>43.173999999999999</v>
      </c>
      <c r="G55" s="16">
        <v>43.572859999999999</v>
      </c>
      <c r="H55" s="16">
        <v>40.911610000000003</v>
      </c>
      <c r="I55" s="16">
        <v>13.873209999999998</v>
      </c>
      <c r="J55" s="16">
        <v>43.65607</v>
      </c>
      <c r="K55" s="16">
        <v>8.8752700000000004</v>
      </c>
      <c r="L55" s="16">
        <v>27.946300000000001</v>
      </c>
      <c r="M55" s="16">
        <v>3.3895900000000001</v>
      </c>
      <c r="N55" s="16">
        <v>303.37369000000001</v>
      </c>
      <c r="O55" s="16">
        <v>12.219719999999999</v>
      </c>
      <c r="P55" s="16">
        <v>-9.3584500000000013</v>
      </c>
      <c r="Q55" s="16">
        <v>28.872540000000001</v>
      </c>
      <c r="R55" s="16">
        <v>4.9805900000000003</v>
      </c>
      <c r="S55" s="16">
        <v>53.234699999999997</v>
      </c>
      <c r="T55" s="16">
        <v>36.51267</v>
      </c>
      <c r="U55" s="16">
        <v>15.039200000000001</v>
      </c>
      <c r="V55" s="16">
        <v>13.099450000000001</v>
      </c>
      <c r="W55" s="16">
        <v>6.7984099999999996</v>
      </c>
      <c r="X55" s="16">
        <v>21.993320000000001</v>
      </c>
      <c r="Y55" s="16">
        <v>41.238190000000003</v>
      </c>
      <c r="Z55" s="16">
        <v>58.881329999999998</v>
      </c>
      <c r="AA55" s="16">
        <v>49.533120000000004</v>
      </c>
      <c r="AB55" s="16">
        <v>48.656099999999995</v>
      </c>
      <c r="AC55" s="16">
        <v>36.149560000000001</v>
      </c>
      <c r="AD55" s="16">
        <v>28.502187496324908</v>
      </c>
      <c r="AE55" s="16">
        <v>66.377511872836507</v>
      </c>
      <c r="AF55" s="16">
        <v>211.12333447291081</v>
      </c>
      <c r="AG55" s="16">
        <v>68.713341688972349</v>
      </c>
      <c r="AH55" s="16">
        <v>147.80087564376487</v>
      </c>
      <c r="AI55" s="46"/>
      <c r="AJ55" s="46"/>
      <c r="AK55" s="46"/>
      <c r="AL55" s="46"/>
      <c r="AM55" s="46"/>
      <c r="AN55" s="4"/>
      <c r="AO55" s="4"/>
      <c r="AP55" s="4"/>
      <c r="AQ55" s="4"/>
      <c r="AR55" s="4"/>
      <c r="AS55" s="4"/>
      <c r="AT55" s="4"/>
      <c r="AU55" s="4"/>
      <c r="AV55" s="4"/>
      <c r="AW55" s="4"/>
      <c r="AX55" s="4"/>
      <c r="AY55" s="4"/>
    </row>
    <row r="56" spans="1:1005" ht="14.4" x14ac:dyDescent="0.3">
      <c r="A56" s="125">
        <f>YampaRiverInflow.TotalOutflow!A56</f>
        <v>46784</v>
      </c>
      <c r="B56" s="34">
        <v>12.971</v>
      </c>
      <c r="C56" s="12">
        <v>19.268000000000001</v>
      </c>
      <c r="D56" s="45">
        <v>25.373000000000001</v>
      </c>
      <c r="E56" s="16">
        <v>24.910400000000003</v>
      </c>
      <c r="F56" s="16">
        <v>-4.8160100000000003</v>
      </c>
      <c r="G56" s="16">
        <v>73.336060000000003</v>
      </c>
      <c r="H56" s="16">
        <v>36.586980000000004</v>
      </c>
      <c r="I56" s="16">
        <v>21.691119999999998</v>
      </c>
      <c r="J56" s="16">
        <v>36.689769999999996</v>
      </c>
      <c r="K56" s="16">
        <v>4.0654399999999997</v>
      </c>
      <c r="L56" s="16">
        <v>38.304220000000001</v>
      </c>
      <c r="M56" s="16">
        <v>19.567259999999997</v>
      </c>
      <c r="N56" s="16">
        <v>194.10926000000001</v>
      </c>
      <c r="O56" s="16">
        <v>10.566690000000001</v>
      </c>
      <c r="P56" s="16">
        <v>18.006209999999999</v>
      </c>
      <c r="Q56" s="16">
        <v>42.33981</v>
      </c>
      <c r="R56" s="16">
        <v>29.493419999999997</v>
      </c>
      <c r="S56" s="16">
        <v>57.446640000000002</v>
      </c>
      <c r="T56" s="16">
        <v>36.949750000000002</v>
      </c>
      <c r="U56" s="16">
        <v>19.886479999999999</v>
      </c>
      <c r="V56" s="16">
        <v>30.005659999999999</v>
      </c>
      <c r="W56" s="16">
        <v>35.553809999999999</v>
      </c>
      <c r="X56" s="16">
        <v>40.773769999999999</v>
      </c>
      <c r="Y56" s="16">
        <v>31.995979999999999</v>
      </c>
      <c r="Z56" s="16">
        <v>74.449780000000004</v>
      </c>
      <c r="AA56" s="16">
        <v>14.88969</v>
      </c>
      <c r="AB56" s="16">
        <v>39.650980000000004</v>
      </c>
      <c r="AC56" s="16">
        <v>14.91981</v>
      </c>
      <c r="AD56" s="16">
        <v>53.503218596593655</v>
      </c>
      <c r="AE56" s="16">
        <v>97.944624983882534</v>
      </c>
      <c r="AF56" s="16">
        <v>211.27383722176506</v>
      </c>
      <c r="AG56" s="16">
        <v>63.115245487554333</v>
      </c>
      <c r="AH56" s="16">
        <v>90.409230286593882</v>
      </c>
      <c r="AI56" s="46"/>
      <c r="AJ56" s="46"/>
      <c r="AK56" s="46"/>
      <c r="AL56" s="46"/>
      <c r="AM56" s="46"/>
      <c r="AN56" s="4"/>
      <c r="AO56" s="4"/>
      <c r="AP56" s="4"/>
      <c r="AQ56" s="4"/>
      <c r="AR56" s="4"/>
      <c r="AS56" s="4"/>
      <c r="AT56" s="4"/>
      <c r="AU56" s="4"/>
      <c r="AV56" s="4"/>
      <c r="AW56" s="4"/>
      <c r="AX56" s="4"/>
      <c r="AY56" s="4"/>
    </row>
    <row r="57" spans="1:1005" ht="14.4" x14ac:dyDescent="0.3">
      <c r="A57" s="125">
        <f>YampaRiverInflow.TotalOutflow!A57</f>
        <v>46813</v>
      </c>
      <c r="B57" s="34">
        <v>30.587</v>
      </c>
      <c r="C57" s="12">
        <v>14.045</v>
      </c>
      <c r="D57" s="45">
        <v>27.734999999999999</v>
      </c>
      <c r="E57" s="16">
        <v>-56.693550000000002</v>
      </c>
      <c r="F57" s="16">
        <v>37.615089999999995</v>
      </c>
      <c r="G57" s="16">
        <v>83.826080000000005</v>
      </c>
      <c r="H57" s="16">
        <v>-9.628680000000001</v>
      </c>
      <c r="I57" s="16">
        <v>-8.9868500000000004</v>
      </c>
      <c r="J57" s="16">
        <v>31.59817</v>
      </c>
      <c r="K57" s="16">
        <v>-31.764150000000001</v>
      </c>
      <c r="L57" s="16">
        <v>8.1977799999999998</v>
      </c>
      <c r="M57" s="16">
        <v>-4.6275300000000001</v>
      </c>
      <c r="N57" s="16">
        <v>107.54282000000001</v>
      </c>
      <c r="O57" s="16">
        <v>18.535509999999999</v>
      </c>
      <c r="P57" s="16">
        <v>-8.2876000000000012</v>
      </c>
      <c r="Q57" s="16">
        <v>9.9111000000000011</v>
      </c>
      <c r="R57" s="16">
        <v>-22.678090000000001</v>
      </c>
      <c r="S57" s="16">
        <v>14.65991</v>
      </c>
      <c r="T57" s="16">
        <v>17.707439999999998</v>
      </c>
      <c r="U57" s="16">
        <v>9.1945100000000011</v>
      </c>
      <c r="V57" s="16">
        <v>12.195319999999999</v>
      </c>
      <c r="W57" s="16">
        <v>-13.04682</v>
      </c>
      <c r="X57" s="16">
        <v>5.0683699999999998</v>
      </c>
      <c r="Y57" s="16">
        <v>-22.833819999999999</v>
      </c>
      <c r="Z57" s="16">
        <v>21.36993</v>
      </c>
      <c r="AA57" s="16">
        <v>4.0066199999999998</v>
      </c>
      <c r="AB57" s="16">
        <v>64.574950000000001</v>
      </c>
      <c r="AC57" s="16">
        <v>63.134869999999999</v>
      </c>
      <c r="AD57" s="16">
        <v>61.180317783398927</v>
      </c>
      <c r="AE57" s="16">
        <v>128.26726604236279</v>
      </c>
      <c r="AF57" s="16">
        <v>224.00764611072893</v>
      </c>
      <c r="AG57" s="16">
        <v>43.466726188585206</v>
      </c>
      <c r="AH57" s="16">
        <v>176.01578651210627</v>
      </c>
      <c r="AI57" s="46"/>
      <c r="AJ57" s="46"/>
      <c r="AK57" s="46"/>
      <c r="AL57" s="46"/>
      <c r="AM57" s="46"/>
      <c r="AN57" s="4"/>
      <c r="AO57" s="4"/>
      <c r="AP57" s="4"/>
      <c r="AQ57" s="4"/>
      <c r="AR57" s="4"/>
      <c r="AS57" s="4"/>
      <c r="AT57" s="4"/>
      <c r="AU57" s="4"/>
      <c r="AV57" s="4"/>
      <c r="AW57" s="4"/>
      <c r="AX57" s="4"/>
      <c r="AY57" s="4"/>
    </row>
    <row r="58" spans="1:1005" ht="14.4" x14ac:dyDescent="0.3">
      <c r="A58" s="125">
        <f>YampaRiverInflow.TotalOutflow!A58</f>
        <v>46844</v>
      </c>
      <c r="B58" s="34">
        <v>16.215</v>
      </c>
      <c r="C58" s="12">
        <v>11.419</v>
      </c>
      <c r="D58" s="45">
        <v>9.8219999999999992</v>
      </c>
      <c r="E58" s="16">
        <v>86.656300000000002</v>
      </c>
      <c r="F58" s="16">
        <v>38.537150000000004</v>
      </c>
      <c r="G58" s="16">
        <v>88.094770000000011</v>
      </c>
      <c r="H58" s="16">
        <v>-55.505400000000002</v>
      </c>
      <c r="I58" s="16">
        <v>-25.224409999999999</v>
      </c>
      <c r="J58" s="16">
        <v>-11.06203</v>
      </c>
      <c r="K58" s="16">
        <v>-40.472319999999996</v>
      </c>
      <c r="L58" s="16">
        <v>-8.5150300000000012</v>
      </c>
      <c r="M58" s="16">
        <v>5.4860100000000003</v>
      </c>
      <c r="N58" s="16">
        <v>89.623949999999994</v>
      </c>
      <c r="O58" s="16">
        <v>5.5964700000000001</v>
      </c>
      <c r="P58" s="16">
        <v>-13.982229999999999</v>
      </c>
      <c r="Q58" s="16">
        <v>-5.7306000000000008</v>
      </c>
      <c r="R58" s="16">
        <v>-15.20013</v>
      </c>
      <c r="S58" s="16">
        <v>34.876040000000003</v>
      </c>
      <c r="T58" s="16">
        <v>71.3001</v>
      </c>
      <c r="U58" s="16">
        <v>20.61309</v>
      </c>
      <c r="V58" s="16">
        <v>9.5076800000000006</v>
      </c>
      <c r="W58" s="16">
        <v>-18.428540000000002</v>
      </c>
      <c r="X58" s="16">
        <v>-11.481530000000001</v>
      </c>
      <c r="Y58" s="16">
        <v>17.488060000000001</v>
      </c>
      <c r="Z58" s="16">
        <v>42.204129999999999</v>
      </c>
      <c r="AA58" s="16">
        <v>-16.627680000000002</v>
      </c>
      <c r="AB58" s="16">
        <v>57.904980000000002</v>
      </c>
      <c r="AC58" s="16">
        <v>18.792390000000001</v>
      </c>
      <c r="AD58" s="16">
        <v>27.715374733300219</v>
      </c>
      <c r="AE58" s="16">
        <v>73.575185829979745</v>
      </c>
      <c r="AF58" s="16">
        <v>159.09265105449037</v>
      </c>
      <c r="AG58" s="16">
        <v>29.569324498987175</v>
      </c>
      <c r="AH58" s="16">
        <v>81.100535732897853</v>
      </c>
      <c r="AI58" s="46"/>
      <c r="AJ58" s="46"/>
      <c r="AK58" s="46"/>
      <c r="AL58" s="46"/>
      <c r="AM58" s="46"/>
      <c r="AN58" s="4"/>
      <c r="AO58" s="4"/>
      <c r="AP58" s="4"/>
      <c r="AQ58" s="4"/>
      <c r="AR58" s="4"/>
      <c r="AS58" s="4"/>
      <c r="AT58" s="4"/>
      <c r="AU58" s="4"/>
      <c r="AV58" s="4"/>
      <c r="AW58" s="4"/>
      <c r="AX58" s="4"/>
      <c r="AY58" s="4"/>
    </row>
    <row r="59" spans="1:1005" ht="14.4" x14ac:dyDescent="0.3">
      <c r="A59" s="125">
        <f>YampaRiverInflow.TotalOutflow!A59</f>
        <v>46874</v>
      </c>
      <c r="B59" s="34">
        <v>6.8719999999999999</v>
      </c>
      <c r="C59" s="12">
        <v>3.552</v>
      </c>
      <c r="D59" s="45">
        <v>-9.7769999999999992</v>
      </c>
      <c r="E59" s="16">
        <v>15.857620000000001</v>
      </c>
      <c r="F59" s="16">
        <v>26.527619999999999</v>
      </c>
      <c r="G59" s="16">
        <v>112.01666</v>
      </c>
      <c r="H59" s="16">
        <v>5.9267599999999998</v>
      </c>
      <c r="I59" s="16">
        <v>-7.9631999999999996</v>
      </c>
      <c r="J59" s="16">
        <v>-10.182930000000001</v>
      </c>
      <c r="K59" s="16">
        <v>-18.910119999999999</v>
      </c>
      <c r="L59" s="16">
        <v>-5.1637899999999997</v>
      </c>
      <c r="M59" s="16">
        <v>4.8523900000000006</v>
      </c>
      <c r="N59" s="16">
        <v>136.5727</v>
      </c>
      <c r="O59" s="16">
        <v>-17.06551</v>
      </c>
      <c r="P59" s="16">
        <v>-25.80247</v>
      </c>
      <c r="Q59" s="16">
        <v>13.146979999999999</v>
      </c>
      <c r="R59" s="16">
        <v>9.7264300000000006</v>
      </c>
      <c r="S59" s="16">
        <v>41.096609999999998</v>
      </c>
      <c r="T59" s="16">
        <v>63.824849999999998</v>
      </c>
      <c r="U59" s="16">
        <v>-6.9918699999999996</v>
      </c>
      <c r="V59" s="16">
        <v>0.73799999999999999</v>
      </c>
      <c r="W59" s="16">
        <v>-18.297540000000001</v>
      </c>
      <c r="X59" s="16">
        <v>-12.214030000000001</v>
      </c>
      <c r="Y59" s="16">
        <v>9.0859300000000012</v>
      </c>
      <c r="Z59" s="16">
        <v>5.1340200000000005</v>
      </c>
      <c r="AA59" s="16">
        <v>-29.088660000000001</v>
      </c>
      <c r="AB59" s="16">
        <v>48.692149999999998</v>
      </c>
      <c r="AC59" s="16">
        <v>-11.59253</v>
      </c>
      <c r="AD59" s="16">
        <v>13.941845357980599</v>
      </c>
      <c r="AE59" s="16">
        <v>50.616735034495079</v>
      </c>
      <c r="AF59" s="16">
        <v>122.33935550539928</v>
      </c>
      <c r="AG59" s="16">
        <v>45.147363021899245</v>
      </c>
      <c r="AH59" s="16">
        <v>144.73754131987366</v>
      </c>
      <c r="AI59" s="46"/>
      <c r="AJ59" s="46"/>
      <c r="AK59" s="46"/>
      <c r="AL59" s="46"/>
      <c r="AM59" s="46"/>
      <c r="AN59" s="4"/>
      <c r="AO59" s="4"/>
      <c r="AP59" s="4"/>
      <c r="AQ59" s="4"/>
      <c r="AR59" s="4"/>
      <c r="AS59" s="4"/>
      <c r="AT59" s="4"/>
      <c r="AU59" s="4"/>
      <c r="AV59" s="4"/>
      <c r="AW59" s="4"/>
      <c r="AX59" s="4"/>
      <c r="AY59" s="4"/>
    </row>
    <row r="60" spans="1:1005" ht="14.4" x14ac:dyDescent="0.3">
      <c r="A60" s="125">
        <f>YampaRiverInflow.TotalOutflow!A60</f>
        <v>46905</v>
      </c>
      <c r="B60" s="34">
        <v>5.83</v>
      </c>
      <c r="C60" s="12">
        <v>5.4720000000000004</v>
      </c>
      <c r="D60" s="45">
        <v>-23.062000000000001</v>
      </c>
      <c r="E60" s="16">
        <v>10.9796</v>
      </c>
      <c r="F60" s="16">
        <v>-16.415560000000003</v>
      </c>
      <c r="G60" s="16">
        <v>59.579190000000004</v>
      </c>
      <c r="H60" s="16">
        <v>20.131820000000001</v>
      </c>
      <c r="I60" s="16">
        <v>-1.8760000000000002E-2</v>
      </c>
      <c r="J60" s="16">
        <v>-40.888860000000001</v>
      </c>
      <c r="K60" s="16">
        <v>-24.57798</v>
      </c>
      <c r="L60" s="16">
        <v>-41.014429999999997</v>
      </c>
      <c r="M60" s="16">
        <v>-32.649230000000003</v>
      </c>
      <c r="N60" s="16">
        <v>31.118189999999998</v>
      </c>
      <c r="O60" s="16">
        <v>-16.25863</v>
      </c>
      <c r="P60" s="16">
        <v>-29.007360000000002</v>
      </c>
      <c r="Q60" s="16">
        <v>15.05063</v>
      </c>
      <c r="R60" s="16">
        <v>-28.113409999999998</v>
      </c>
      <c r="S60" s="16">
        <v>-6.2963900000000006</v>
      </c>
      <c r="T60" s="16">
        <v>35.037300000000002</v>
      </c>
      <c r="U60" s="16">
        <v>-16.40408</v>
      </c>
      <c r="V60" s="16">
        <v>-27.575620000000001</v>
      </c>
      <c r="W60" s="16">
        <v>-23.976099999999999</v>
      </c>
      <c r="X60" s="16">
        <v>-8.1685800000000004</v>
      </c>
      <c r="Y60" s="16">
        <v>-18.756529999999998</v>
      </c>
      <c r="Z60" s="16">
        <v>-18.879729999999999</v>
      </c>
      <c r="AA60" s="16">
        <v>-18.7621</v>
      </c>
      <c r="AB60" s="16">
        <v>4.9375299999999998</v>
      </c>
      <c r="AC60" s="16">
        <v>-14.283790000000002</v>
      </c>
      <c r="AD60" s="16">
        <v>78.656605207787052</v>
      </c>
      <c r="AE60" s="16">
        <v>0.79443608718219216</v>
      </c>
      <c r="AF60" s="16">
        <v>10.795318554272191</v>
      </c>
      <c r="AG60" s="16">
        <v>-1.7823744887791051</v>
      </c>
      <c r="AH60" s="16">
        <v>48.433600307417684</v>
      </c>
      <c r="AI60" s="46"/>
      <c r="AJ60" s="46"/>
      <c r="AK60" s="46"/>
      <c r="AL60" s="46"/>
      <c r="AM60" s="46"/>
      <c r="AN60" s="4"/>
      <c r="AO60" s="4"/>
      <c r="AP60" s="4"/>
      <c r="AQ60" s="4"/>
      <c r="AR60" s="4"/>
      <c r="AS60" s="4"/>
      <c r="AT60" s="4"/>
      <c r="AU60" s="4"/>
      <c r="AV60" s="4"/>
      <c r="AW60" s="4"/>
      <c r="AX60" s="4"/>
      <c r="AY60" s="4"/>
    </row>
    <row r="61" spans="1:1005" ht="14.4" x14ac:dyDescent="0.3">
      <c r="A61" s="125">
        <f>YampaRiverInflow.TotalOutflow!A61</f>
        <v>46935</v>
      </c>
      <c r="B61" s="34">
        <v>16.597999999999999</v>
      </c>
      <c r="C61" s="12">
        <v>7.3979999999999997</v>
      </c>
      <c r="D61" s="45">
        <v>-3.8530000000000002</v>
      </c>
      <c r="E61" s="16">
        <v>41.040230000000001</v>
      </c>
      <c r="F61" s="16">
        <v>14.490680000000001</v>
      </c>
      <c r="G61" s="16">
        <v>75.778990000000007</v>
      </c>
      <c r="H61" s="16">
        <v>65.886160000000004</v>
      </c>
      <c r="I61" s="16">
        <v>-49.466929999999998</v>
      </c>
      <c r="J61" s="16">
        <v>-38.095980000000004</v>
      </c>
      <c r="K61" s="16">
        <v>-9.229239999999999</v>
      </c>
      <c r="L61" s="16">
        <v>-13.51318</v>
      </c>
      <c r="M61" s="16">
        <v>-26.592950000000002</v>
      </c>
      <c r="N61" s="16">
        <v>24.434360000000002</v>
      </c>
      <c r="O61" s="16">
        <v>-13.056049999999999</v>
      </c>
      <c r="P61" s="16">
        <v>-8.1851199999999995</v>
      </c>
      <c r="Q61" s="16">
        <v>-2.57158</v>
      </c>
      <c r="R61" s="16">
        <v>-30.264680000000002</v>
      </c>
      <c r="S61" s="16">
        <v>-36.50526</v>
      </c>
      <c r="T61" s="16">
        <v>7.3666599999999995</v>
      </c>
      <c r="U61" s="16">
        <v>20.909459999999999</v>
      </c>
      <c r="V61" s="16">
        <v>21.97174</v>
      </c>
      <c r="W61" s="16">
        <v>-3.3679099999999997</v>
      </c>
      <c r="X61" s="16">
        <v>5.8490699999999993</v>
      </c>
      <c r="Y61" s="16">
        <v>18.370330000000003</v>
      </c>
      <c r="Z61" s="16">
        <v>18.507080000000002</v>
      </c>
      <c r="AA61" s="16">
        <v>26.724900000000002</v>
      </c>
      <c r="AB61" s="16">
        <v>-54.714529999999996</v>
      </c>
      <c r="AC61" s="16">
        <v>-25.463419999999999</v>
      </c>
      <c r="AD61" s="16">
        <v>-6.2687281740997962</v>
      </c>
      <c r="AE61" s="16">
        <v>27.797003253292672</v>
      </c>
      <c r="AF61" s="16">
        <v>-8.8693892113595538</v>
      </c>
      <c r="AG61" s="16">
        <v>20.270427585364928</v>
      </c>
      <c r="AH61" s="16">
        <v>31.095874910913547</v>
      </c>
      <c r="AI61" s="46"/>
      <c r="AJ61" s="46"/>
      <c r="AK61" s="46"/>
      <c r="AL61" s="46"/>
      <c r="AM61" s="46"/>
      <c r="AN61" s="4"/>
      <c r="AO61" s="4"/>
      <c r="AP61" s="4"/>
      <c r="AQ61" s="4"/>
      <c r="AR61" s="4"/>
      <c r="AS61" s="4"/>
      <c r="AT61" s="4"/>
      <c r="AU61" s="4"/>
      <c r="AV61" s="4"/>
      <c r="AW61" s="4"/>
      <c r="AX61" s="4"/>
      <c r="AY61" s="4"/>
    </row>
    <row r="62" spans="1:1005" ht="14.4" x14ac:dyDescent="0.3">
      <c r="A62" s="125">
        <f>YampaRiverInflow.TotalOutflow!A62</f>
        <v>46966</v>
      </c>
      <c r="B62" s="34">
        <v>15.54</v>
      </c>
      <c r="C62" s="12">
        <v>19.021999999999998</v>
      </c>
      <c r="D62" s="45">
        <v>16.042000000000002</v>
      </c>
      <c r="E62" s="16">
        <v>9.41737</v>
      </c>
      <c r="F62" s="16">
        <v>73.407210000000006</v>
      </c>
      <c r="G62" s="16">
        <v>56.459800000000001</v>
      </c>
      <c r="H62" s="16">
        <v>48.113410000000002</v>
      </c>
      <c r="I62" s="16">
        <v>12.67862</v>
      </c>
      <c r="J62" s="16">
        <v>24.742099999999997</v>
      </c>
      <c r="K62" s="16">
        <v>-3.3823099999999999</v>
      </c>
      <c r="L62" s="16">
        <v>40.45872</v>
      </c>
      <c r="M62" s="16">
        <v>7.9324300000000001</v>
      </c>
      <c r="N62" s="16">
        <v>46.411089999999994</v>
      </c>
      <c r="O62" s="16">
        <v>6.7395899999999997</v>
      </c>
      <c r="P62" s="16">
        <v>17.925740000000001</v>
      </c>
      <c r="Q62" s="16">
        <v>17.421220000000002</v>
      </c>
      <c r="R62" s="16">
        <v>-3.9880599999999999</v>
      </c>
      <c r="S62" s="16">
        <v>-1.2442899999999999</v>
      </c>
      <c r="T62" s="16">
        <v>21.964880000000001</v>
      </c>
      <c r="U62" s="16">
        <v>75.510499999999993</v>
      </c>
      <c r="V62" s="16">
        <v>37.568370000000002</v>
      </c>
      <c r="W62" s="16">
        <v>42.03425</v>
      </c>
      <c r="X62" s="16">
        <v>42.976790000000001</v>
      </c>
      <c r="Y62" s="16">
        <v>38.019089999999998</v>
      </c>
      <c r="Z62" s="16">
        <v>12.330110000000001</v>
      </c>
      <c r="AA62" s="16">
        <v>11.853590000000001</v>
      </c>
      <c r="AB62" s="16">
        <v>-10.878549999999999</v>
      </c>
      <c r="AC62" s="16">
        <v>0.28339999999999999</v>
      </c>
      <c r="AD62" s="16">
        <v>51.813121174655578</v>
      </c>
      <c r="AE62" s="16">
        <v>55.485192829981116</v>
      </c>
      <c r="AF62" s="16">
        <v>84.255431956262342</v>
      </c>
      <c r="AG62" s="16">
        <v>46.678198108351161</v>
      </c>
      <c r="AH62" s="16">
        <v>31.555222937490573</v>
      </c>
      <c r="AI62" s="46"/>
      <c r="AJ62" s="46"/>
      <c r="AK62" s="46"/>
      <c r="AL62" s="46"/>
      <c r="AM62" s="46"/>
      <c r="AN62" s="4"/>
      <c r="AO62" s="4"/>
      <c r="AP62" s="4"/>
      <c r="AQ62" s="4"/>
      <c r="AR62" s="4"/>
      <c r="AS62" s="4"/>
      <c r="AT62" s="4"/>
      <c r="AU62" s="4"/>
      <c r="AV62" s="4"/>
      <c r="AW62" s="4"/>
      <c r="AX62" s="4"/>
      <c r="AY62" s="4"/>
    </row>
    <row r="63" spans="1:1005" ht="14.4" x14ac:dyDescent="0.3">
      <c r="A63" s="125">
        <f>YampaRiverInflow.TotalOutflow!A63</f>
        <v>46997</v>
      </c>
      <c r="B63" s="34">
        <v>16.638000000000002</v>
      </c>
      <c r="C63" s="12">
        <v>18.533999999999999</v>
      </c>
      <c r="D63" s="45">
        <v>18.716000000000001</v>
      </c>
      <c r="E63" s="16">
        <v>18.811229999999998</v>
      </c>
      <c r="F63" s="16">
        <v>37.728870000000001</v>
      </c>
      <c r="G63" s="16">
        <v>102.28238999999999</v>
      </c>
      <c r="H63" s="16">
        <v>63.219099999999997</v>
      </c>
      <c r="I63" s="16">
        <v>-1.1670799999999999</v>
      </c>
      <c r="J63" s="16">
        <v>27.992830000000001</v>
      </c>
      <c r="K63" s="16">
        <v>55.190280000000001</v>
      </c>
      <c r="L63" s="16">
        <v>32.140479999999997</v>
      </c>
      <c r="M63" s="16">
        <v>31.014310000000002</v>
      </c>
      <c r="N63" s="16">
        <v>29.221220000000002</v>
      </c>
      <c r="O63" s="16">
        <v>-5.8577599999999999</v>
      </c>
      <c r="P63" s="16">
        <v>13.77566</v>
      </c>
      <c r="Q63" s="16">
        <v>20.98864</v>
      </c>
      <c r="R63" s="16">
        <v>9.6280200000000011</v>
      </c>
      <c r="S63" s="16">
        <v>25.324290000000001</v>
      </c>
      <c r="T63" s="16">
        <v>17.578880000000002</v>
      </c>
      <c r="U63" s="16">
        <v>49.973109999999998</v>
      </c>
      <c r="V63" s="16">
        <v>68.102980000000002</v>
      </c>
      <c r="W63" s="16">
        <v>84.069659999999999</v>
      </c>
      <c r="X63" s="16">
        <v>26.646470000000001</v>
      </c>
      <c r="Y63" s="16">
        <v>42.182259999999999</v>
      </c>
      <c r="Z63" s="16">
        <v>36.151679999999999</v>
      </c>
      <c r="AA63" s="16">
        <v>18.166060000000002</v>
      </c>
      <c r="AB63" s="16">
        <v>17.873080000000002</v>
      </c>
      <c r="AC63" s="16">
        <v>4.9049300000000002</v>
      </c>
      <c r="AD63" s="16">
        <v>64.526982142959554</v>
      </c>
      <c r="AE63" s="16">
        <v>64.196070820739521</v>
      </c>
      <c r="AF63" s="16">
        <v>71.079936959728215</v>
      </c>
      <c r="AG63" s="16">
        <v>58.189243912840368</v>
      </c>
      <c r="AH63" s="16">
        <v>42.199258041511065</v>
      </c>
      <c r="AI63" s="46"/>
      <c r="AJ63" s="46"/>
      <c r="AK63" s="46"/>
      <c r="AL63" s="46"/>
      <c r="AM63" s="46"/>
      <c r="AN63" s="4"/>
      <c r="AO63" s="4"/>
      <c r="AP63" s="4"/>
      <c r="AQ63" s="4"/>
      <c r="AR63" s="4"/>
      <c r="AS63" s="4"/>
      <c r="AT63" s="4"/>
      <c r="AU63" s="4"/>
      <c r="AV63" s="4"/>
      <c r="AW63" s="4"/>
      <c r="AX63" s="4"/>
      <c r="AY63" s="4"/>
    </row>
    <row r="64" spans="1:1005" ht="14.4" x14ac:dyDescent="0.3">
      <c r="A64" s="125"/>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25"/>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25"/>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25"/>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25"/>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25"/>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25"/>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25"/>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5"/>
      <c r="B72" s="33"/>
      <c r="C72" s="8"/>
      <c r="D72" s="11"/>
      <c r="ALQ72" t="e">
        <v>#N/A</v>
      </c>
    </row>
    <row r="73" spans="1:1005" ht="12.75" customHeight="1" x14ac:dyDescent="0.3">
      <c r="A73" s="125"/>
      <c r="B73" s="33"/>
      <c r="C73" s="8"/>
      <c r="D73" s="11"/>
    </row>
    <row r="74" spans="1:1005" ht="12.75" customHeight="1" x14ac:dyDescent="0.3">
      <c r="A74" s="125"/>
      <c r="B74" s="33"/>
      <c r="C74" s="8"/>
      <c r="D74" s="11"/>
    </row>
    <row r="75" spans="1:1005" ht="12.75" customHeight="1" x14ac:dyDescent="0.3">
      <c r="A75" s="125"/>
      <c r="B75" s="33"/>
      <c r="C75" s="8"/>
      <c r="D75" s="11"/>
    </row>
    <row r="76" spans="1:1005" ht="12.75" customHeight="1" x14ac:dyDescent="0.3">
      <c r="A76" s="125"/>
      <c r="B76" s="33"/>
      <c r="C76" s="8"/>
      <c r="D76" s="11"/>
    </row>
    <row r="77" spans="1:1005" ht="12.75" customHeight="1" x14ac:dyDescent="0.3">
      <c r="A77" s="125"/>
      <c r="B77" s="33"/>
      <c r="C77" s="8"/>
      <c r="D77" s="11"/>
    </row>
    <row r="78" spans="1:1005" ht="12.75" customHeight="1" x14ac:dyDescent="0.3">
      <c r="A78" s="125"/>
      <c r="B78" s="33"/>
      <c r="C78" s="8"/>
      <c r="D78" s="11"/>
    </row>
    <row r="79" spans="1:1005" ht="12.75" customHeight="1" x14ac:dyDescent="0.3">
      <c r="A79" s="125"/>
      <c r="B79" s="33"/>
      <c r="C79" s="8"/>
      <c r="D79" s="11"/>
    </row>
    <row r="80" spans="1:1005" ht="12.75" customHeight="1" x14ac:dyDescent="0.3">
      <c r="A80" s="125"/>
      <c r="B80" s="33"/>
      <c r="C80" s="8"/>
      <c r="D80" s="11"/>
    </row>
    <row r="81" spans="1:4" ht="12.75" customHeight="1" x14ac:dyDescent="0.3">
      <c r="A81" s="125"/>
      <c r="B81" s="33"/>
      <c r="C81" s="8"/>
      <c r="D81" s="11"/>
    </row>
    <row r="82" spans="1:4" ht="12.75" customHeight="1" x14ac:dyDescent="0.3">
      <c r="A82" s="125"/>
      <c r="B82" s="33"/>
      <c r="C82" s="8"/>
      <c r="D82" s="11"/>
    </row>
    <row r="83" spans="1:4" ht="12.75" customHeight="1" x14ac:dyDescent="0.3">
      <c r="A83" s="125"/>
      <c r="B83" s="33"/>
      <c r="C83" s="8"/>
      <c r="D83" s="11"/>
    </row>
    <row r="84" spans="1:4" ht="12.75" customHeight="1" x14ac:dyDescent="0.3">
      <c r="A84" s="125"/>
      <c r="B84" s="33"/>
      <c r="C84" s="8"/>
      <c r="D84" s="11"/>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14E0D-9BC0-4528-BC5D-B78EABA48301}">
  <sheetPr codeName="Sheet21">
    <tabColor theme="8" tint="0.39997558519241921"/>
  </sheetPr>
  <dimension ref="A1:ALQ84"/>
  <sheetViews>
    <sheetView topLeftCell="A37" workbookViewId="0">
      <selection activeCell="B4" sqref="B4:AZ100"/>
    </sheetView>
  </sheetViews>
  <sheetFormatPr defaultColWidth="18.77734375" defaultRowHeight="12.75" customHeight="1" x14ac:dyDescent="0.3"/>
  <cols>
    <col min="1" max="2" width="9.21875" customWidth="1"/>
    <col min="3" max="3" width="9.77734375" bestFit="1" customWidth="1"/>
    <col min="4" max="54" width="9.21875" customWidth="1"/>
  </cols>
  <sheetData>
    <row r="1" spans="1:51" ht="14.4" x14ac:dyDescent="0.3">
      <c r="A1" s="126"/>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3"/>
      <c r="AJ1" s="3"/>
      <c r="AK1" s="3"/>
      <c r="AL1" s="3"/>
      <c r="AM1" s="3"/>
    </row>
    <row r="2" spans="1:51" ht="14.4" x14ac:dyDescent="0.3">
      <c r="A2" s="126"/>
      <c r="B2" s="118" t="s">
        <v>0</v>
      </c>
      <c r="C2" s="118" t="s">
        <v>1</v>
      </c>
      <c r="D2" s="118" t="s">
        <v>2</v>
      </c>
      <c r="E2" s="118">
        <v>1991</v>
      </c>
      <c r="F2" s="118">
        <v>1992</v>
      </c>
      <c r="G2" s="118">
        <v>1993</v>
      </c>
      <c r="H2" s="118">
        <v>1994</v>
      </c>
      <c r="I2" s="118">
        <v>1995</v>
      </c>
      <c r="J2" s="118">
        <v>1996</v>
      </c>
      <c r="K2" s="118">
        <v>1997</v>
      </c>
      <c r="L2" s="118">
        <v>1998</v>
      </c>
      <c r="M2" s="118">
        <v>1999</v>
      </c>
      <c r="N2" s="118">
        <v>2000</v>
      </c>
      <c r="O2" s="118">
        <v>2001</v>
      </c>
      <c r="P2" s="118">
        <v>2002</v>
      </c>
      <c r="Q2" s="118">
        <v>2003</v>
      </c>
      <c r="R2" s="118">
        <v>2004</v>
      </c>
      <c r="S2" s="118">
        <v>2005</v>
      </c>
      <c r="T2" s="118">
        <v>2006</v>
      </c>
      <c r="U2" s="118">
        <v>2007</v>
      </c>
      <c r="V2" s="118">
        <v>2008</v>
      </c>
      <c r="W2" s="118">
        <v>2009</v>
      </c>
      <c r="X2" s="118">
        <v>2010</v>
      </c>
      <c r="Y2" s="118">
        <v>2011</v>
      </c>
      <c r="Z2" s="118">
        <v>2012</v>
      </c>
      <c r="AA2" s="118">
        <v>2013</v>
      </c>
      <c r="AB2" s="118">
        <v>2014</v>
      </c>
      <c r="AC2" s="118">
        <v>2015</v>
      </c>
      <c r="AD2" s="118">
        <v>2016</v>
      </c>
      <c r="AE2" s="120">
        <v>2017</v>
      </c>
      <c r="AF2" s="118">
        <v>2018</v>
      </c>
      <c r="AG2" s="118">
        <v>2019</v>
      </c>
      <c r="AH2" s="118">
        <v>2020</v>
      </c>
      <c r="AI2" s="3"/>
      <c r="AJ2" s="3"/>
      <c r="AK2" s="3"/>
      <c r="AL2" s="3"/>
      <c r="AM2" s="3"/>
      <c r="AN2" s="3"/>
      <c r="AO2" s="3"/>
      <c r="AP2" s="3"/>
      <c r="AQ2" s="3"/>
      <c r="AR2" s="3"/>
    </row>
    <row r="3" spans="1:51" ht="14.4" x14ac:dyDescent="0.3">
      <c r="A3" s="127" t="str">
        <f>$A$1&amp;A2</f>
        <v/>
      </c>
      <c r="B3" s="128" t="s">
        <v>3</v>
      </c>
      <c r="C3" s="128" t="s">
        <v>4</v>
      </c>
      <c r="D3" s="128" t="s">
        <v>5</v>
      </c>
      <c r="E3" s="128" t="s">
        <v>6</v>
      </c>
      <c r="F3" s="128" t="s">
        <v>7</v>
      </c>
      <c r="G3" s="128" t="s">
        <v>8</v>
      </c>
      <c r="H3" s="128" t="s">
        <v>9</v>
      </c>
      <c r="I3" s="128" t="s">
        <v>10</v>
      </c>
      <c r="J3" s="128" t="s">
        <v>11</v>
      </c>
      <c r="K3" s="128" t="s">
        <v>12</v>
      </c>
      <c r="L3" s="128" t="s">
        <v>13</v>
      </c>
      <c r="M3" s="128" t="s">
        <v>14</v>
      </c>
      <c r="N3" s="128" t="s">
        <v>15</v>
      </c>
      <c r="O3" s="128" t="s">
        <v>16</v>
      </c>
      <c r="P3" s="128" t="s">
        <v>17</v>
      </c>
      <c r="Q3" s="128" t="s">
        <v>18</v>
      </c>
      <c r="R3" s="128" t="s">
        <v>19</v>
      </c>
      <c r="S3" s="128" t="s">
        <v>20</v>
      </c>
      <c r="T3" s="128" t="s">
        <v>21</v>
      </c>
      <c r="U3" s="128" t="s">
        <v>22</v>
      </c>
      <c r="V3" s="128" t="s">
        <v>23</v>
      </c>
      <c r="W3" s="128" t="s">
        <v>24</v>
      </c>
      <c r="X3" s="128" t="s">
        <v>25</v>
      </c>
      <c r="Y3" s="128" t="s">
        <v>26</v>
      </c>
      <c r="Z3" s="128" t="s">
        <v>27</v>
      </c>
      <c r="AA3" s="128" t="s">
        <v>28</v>
      </c>
      <c r="AB3" s="128" t="s">
        <v>29</v>
      </c>
      <c r="AC3" s="128" t="s">
        <v>30</v>
      </c>
      <c r="AD3" s="128" t="s">
        <v>31</v>
      </c>
      <c r="AE3" s="128" t="s">
        <v>32</v>
      </c>
      <c r="AF3" s="128" t="s">
        <v>33</v>
      </c>
      <c r="AG3" s="128" t="s">
        <v>34</v>
      </c>
      <c r="AH3" s="128" t="s">
        <v>35</v>
      </c>
      <c r="AI3" s="3"/>
      <c r="AJ3" s="3"/>
      <c r="AK3" s="3"/>
      <c r="AL3" s="3"/>
      <c r="AM3" s="3"/>
      <c r="AN3" s="3"/>
      <c r="AO3" s="3"/>
      <c r="AP3" s="3"/>
      <c r="AQ3" s="3"/>
      <c r="AR3" s="3"/>
    </row>
    <row r="4" spans="1:51" ht="14.4" x14ac:dyDescent="0.3">
      <c r="A4" s="121">
        <f>YampaRiverInflow.TotalOutflow!A4</f>
        <v>45200</v>
      </c>
      <c r="B4" s="81">
        <v>15.319000000000001</v>
      </c>
      <c r="C4" s="82">
        <v>12.535</v>
      </c>
      <c r="D4" s="129">
        <v>16.375</v>
      </c>
      <c r="E4" s="16">
        <v>8.6108960000000003</v>
      </c>
      <c r="F4" s="16">
        <v>17.934583999999997</v>
      </c>
      <c r="G4" s="16">
        <v>11.836898000000001</v>
      </c>
      <c r="H4" s="16">
        <v>11.503132000000001</v>
      </c>
      <c r="I4" s="16">
        <v>12.135444000000001</v>
      </c>
      <c r="J4" s="16">
        <v>6.3876860000000004</v>
      </c>
      <c r="K4" s="16">
        <v>-7.82599</v>
      </c>
      <c r="L4" s="16">
        <v>24.362849999999998</v>
      </c>
      <c r="M4" s="16">
        <v>10.95425</v>
      </c>
      <c r="N4" s="16">
        <v>11.723360000000001</v>
      </c>
      <c r="O4" s="16">
        <v>4.6145899999999997</v>
      </c>
      <c r="P4" s="16">
        <v>6.6953500000000004</v>
      </c>
      <c r="Q4" s="16">
        <v>9.5123700000000007</v>
      </c>
      <c r="R4" s="16">
        <v>-0.49925999999999998</v>
      </c>
      <c r="S4" s="16">
        <v>18.132660000000001</v>
      </c>
      <c r="T4" s="16">
        <v>19.22006</v>
      </c>
      <c r="U4" s="16">
        <v>10.97871</v>
      </c>
      <c r="V4" s="16">
        <v>13.21185</v>
      </c>
      <c r="W4" s="16">
        <v>14.04824</v>
      </c>
      <c r="X4" s="16">
        <v>6.9533999999999994</v>
      </c>
      <c r="Y4" s="16">
        <v>23.35398</v>
      </c>
      <c r="Z4" s="16">
        <v>-2.8656299999999999</v>
      </c>
      <c r="AA4" s="16">
        <v>2.3012199999999998</v>
      </c>
      <c r="AB4" s="16">
        <v>14.73507</v>
      </c>
      <c r="AC4" s="16">
        <v>8.505370000000001</v>
      </c>
      <c r="AD4" s="16">
        <v>9.0830627261494108</v>
      </c>
      <c r="AE4" s="16">
        <v>-6.2740460311398598</v>
      </c>
      <c r="AF4" s="16">
        <v>25.002335616926402</v>
      </c>
      <c r="AG4" s="16">
        <v>7.7553593381164196</v>
      </c>
      <c r="AH4" s="16">
        <v>26.857120247405899</v>
      </c>
      <c r="AI4" s="16"/>
      <c r="AJ4" s="16"/>
      <c r="AK4" s="16"/>
      <c r="AL4" s="16"/>
      <c r="AM4" s="16"/>
      <c r="AN4" s="4"/>
      <c r="AO4" s="4"/>
      <c r="AP4" s="4"/>
      <c r="AQ4" s="4"/>
      <c r="AR4" s="4"/>
      <c r="AS4" s="4"/>
      <c r="AT4" s="4"/>
      <c r="AU4" s="4"/>
      <c r="AV4" s="4"/>
      <c r="AW4" s="4"/>
      <c r="AX4" s="4"/>
      <c r="AY4" s="4"/>
    </row>
    <row r="5" spans="1:51" ht="14.4" x14ac:dyDescent="0.3">
      <c r="A5" s="121">
        <f>YampaRiverInflow.TotalOutflow!A5</f>
        <v>45231</v>
      </c>
      <c r="B5" s="34">
        <v>14.776999999999999</v>
      </c>
      <c r="C5" s="12">
        <v>8.1920000000000002</v>
      </c>
      <c r="D5" s="45">
        <v>4.9749999999999996</v>
      </c>
      <c r="E5" s="16">
        <v>8.991363999999999</v>
      </c>
      <c r="F5" s="16">
        <v>10.960080000000001</v>
      </c>
      <c r="G5" s="16">
        <v>12.147136</v>
      </c>
      <c r="H5" s="16">
        <v>3.6625680000000003</v>
      </c>
      <c r="I5" s="16">
        <v>15.820898000000001</v>
      </c>
      <c r="J5" s="16">
        <v>14.533392000000001</v>
      </c>
      <c r="K5" s="16">
        <v>-12.37326</v>
      </c>
      <c r="L5" s="16">
        <v>14.93168</v>
      </c>
      <c r="M5" s="16">
        <v>-5.1652700000000005</v>
      </c>
      <c r="N5" s="16">
        <v>10.395850000000001</v>
      </c>
      <c r="O5" s="16">
        <v>4.0648400000000002</v>
      </c>
      <c r="P5" s="16">
        <v>3.5380700000000003</v>
      </c>
      <c r="Q5" s="16">
        <v>7.5272700000000006</v>
      </c>
      <c r="R5" s="16">
        <v>13.11669</v>
      </c>
      <c r="S5" s="16">
        <v>15.47784</v>
      </c>
      <c r="T5" s="16">
        <v>21.893450000000001</v>
      </c>
      <c r="U5" s="16">
        <v>12.1463</v>
      </c>
      <c r="V5" s="16">
        <v>8.651209999999999</v>
      </c>
      <c r="W5" s="16">
        <v>9.7618099999999988</v>
      </c>
      <c r="X5" s="16">
        <v>16.488720000000001</v>
      </c>
      <c r="Y5" s="16">
        <v>4.6226700000000003</v>
      </c>
      <c r="Z5" s="16">
        <v>5.9689499999999995</v>
      </c>
      <c r="AA5" s="16">
        <v>-1.0023</v>
      </c>
      <c r="AB5" s="16">
        <v>2.8529</v>
      </c>
      <c r="AC5" s="16">
        <v>5.8924399999999997</v>
      </c>
      <c r="AD5" s="16">
        <v>3.9897065276040999</v>
      </c>
      <c r="AE5" s="16">
        <v>-11.4351155371894</v>
      </c>
      <c r="AF5" s="16">
        <v>6.3263246300834401</v>
      </c>
      <c r="AG5" s="16">
        <v>3.8446132224799099</v>
      </c>
      <c r="AH5" s="16">
        <v>10.148976943471901</v>
      </c>
      <c r="AI5" s="46"/>
      <c r="AJ5" s="46"/>
      <c r="AK5" s="46"/>
      <c r="AL5" s="46"/>
      <c r="AM5" s="46"/>
      <c r="AN5" s="4"/>
      <c r="AO5" s="4"/>
      <c r="AP5" s="4"/>
      <c r="AQ5" s="4"/>
      <c r="AR5" s="4"/>
      <c r="AS5" s="4"/>
      <c r="AT5" s="4"/>
      <c r="AU5" s="4"/>
      <c r="AV5" s="4"/>
      <c r="AW5" s="4"/>
      <c r="AX5" s="4"/>
      <c r="AY5" s="4"/>
    </row>
    <row r="6" spans="1:51" ht="14.4" x14ac:dyDescent="0.3">
      <c r="A6" s="121">
        <f>YampaRiverInflow.TotalOutflow!A6</f>
        <v>45261</v>
      </c>
      <c r="B6" s="34">
        <v>14.412000000000001</v>
      </c>
      <c r="C6" s="12">
        <v>15.608000000000001</v>
      </c>
      <c r="D6" s="45">
        <v>3.2080000000000002</v>
      </c>
      <c r="E6" s="16">
        <v>16.566911999999999</v>
      </c>
      <c r="F6" s="16">
        <v>23.606604000000004</v>
      </c>
      <c r="G6" s="16">
        <v>11.927992</v>
      </c>
      <c r="H6" s="16">
        <v>18.697578</v>
      </c>
      <c r="I6" s="16">
        <v>16.272072000000001</v>
      </c>
      <c r="J6" s="16">
        <v>6.2282960000000003</v>
      </c>
      <c r="K6" s="16">
        <v>-16.238409999999998</v>
      </c>
      <c r="L6" s="16">
        <v>12.00187</v>
      </c>
      <c r="M6" s="16">
        <v>6.5915499999999998</v>
      </c>
      <c r="N6" s="16">
        <v>12.228569999999999</v>
      </c>
      <c r="O6" s="16">
        <v>1.01868</v>
      </c>
      <c r="P6" s="16">
        <v>6.6875100000000005</v>
      </c>
      <c r="Q6" s="16">
        <v>11.483219999999999</v>
      </c>
      <c r="R6" s="16">
        <v>-2.7016499999999999</v>
      </c>
      <c r="S6" s="16">
        <v>25.948370000000001</v>
      </c>
      <c r="T6" s="16">
        <v>22.778939999999999</v>
      </c>
      <c r="U6" s="16">
        <v>11.792920000000001</v>
      </c>
      <c r="V6" s="16">
        <v>17.610810000000001</v>
      </c>
      <c r="W6" s="16">
        <v>24.307770000000001</v>
      </c>
      <c r="X6" s="16">
        <v>18.407709999999998</v>
      </c>
      <c r="Y6" s="16">
        <v>2.61571</v>
      </c>
      <c r="Z6" s="16">
        <v>-1.4079200000000001</v>
      </c>
      <c r="AA6" s="16">
        <v>-6.0315000000000003</v>
      </c>
      <c r="AB6" s="16">
        <v>15.691600000000001</v>
      </c>
      <c r="AC6" s="16">
        <v>6.0872700000000002</v>
      </c>
      <c r="AD6" s="16">
        <v>14.668721902282002</v>
      </c>
      <c r="AE6" s="16">
        <v>-6.0504652876024405</v>
      </c>
      <c r="AF6" s="16">
        <v>3.9440781003643801</v>
      </c>
      <c r="AG6" s="16">
        <v>5.96184380284366</v>
      </c>
      <c r="AH6" s="16">
        <v>-3.3022761146438002</v>
      </c>
      <c r="AI6" s="46"/>
      <c r="AJ6" s="46"/>
      <c r="AK6" s="46"/>
      <c r="AL6" s="46"/>
      <c r="AM6" s="46"/>
      <c r="AN6" s="4"/>
      <c r="AO6" s="4"/>
      <c r="AP6" s="4"/>
      <c r="AQ6" s="4"/>
      <c r="AR6" s="4"/>
      <c r="AS6" s="4"/>
      <c r="AT6" s="4"/>
      <c r="AU6" s="4"/>
      <c r="AV6" s="4"/>
      <c r="AW6" s="4"/>
      <c r="AX6" s="4"/>
      <c r="AY6" s="4"/>
    </row>
    <row r="7" spans="1:51" ht="14.4" x14ac:dyDescent="0.3">
      <c r="A7" s="121">
        <f>YampaRiverInflow.TotalOutflow!A7</f>
        <v>45292</v>
      </c>
      <c r="B7" s="34">
        <v>13.32</v>
      </c>
      <c r="C7" s="12">
        <v>17.562000000000001</v>
      </c>
      <c r="D7" s="45">
        <v>4.2699999999999996</v>
      </c>
      <c r="E7" s="16">
        <v>18.317238</v>
      </c>
      <c r="F7" s="16">
        <v>101.21908400000001</v>
      </c>
      <c r="G7" s="16">
        <v>14.084605999999999</v>
      </c>
      <c r="H7" s="16">
        <v>35.531559999999999</v>
      </c>
      <c r="I7" s="16">
        <v>11.366462</v>
      </c>
      <c r="J7" s="16">
        <v>12.906422000000001</v>
      </c>
      <c r="K7" s="16">
        <v>-12.26146</v>
      </c>
      <c r="L7" s="16">
        <v>9.9685600000000001</v>
      </c>
      <c r="M7" s="16">
        <v>3.9182399999999999</v>
      </c>
      <c r="N7" s="16">
        <v>5.2524799999999994</v>
      </c>
      <c r="O7" s="16">
        <v>0.65434000000000003</v>
      </c>
      <c r="P7" s="16">
        <v>10.38495</v>
      </c>
      <c r="Q7" s="16">
        <v>14.23559</v>
      </c>
      <c r="R7" s="16">
        <v>9.8203300000000002</v>
      </c>
      <c r="S7" s="16">
        <v>24.700430000000001</v>
      </c>
      <c r="T7" s="16">
        <v>22.069479999999999</v>
      </c>
      <c r="U7" s="16">
        <v>12.57952</v>
      </c>
      <c r="V7" s="16">
        <v>19.210369999999998</v>
      </c>
      <c r="W7" s="16">
        <v>24.414390000000001</v>
      </c>
      <c r="X7" s="16">
        <v>14.356399999999999</v>
      </c>
      <c r="Y7" s="16">
        <v>-5.5168900000000001</v>
      </c>
      <c r="Z7" s="16">
        <v>8.7599999999999997E-2</v>
      </c>
      <c r="AA7" s="16">
        <v>10.52117</v>
      </c>
      <c r="AB7" s="16">
        <v>15.80128</v>
      </c>
      <c r="AC7" s="16">
        <v>7.4489752076703502</v>
      </c>
      <c r="AD7" s="16">
        <v>19.8163140489265</v>
      </c>
      <c r="AE7" s="16">
        <v>0.31217231431502396</v>
      </c>
      <c r="AF7" s="16">
        <v>11.158060331372901</v>
      </c>
      <c r="AG7" s="16">
        <v>7.7495685923312703</v>
      </c>
      <c r="AH7" s="16">
        <v>16.305914000000001</v>
      </c>
      <c r="AI7" s="46"/>
      <c r="AJ7" s="46"/>
      <c r="AK7" s="46"/>
      <c r="AL7" s="46"/>
      <c r="AM7" s="46"/>
      <c r="AN7" s="4"/>
      <c r="AO7" s="4"/>
      <c r="AP7" s="4"/>
      <c r="AQ7" s="4"/>
      <c r="AR7" s="4"/>
      <c r="AS7" s="4"/>
      <c r="AT7" s="4"/>
      <c r="AU7" s="4"/>
      <c r="AV7" s="4"/>
      <c r="AW7" s="4"/>
      <c r="AX7" s="4"/>
      <c r="AY7" s="4"/>
    </row>
    <row r="8" spans="1:51" ht="14.4" x14ac:dyDescent="0.3">
      <c r="A8" s="121">
        <f>YampaRiverInflow.TotalOutflow!A8</f>
        <v>45323</v>
      </c>
      <c r="B8" s="34">
        <v>14.617000000000001</v>
      </c>
      <c r="C8" s="12">
        <v>14.897</v>
      </c>
      <c r="D8" s="45">
        <v>10.779</v>
      </c>
      <c r="E8" s="16">
        <v>27.521836</v>
      </c>
      <c r="F8" s="16">
        <v>75.754664000000005</v>
      </c>
      <c r="G8" s="16">
        <v>14.718234000000001</v>
      </c>
      <c r="H8" s="16">
        <v>33.481140000000003</v>
      </c>
      <c r="I8" s="16">
        <v>10.668854</v>
      </c>
      <c r="J8" s="16">
        <v>-2.5262600000000002</v>
      </c>
      <c r="K8" s="16">
        <v>-10.192350000000001</v>
      </c>
      <c r="L8" s="16">
        <v>6.2821099999999994</v>
      </c>
      <c r="M8" s="16">
        <v>3.13246</v>
      </c>
      <c r="N8" s="16">
        <v>4.1601400000000002</v>
      </c>
      <c r="O8" s="16">
        <v>2.8380700000000001</v>
      </c>
      <c r="P8" s="16">
        <v>9.7490100000000002</v>
      </c>
      <c r="Q8" s="16">
        <v>16.001570000000001</v>
      </c>
      <c r="R8" s="16">
        <v>9.5720700000000001</v>
      </c>
      <c r="S8" s="16">
        <v>21.740169999999999</v>
      </c>
      <c r="T8" s="16">
        <v>14.98456</v>
      </c>
      <c r="U8" s="16">
        <v>10.01197</v>
      </c>
      <c r="V8" s="16">
        <v>10.48507</v>
      </c>
      <c r="W8" s="16">
        <v>13.671299999999999</v>
      </c>
      <c r="X8" s="16">
        <v>11.7835</v>
      </c>
      <c r="Y8" s="16">
        <v>1.5763499999999999</v>
      </c>
      <c r="Z8" s="16">
        <v>-4.5615100000000002</v>
      </c>
      <c r="AA8" s="16">
        <v>4.3772399999999996</v>
      </c>
      <c r="AB8" s="16">
        <v>6.30464</v>
      </c>
      <c r="AC8" s="16">
        <v>4.0539722308107295</v>
      </c>
      <c r="AD8" s="16">
        <v>9.3226595036040596</v>
      </c>
      <c r="AE8" s="16">
        <v>19.796036777389201</v>
      </c>
      <c r="AF8" s="16">
        <v>11.065682646744701</v>
      </c>
      <c r="AG8" s="16">
        <v>11.6148235514056</v>
      </c>
      <c r="AH8" s="16">
        <v>19.425978000000001</v>
      </c>
      <c r="AI8" s="46"/>
      <c r="AJ8" s="46"/>
      <c r="AK8" s="46"/>
      <c r="AL8" s="46"/>
      <c r="AM8" s="46"/>
      <c r="AN8" s="4"/>
      <c r="AO8" s="4"/>
      <c r="AP8" s="4"/>
      <c r="AQ8" s="4"/>
      <c r="AR8" s="4"/>
      <c r="AS8" s="4"/>
      <c r="AT8" s="4"/>
      <c r="AU8" s="4"/>
      <c r="AV8" s="4"/>
      <c r="AW8" s="4"/>
      <c r="AX8" s="4"/>
      <c r="AY8" s="4"/>
    </row>
    <row r="9" spans="1:51" ht="14.4" x14ac:dyDescent="0.3">
      <c r="A9" s="121">
        <f>YampaRiverInflow.TotalOutflow!A9</f>
        <v>45352</v>
      </c>
      <c r="B9" s="34">
        <v>26.215</v>
      </c>
      <c r="C9" s="12">
        <v>9.32</v>
      </c>
      <c r="D9" s="45">
        <v>13.545999999999999</v>
      </c>
      <c r="E9" s="16">
        <v>39.915998000000002</v>
      </c>
      <c r="F9" s="16">
        <v>66.375816</v>
      </c>
      <c r="G9" s="16">
        <v>17.63081</v>
      </c>
      <c r="H9" s="16">
        <v>62.605969999999999</v>
      </c>
      <c r="I9" s="16">
        <v>-10.494788</v>
      </c>
      <c r="J9" s="16">
        <v>-5.3588699999999996</v>
      </c>
      <c r="K9" s="16">
        <v>-15.49112</v>
      </c>
      <c r="L9" s="16">
        <v>36.322969999999998</v>
      </c>
      <c r="M9" s="16">
        <v>9.210090000000001</v>
      </c>
      <c r="N9" s="16">
        <v>5.7764899999999999</v>
      </c>
      <c r="O9" s="16">
        <v>9.2872199999999996</v>
      </c>
      <c r="P9" s="16">
        <v>8.1139899999999994</v>
      </c>
      <c r="Q9" s="16">
        <v>9.8301200000000009</v>
      </c>
      <c r="R9" s="16">
        <v>14.49926</v>
      </c>
      <c r="S9" s="16">
        <v>12.03308</v>
      </c>
      <c r="T9" s="16">
        <v>4.5342399999999996</v>
      </c>
      <c r="U9" s="16">
        <v>19.332849999999997</v>
      </c>
      <c r="V9" s="16">
        <v>6.37479</v>
      </c>
      <c r="W9" s="16">
        <v>9.2942099999999996</v>
      </c>
      <c r="X9" s="16">
        <v>12.6425</v>
      </c>
      <c r="Y9" s="16">
        <v>6.9273500000000006</v>
      </c>
      <c r="Z9" s="16">
        <v>-7.20953</v>
      </c>
      <c r="AA9" s="16">
        <v>6.0791599999999999</v>
      </c>
      <c r="AB9" s="16">
        <v>6.5443199999999999</v>
      </c>
      <c r="AC9" s="16">
        <v>12.9016643799678</v>
      </c>
      <c r="AD9" s="16">
        <v>7.2940712366949301</v>
      </c>
      <c r="AE9" s="16">
        <v>35.068694212232302</v>
      </c>
      <c r="AF9" s="16">
        <v>6.2901128095215002</v>
      </c>
      <c r="AG9" s="16">
        <v>18.741606197686799</v>
      </c>
      <c r="AH9" s="16">
        <v>26.794340000000005</v>
      </c>
      <c r="AI9" s="46"/>
      <c r="AJ9" s="46"/>
      <c r="AK9" s="46"/>
      <c r="AL9" s="46"/>
      <c r="AM9" s="46"/>
      <c r="AN9" s="4"/>
      <c r="AO9" s="4"/>
      <c r="AP9" s="4"/>
      <c r="AQ9" s="4"/>
      <c r="AR9" s="4"/>
      <c r="AS9" s="4"/>
      <c r="AT9" s="4"/>
      <c r="AU9" s="4"/>
      <c r="AV9" s="4"/>
      <c r="AW9" s="4"/>
      <c r="AX9" s="4"/>
      <c r="AY9" s="4"/>
    </row>
    <row r="10" spans="1:51" ht="14.4" x14ac:dyDescent="0.3">
      <c r="A10" s="121">
        <f>YampaRiverInflow.TotalOutflow!A10</f>
        <v>45383</v>
      </c>
      <c r="B10" s="34">
        <v>14.904999999999999</v>
      </c>
      <c r="C10" s="12">
        <v>8.8140000000000001</v>
      </c>
      <c r="D10" s="45">
        <v>16.812999999999999</v>
      </c>
      <c r="E10" s="16">
        <v>29.763325999999999</v>
      </c>
      <c r="F10" s="16">
        <v>41.261670000000002</v>
      </c>
      <c r="G10" s="16">
        <v>7.7661820000000006</v>
      </c>
      <c r="H10" s="16">
        <v>14.708754000000001</v>
      </c>
      <c r="I10" s="16">
        <v>23.635946000000001</v>
      </c>
      <c r="J10" s="16">
        <v>6.8406400000000005</v>
      </c>
      <c r="K10" s="16">
        <v>-2.2138499999999999</v>
      </c>
      <c r="L10" s="16">
        <v>19.547470000000001</v>
      </c>
      <c r="M10" s="16">
        <v>11.52768</v>
      </c>
      <c r="N10" s="16">
        <v>17.343669999999999</v>
      </c>
      <c r="O10" s="16">
        <v>13.49269</v>
      </c>
      <c r="P10" s="16">
        <v>4.6643299999999996</v>
      </c>
      <c r="Q10" s="16">
        <v>2.3306399999999998</v>
      </c>
      <c r="R10" s="16">
        <v>9.179590000000001</v>
      </c>
      <c r="S10" s="16">
        <v>14.534559999999999</v>
      </c>
      <c r="T10" s="16">
        <v>4.0880400000000003</v>
      </c>
      <c r="U10" s="16">
        <v>12.77216</v>
      </c>
      <c r="V10" s="16">
        <v>7.4774700000000003</v>
      </c>
      <c r="W10" s="16">
        <v>12.525</v>
      </c>
      <c r="X10" s="16">
        <v>22.5366</v>
      </c>
      <c r="Y10" s="16">
        <v>5.4246600000000003</v>
      </c>
      <c r="Z10" s="16">
        <v>-1.42597</v>
      </c>
      <c r="AA10" s="16">
        <v>9.8915199999999999</v>
      </c>
      <c r="AB10" s="16">
        <v>9.72743</v>
      </c>
      <c r="AC10" s="16">
        <v>15.713943386447099</v>
      </c>
      <c r="AD10" s="16">
        <v>6.6015394221493597</v>
      </c>
      <c r="AE10" s="16">
        <v>32.830230167934701</v>
      </c>
      <c r="AF10" s="16">
        <v>14.096756611570999</v>
      </c>
      <c r="AG10" s="16">
        <v>21.908179504132999</v>
      </c>
      <c r="AH10" s="16">
        <v>18.399011999999999</v>
      </c>
      <c r="AI10" s="46"/>
      <c r="AJ10" s="46"/>
      <c r="AK10" s="46"/>
      <c r="AL10" s="46"/>
      <c r="AM10" s="46"/>
      <c r="AN10" s="4"/>
      <c r="AO10" s="4"/>
      <c r="AP10" s="4"/>
      <c r="AQ10" s="4"/>
      <c r="AR10" s="4"/>
      <c r="AS10" s="4"/>
      <c r="AT10" s="4"/>
      <c r="AU10" s="4"/>
      <c r="AV10" s="4"/>
      <c r="AW10" s="4"/>
      <c r="AX10" s="4"/>
      <c r="AY10" s="4"/>
    </row>
    <row r="11" spans="1:51" ht="14.4" x14ac:dyDescent="0.3">
      <c r="A11" s="121">
        <f>YampaRiverInflow.TotalOutflow!A11</f>
        <v>45413</v>
      </c>
      <c r="B11" s="34">
        <v>11.574999999999999</v>
      </c>
      <c r="C11" s="12">
        <v>2.4380000000000002</v>
      </c>
      <c r="D11" s="45">
        <v>21.079000000000001</v>
      </c>
      <c r="E11" s="16">
        <v>17.687328000000001</v>
      </c>
      <c r="F11" s="16">
        <v>30.256135999999998</v>
      </c>
      <c r="G11" s="16">
        <v>9.5716059999999992</v>
      </c>
      <c r="H11" s="16">
        <v>29.325434000000005</v>
      </c>
      <c r="I11" s="16">
        <v>5.5503300000000007</v>
      </c>
      <c r="J11" s="16">
        <v>8.0619300000000003</v>
      </c>
      <c r="K11" s="16">
        <v>-4.66012</v>
      </c>
      <c r="L11" s="16">
        <v>9.683209999999999</v>
      </c>
      <c r="M11" s="16">
        <v>23.337949999999999</v>
      </c>
      <c r="N11" s="16">
        <v>11.09249</v>
      </c>
      <c r="O11" s="16">
        <v>14.89179</v>
      </c>
      <c r="P11" s="16">
        <v>9.6852700000000009</v>
      </c>
      <c r="Q11" s="16">
        <v>5.5847100000000003</v>
      </c>
      <c r="R11" s="16">
        <v>4.1686000000000005</v>
      </c>
      <c r="S11" s="16">
        <v>14.016170000000001</v>
      </c>
      <c r="T11" s="16">
        <v>5.02379</v>
      </c>
      <c r="U11" s="16">
        <v>16.882990000000003</v>
      </c>
      <c r="V11" s="16">
        <v>3.9549799999999999</v>
      </c>
      <c r="W11" s="16">
        <v>10.53945</v>
      </c>
      <c r="X11" s="16">
        <v>19.5229</v>
      </c>
      <c r="Y11" s="16">
        <v>4.9721899999999994</v>
      </c>
      <c r="Z11" s="16">
        <v>1.2309300000000001</v>
      </c>
      <c r="AA11" s="16">
        <v>4.9847600000000005</v>
      </c>
      <c r="AB11" s="16">
        <v>9.3964200000000009</v>
      </c>
      <c r="AC11" s="16">
        <v>9.2539210713396098</v>
      </c>
      <c r="AD11" s="16">
        <v>5.5819525592733701</v>
      </c>
      <c r="AE11" s="16">
        <v>25.107575702810699</v>
      </c>
      <c r="AF11" s="16">
        <v>32.171070661818902</v>
      </c>
      <c r="AG11" s="16">
        <v>22.140587519075002</v>
      </c>
      <c r="AH11" s="16">
        <v>9.3170699999999993</v>
      </c>
      <c r="AI11" s="46"/>
      <c r="AJ11" s="46"/>
      <c r="AK11" s="46"/>
      <c r="AL11" s="46"/>
      <c r="AM11" s="46"/>
      <c r="AN11" s="4"/>
      <c r="AO11" s="4"/>
      <c r="AP11" s="4"/>
      <c r="AQ11" s="4"/>
      <c r="AR11" s="4"/>
      <c r="AS11" s="4"/>
      <c r="AT11" s="4"/>
      <c r="AU11" s="4"/>
      <c r="AV11" s="4"/>
      <c r="AW11" s="4"/>
      <c r="AX11" s="4"/>
      <c r="AY11" s="4"/>
    </row>
    <row r="12" spans="1:51" ht="14.4" x14ac:dyDescent="0.3">
      <c r="A12" s="121">
        <f>YampaRiverInflow.TotalOutflow!A12</f>
        <v>45444</v>
      </c>
      <c r="B12" s="34">
        <v>7.9749999999999996</v>
      </c>
      <c r="C12" s="12">
        <v>-3.03</v>
      </c>
      <c r="D12" s="45">
        <v>17.227</v>
      </c>
      <c r="E12" s="16">
        <v>1.2684000000000002</v>
      </c>
      <c r="F12" s="16">
        <v>4.9412060000000002</v>
      </c>
      <c r="G12" s="16">
        <v>-1.180104</v>
      </c>
      <c r="H12" s="16">
        <v>16.706314000000003</v>
      </c>
      <c r="I12" s="16">
        <v>1.3633040000000001</v>
      </c>
      <c r="J12" s="16">
        <v>-0.79383999999999999</v>
      </c>
      <c r="K12" s="16">
        <v>-23.251810000000003</v>
      </c>
      <c r="L12" s="16">
        <v>12.69872</v>
      </c>
      <c r="M12" s="16">
        <v>19.039000000000001</v>
      </c>
      <c r="N12" s="16">
        <v>6.8687700000000005</v>
      </c>
      <c r="O12" s="16">
        <v>14.246139999999999</v>
      </c>
      <c r="P12" s="16">
        <v>18.845080000000003</v>
      </c>
      <c r="Q12" s="16">
        <v>7.4909099999999995</v>
      </c>
      <c r="R12" s="16">
        <v>13.8124</v>
      </c>
      <c r="S12" s="16">
        <v>24.775919999999999</v>
      </c>
      <c r="T12" s="16">
        <v>9.7531100000000013</v>
      </c>
      <c r="U12" s="16">
        <v>18.740459999999999</v>
      </c>
      <c r="V12" s="16">
        <v>5.9942099999999998</v>
      </c>
      <c r="W12" s="16">
        <v>10.93661</v>
      </c>
      <c r="X12" s="16">
        <v>14.07673</v>
      </c>
      <c r="Y12" s="16">
        <v>3.54962</v>
      </c>
      <c r="Z12" s="16">
        <v>6.4226899999999993</v>
      </c>
      <c r="AA12" s="16">
        <v>10.59356</v>
      </c>
      <c r="AB12" s="16">
        <v>1.32226</v>
      </c>
      <c r="AC12" s="16">
        <v>6.9610190102487604</v>
      </c>
      <c r="AD12" s="16">
        <v>13.6235045447941</v>
      </c>
      <c r="AE12" s="16">
        <v>21.1430438016537</v>
      </c>
      <c r="AF12" s="16">
        <v>42.150180575868696</v>
      </c>
      <c r="AG12" s="16">
        <v>13.4754590082651</v>
      </c>
      <c r="AH12" s="16">
        <v>19.542680000000001</v>
      </c>
      <c r="AI12" s="46"/>
      <c r="AJ12" s="46"/>
      <c r="AK12" s="46"/>
      <c r="AL12" s="46"/>
      <c r="AM12" s="46"/>
      <c r="AN12" s="4"/>
      <c r="AO12" s="4"/>
      <c r="AP12" s="4"/>
      <c r="AQ12" s="4"/>
      <c r="AR12" s="4"/>
      <c r="AS12" s="4"/>
      <c r="AT12" s="4"/>
      <c r="AU12" s="4"/>
      <c r="AV12" s="4"/>
      <c r="AW12" s="4"/>
      <c r="AX12" s="4"/>
      <c r="AY12" s="4"/>
    </row>
    <row r="13" spans="1:51" ht="14.4" x14ac:dyDescent="0.3">
      <c r="A13" s="121">
        <f>YampaRiverInflow.TotalOutflow!A13</f>
        <v>45474</v>
      </c>
      <c r="B13" s="34">
        <v>13.077</v>
      </c>
      <c r="C13" s="12">
        <v>3.496</v>
      </c>
      <c r="D13" s="45">
        <v>15.263</v>
      </c>
      <c r="E13" s="16">
        <v>15.702810000000001</v>
      </c>
      <c r="F13" s="16">
        <v>2.0310160000000002</v>
      </c>
      <c r="G13" s="16">
        <v>8.0089059999999996</v>
      </c>
      <c r="H13" s="16">
        <v>20.697440000000004</v>
      </c>
      <c r="I13" s="16">
        <v>17.755964000000002</v>
      </c>
      <c r="J13" s="16">
        <v>11.63293</v>
      </c>
      <c r="K13" s="16">
        <v>-12.476629999999998</v>
      </c>
      <c r="L13" s="16">
        <v>23.625509999999998</v>
      </c>
      <c r="M13" s="16">
        <v>20.54889</v>
      </c>
      <c r="N13" s="16">
        <v>8.319090000000001</v>
      </c>
      <c r="O13" s="16">
        <v>20.105460000000001</v>
      </c>
      <c r="P13" s="16">
        <v>19.50067</v>
      </c>
      <c r="Q13" s="16">
        <v>8.3446700000000007</v>
      </c>
      <c r="R13" s="16">
        <v>18.455950000000001</v>
      </c>
      <c r="S13" s="16">
        <v>31.79073</v>
      </c>
      <c r="T13" s="16">
        <v>14.55987</v>
      </c>
      <c r="U13" s="16">
        <v>21.886839999999999</v>
      </c>
      <c r="V13" s="16">
        <v>25.583909999999999</v>
      </c>
      <c r="W13" s="16">
        <v>21.074020000000001</v>
      </c>
      <c r="X13" s="16">
        <v>18.544400000000003</v>
      </c>
      <c r="Y13" s="16">
        <v>6.5901300000000003</v>
      </c>
      <c r="Z13" s="16">
        <v>14.91146</v>
      </c>
      <c r="AA13" s="16">
        <v>14.38373</v>
      </c>
      <c r="AB13" s="16">
        <v>27.614090000000001</v>
      </c>
      <c r="AC13" s="16">
        <v>12.5574148766291</v>
      </c>
      <c r="AD13" s="16">
        <v>24.781192150480202</v>
      </c>
      <c r="AE13" s="16">
        <v>16.943357023537999</v>
      </c>
      <c r="AF13" s="16">
        <v>39.1588780983151</v>
      </c>
      <c r="AG13" s="16">
        <v>23.713968098447001</v>
      </c>
      <c r="AH13" s="16">
        <v>3.5028120000000005</v>
      </c>
      <c r="AI13" s="46"/>
      <c r="AJ13" s="46"/>
      <c r="AK13" s="46"/>
      <c r="AL13" s="46"/>
      <c r="AM13" s="46"/>
      <c r="AN13" s="4"/>
      <c r="AO13" s="4"/>
      <c r="AP13" s="4"/>
      <c r="AQ13" s="4"/>
      <c r="AR13" s="4"/>
      <c r="AS13" s="4"/>
      <c r="AT13" s="4"/>
      <c r="AU13" s="4"/>
      <c r="AV13" s="4"/>
      <c r="AW13" s="4"/>
      <c r="AX13" s="4"/>
      <c r="AY13" s="4"/>
    </row>
    <row r="14" spans="1:51" ht="14.4" x14ac:dyDescent="0.3">
      <c r="A14" s="121">
        <f>YampaRiverInflow.TotalOutflow!A14</f>
        <v>45505</v>
      </c>
      <c r="B14" s="34">
        <v>20.673999999999999</v>
      </c>
      <c r="C14" s="12">
        <v>14.741</v>
      </c>
      <c r="D14" s="45">
        <v>13.611000000000001</v>
      </c>
      <c r="E14" s="16">
        <v>28.766426000000003</v>
      </c>
      <c r="F14" s="16">
        <v>19.739957999999998</v>
      </c>
      <c r="G14" s="16">
        <v>11.451958000000001</v>
      </c>
      <c r="H14" s="16">
        <v>20.660824000000002</v>
      </c>
      <c r="I14" s="16">
        <v>13.796706</v>
      </c>
      <c r="J14" s="16">
        <v>9.7706299999999988</v>
      </c>
      <c r="K14" s="16">
        <v>7.4435000000000002</v>
      </c>
      <c r="L14" s="16">
        <v>20.504860000000001</v>
      </c>
      <c r="M14" s="16">
        <v>22.135639999999999</v>
      </c>
      <c r="N14" s="16">
        <v>5.2130799999999997</v>
      </c>
      <c r="O14" s="16">
        <v>14.802440000000001</v>
      </c>
      <c r="P14" s="16">
        <v>21.94164</v>
      </c>
      <c r="Q14" s="16">
        <v>8.4181799999999996</v>
      </c>
      <c r="R14" s="16">
        <v>21.659500000000001</v>
      </c>
      <c r="S14" s="16">
        <v>35.8294</v>
      </c>
      <c r="T14" s="16">
        <v>14.210139999999999</v>
      </c>
      <c r="U14" s="16">
        <v>24.195160000000001</v>
      </c>
      <c r="V14" s="16">
        <v>26.496269999999999</v>
      </c>
      <c r="W14" s="16">
        <v>24.024999999999999</v>
      </c>
      <c r="X14" s="16">
        <v>22.344560000000001</v>
      </c>
      <c r="Y14" s="16">
        <v>9.8739599999999985</v>
      </c>
      <c r="Z14" s="16">
        <v>13.84548</v>
      </c>
      <c r="AA14" s="16">
        <v>16.93469</v>
      </c>
      <c r="AB14" s="16">
        <v>14.48996</v>
      </c>
      <c r="AC14" s="16">
        <v>14.623601239406</v>
      </c>
      <c r="AD14" s="16">
        <v>29.351938843042298</v>
      </c>
      <c r="AE14" s="16">
        <v>10.6373367791084</v>
      </c>
      <c r="AF14" s="16">
        <v>32.4739838860175</v>
      </c>
      <c r="AG14" s="16">
        <v>32.289258266844001</v>
      </c>
      <c r="AH14" s="16">
        <v>21.988620000000001</v>
      </c>
      <c r="AI14" s="46"/>
      <c r="AJ14" s="46"/>
      <c r="AK14" s="46"/>
      <c r="AL14" s="46"/>
      <c r="AM14" s="46"/>
      <c r="AN14" s="4"/>
      <c r="AO14" s="4"/>
      <c r="AP14" s="4"/>
      <c r="AQ14" s="4"/>
      <c r="AR14" s="4"/>
      <c r="AS14" s="4"/>
      <c r="AT14" s="4"/>
      <c r="AU14" s="4"/>
      <c r="AV14" s="4"/>
      <c r="AW14" s="4"/>
      <c r="AX14" s="4"/>
      <c r="AY14" s="4"/>
    </row>
    <row r="15" spans="1:51" ht="14.4" x14ac:dyDescent="0.3">
      <c r="A15" s="121">
        <f>YampaRiverInflow.TotalOutflow!A15</f>
        <v>45536</v>
      </c>
      <c r="B15" s="34">
        <v>15.206</v>
      </c>
      <c r="C15" s="12">
        <v>14.131</v>
      </c>
      <c r="D15" s="45">
        <v>15.929</v>
      </c>
      <c r="E15" s="16">
        <v>26.366382000000002</v>
      </c>
      <c r="F15" s="16">
        <v>15.737406</v>
      </c>
      <c r="G15" s="16">
        <v>14.914582000000003</v>
      </c>
      <c r="H15" s="16">
        <v>14.839589999999999</v>
      </c>
      <c r="I15" s="16">
        <v>10.647540000000001</v>
      </c>
      <c r="J15" s="16">
        <v>-6.0112700000000006</v>
      </c>
      <c r="K15" s="16">
        <v>19.914009999999998</v>
      </c>
      <c r="L15" s="16">
        <v>13.555149999999999</v>
      </c>
      <c r="M15" s="16">
        <v>15.397549999999999</v>
      </c>
      <c r="N15" s="16">
        <v>7.1036899999999994</v>
      </c>
      <c r="O15" s="16">
        <v>8.6973899999999986</v>
      </c>
      <c r="P15" s="16">
        <v>11.841569999999999</v>
      </c>
      <c r="Q15" s="16">
        <v>3.6388400000000001</v>
      </c>
      <c r="R15" s="16">
        <v>18.084299999999999</v>
      </c>
      <c r="S15" s="16">
        <v>24.926950000000001</v>
      </c>
      <c r="T15" s="16">
        <v>13.032249999999999</v>
      </c>
      <c r="U15" s="16">
        <v>14.707469999999999</v>
      </c>
      <c r="V15" s="16">
        <v>15.101129999999999</v>
      </c>
      <c r="W15" s="16">
        <v>9.3519199999999998</v>
      </c>
      <c r="X15" s="16">
        <v>35.037589999999994</v>
      </c>
      <c r="Y15" s="16">
        <v>-2.8639899999999998</v>
      </c>
      <c r="Z15" s="16">
        <v>6.7481800000000005</v>
      </c>
      <c r="AA15" s="16">
        <v>15.02529</v>
      </c>
      <c r="AB15" s="16">
        <v>11.451879999999999</v>
      </c>
      <c r="AC15" s="16">
        <v>13.1848636376867</v>
      </c>
      <c r="AD15" s="16">
        <v>8.3238249586783297</v>
      </c>
      <c r="AE15" s="16">
        <v>19.8346958697528</v>
      </c>
      <c r="AF15" s="16">
        <v>16.409711323636998</v>
      </c>
      <c r="AG15" s="16">
        <v>25.7866844641329</v>
      </c>
      <c r="AH15" s="16">
        <v>21.500264000000001</v>
      </c>
      <c r="AI15" s="46"/>
      <c r="AJ15" s="46"/>
      <c r="AK15" s="46"/>
      <c r="AL15" s="46"/>
      <c r="AM15" s="46"/>
      <c r="AN15" s="4"/>
      <c r="AO15" s="4"/>
      <c r="AP15" s="4"/>
      <c r="AQ15" s="4"/>
      <c r="AR15" s="4"/>
      <c r="AS15" s="4"/>
      <c r="AT15" s="4"/>
      <c r="AU15" s="4"/>
      <c r="AV15" s="4"/>
      <c r="AW15" s="4"/>
      <c r="AX15" s="4"/>
      <c r="AY15" s="4"/>
    </row>
    <row r="16" spans="1:51" ht="14.4" x14ac:dyDescent="0.3">
      <c r="A16" s="121">
        <f>YampaRiverInflow.TotalOutflow!A16</f>
        <v>45566</v>
      </c>
      <c r="B16" s="34">
        <v>14.781000000000001</v>
      </c>
      <c r="C16" s="12">
        <v>12.128</v>
      </c>
      <c r="D16" s="45">
        <v>16.375</v>
      </c>
      <c r="E16" s="16">
        <v>17.934583999999997</v>
      </c>
      <c r="F16" s="16">
        <v>11.836898000000001</v>
      </c>
      <c r="G16" s="16">
        <v>11.503132000000001</v>
      </c>
      <c r="H16" s="16">
        <v>12.135444000000001</v>
      </c>
      <c r="I16" s="16">
        <v>6.3876860000000004</v>
      </c>
      <c r="J16" s="16">
        <v>-7.82599</v>
      </c>
      <c r="K16" s="16">
        <v>24.362849999999998</v>
      </c>
      <c r="L16" s="16">
        <v>10.95425</v>
      </c>
      <c r="M16" s="16">
        <v>11.723360000000001</v>
      </c>
      <c r="N16" s="16">
        <v>4.6145899999999997</v>
      </c>
      <c r="O16" s="16">
        <v>6.6953500000000004</v>
      </c>
      <c r="P16" s="16">
        <v>9.5123700000000007</v>
      </c>
      <c r="Q16" s="16">
        <v>-0.49925999999999998</v>
      </c>
      <c r="R16" s="16">
        <v>18.132660000000001</v>
      </c>
      <c r="S16" s="16">
        <v>19.22006</v>
      </c>
      <c r="T16" s="16">
        <v>10.97871</v>
      </c>
      <c r="U16" s="16">
        <v>13.21185</v>
      </c>
      <c r="V16" s="16">
        <v>14.04824</v>
      </c>
      <c r="W16" s="16">
        <v>6.9533999999999994</v>
      </c>
      <c r="X16" s="16">
        <v>23.35398</v>
      </c>
      <c r="Y16" s="16">
        <v>-2.8656299999999999</v>
      </c>
      <c r="Z16" s="16">
        <v>2.3012199999999998</v>
      </c>
      <c r="AA16" s="16">
        <v>14.73507</v>
      </c>
      <c r="AB16" s="16">
        <v>8.505370000000001</v>
      </c>
      <c r="AC16" s="16">
        <v>9.0830627261494108</v>
      </c>
      <c r="AD16" s="16">
        <v>-6.2740460311398598</v>
      </c>
      <c r="AE16" s="16">
        <v>25.002335616926402</v>
      </c>
      <c r="AF16" s="16">
        <v>7.7553593381164196</v>
      </c>
      <c r="AG16" s="16">
        <v>26.857120247405899</v>
      </c>
      <c r="AH16" s="16">
        <v>8.6108960000000003</v>
      </c>
      <c r="AI16" s="46"/>
      <c r="AJ16" s="46"/>
      <c r="AK16" s="46"/>
      <c r="AL16" s="46"/>
      <c r="AM16" s="46"/>
      <c r="AN16" s="4"/>
      <c r="AO16" s="4"/>
      <c r="AP16" s="4"/>
      <c r="AQ16" s="4"/>
      <c r="AR16" s="4"/>
      <c r="AS16" s="4"/>
      <c r="AT16" s="4"/>
      <c r="AU16" s="4"/>
      <c r="AV16" s="4"/>
      <c r="AW16" s="4"/>
      <c r="AX16" s="4"/>
      <c r="AY16" s="4"/>
    </row>
    <row r="17" spans="1:51" ht="14.4" x14ac:dyDescent="0.3">
      <c r="A17" s="121">
        <f>YampaRiverInflow.TotalOutflow!A17</f>
        <v>45597</v>
      </c>
      <c r="B17" s="34">
        <v>11.234</v>
      </c>
      <c r="C17" s="12">
        <v>12.315</v>
      </c>
      <c r="D17" s="45">
        <v>4.9749999999999996</v>
      </c>
      <c r="E17" s="16">
        <v>10.960080000000001</v>
      </c>
      <c r="F17" s="16">
        <v>12.147136</v>
      </c>
      <c r="G17" s="16">
        <v>3.6625680000000003</v>
      </c>
      <c r="H17" s="16">
        <v>15.820898000000001</v>
      </c>
      <c r="I17" s="16">
        <v>14.533392000000001</v>
      </c>
      <c r="J17" s="16">
        <v>-12.37326</v>
      </c>
      <c r="K17" s="16">
        <v>14.93168</v>
      </c>
      <c r="L17" s="16">
        <v>-5.1652700000000005</v>
      </c>
      <c r="M17" s="16">
        <v>10.395850000000001</v>
      </c>
      <c r="N17" s="16">
        <v>4.0648400000000002</v>
      </c>
      <c r="O17" s="16">
        <v>3.5380700000000003</v>
      </c>
      <c r="P17" s="16">
        <v>7.5272700000000006</v>
      </c>
      <c r="Q17" s="16">
        <v>13.11669</v>
      </c>
      <c r="R17" s="16">
        <v>15.47784</v>
      </c>
      <c r="S17" s="16">
        <v>21.893450000000001</v>
      </c>
      <c r="T17" s="16">
        <v>12.1463</v>
      </c>
      <c r="U17" s="16">
        <v>8.651209999999999</v>
      </c>
      <c r="V17" s="16">
        <v>9.7618099999999988</v>
      </c>
      <c r="W17" s="16">
        <v>16.488720000000001</v>
      </c>
      <c r="X17" s="16">
        <v>4.6226700000000003</v>
      </c>
      <c r="Y17" s="16">
        <v>5.9689499999999995</v>
      </c>
      <c r="Z17" s="16">
        <v>-1.0023</v>
      </c>
      <c r="AA17" s="16">
        <v>2.8529</v>
      </c>
      <c r="AB17" s="16">
        <v>5.8924399999999997</v>
      </c>
      <c r="AC17" s="16">
        <v>3.9897065276040999</v>
      </c>
      <c r="AD17" s="16">
        <v>-11.4351155371894</v>
      </c>
      <c r="AE17" s="16">
        <v>6.3263246300834401</v>
      </c>
      <c r="AF17" s="16">
        <v>3.8446132224799099</v>
      </c>
      <c r="AG17" s="16">
        <v>10.148976943471901</v>
      </c>
      <c r="AH17" s="16">
        <v>8.991363999999999</v>
      </c>
      <c r="AI17" s="46"/>
      <c r="AJ17" s="46"/>
      <c r="AK17" s="46"/>
      <c r="AL17" s="46"/>
      <c r="AM17" s="46"/>
      <c r="AN17" s="4"/>
      <c r="AO17" s="4"/>
      <c r="AP17" s="4"/>
      <c r="AQ17" s="4"/>
      <c r="AR17" s="4"/>
      <c r="AS17" s="4"/>
      <c r="AT17" s="4"/>
      <c r="AU17" s="4"/>
      <c r="AV17" s="4"/>
      <c r="AW17" s="4"/>
      <c r="AX17" s="4"/>
      <c r="AY17" s="4"/>
    </row>
    <row r="18" spans="1:51" ht="14.4" x14ac:dyDescent="0.3">
      <c r="A18" s="121">
        <f>YampaRiverInflow.TotalOutflow!A18</f>
        <v>45627</v>
      </c>
      <c r="B18" s="34">
        <v>10.352</v>
      </c>
      <c r="C18" s="12">
        <v>15.977</v>
      </c>
      <c r="D18" s="45">
        <v>3.2080000000000002</v>
      </c>
      <c r="E18" s="16">
        <v>23.606604000000004</v>
      </c>
      <c r="F18" s="16">
        <v>11.927992</v>
      </c>
      <c r="G18" s="16">
        <v>18.697578</v>
      </c>
      <c r="H18" s="16">
        <v>16.272072000000001</v>
      </c>
      <c r="I18" s="16">
        <v>6.2282960000000003</v>
      </c>
      <c r="J18" s="16">
        <v>-16.238409999999998</v>
      </c>
      <c r="K18" s="16">
        <v>12.00187</v>
      </c>
      <c r="L18" s="16">
        <v>6.5915499999999998</v>
      </c>
      <c r="M18" s="16">
        <v>12.228569999999999</v>
      </c>
      <c r="N18" s="16">
        <v>1.01868</v>
      </c>
      <c r="O18" s="16">
        <v>6.6875100000000005</v>
      </c>
      <c r="P18" s="16">
        <v>11.483219999999999</v>
      </c>
      <c r="Q18" s="16">
        <v>-2.7016499999999999</v>
      </c>
      <c r="R18" s="16">
        <v>25.948370000000001</v>
      </c>
      <c r="S18" s="16">
        <v>22.778939999999999</v>
      </c>
      <c r="T18" s="16">
        <v>11.792920000000001</v>
      </c>
      <c r="U18" s="16">
        <v>17.610810000000001</v>
      </c>
      <c r="V18" s="16">
        <v>24.307770000000001</v>
      </c>
      <c r="W18" s="16">
        <v>18.407709999999998</v>
      </c>
      <c r="X18" s="16">
        <v>2.61571</v>
      </c>
      <c r="Y18" s="16">
        <v>-1.4079200000000001</v>
      </c>
      <c r="Z18" s="16">
        <v>-6.0315000000000003</v>
      </c>
      <c r="AA18" s="16">
        <v>15.691600000000001</v>
      </c>
      <c r="AB18" s="16">
        <v>6.0872700000000002</v>
      </c>
      <c r="AC18" s="16">
        <v>14.668721902282002</v>
      </c>
      <c r="AD18" s="16">
        <v>-6.0504652876024405</v>
      </c>
      <c r="AE18" s="16">
        <v>3.9440781003643801</v>
      </c>
      <c r="AF18" s="16">
        <v>5.96184380284366</v>
      </c>
      <c r="AG18" s="16">
        <v>-3.3022761146438002</v>
      </c>
      <c r="AH18" s="16">
        <v>16.566911999999999</v>
      </c>
      <c r="AI18" s="46"/>
      <c r="AJ18" s="46"/>
      <c r="AK18" s="46"/>
      <c r="AL18" s="46"/>
      <c r="AM18" s="46"/>
      <c r="AN18" s="4"/>
      <c r="AO18" s="4"/>
      <c r="AP18" s="4"/>
      <c r="AQ18" s="4"/>
      <c r="AR18" s="4"/>
      <c r="AS18" s="4"/>
      <c r="AT18" s="4"/>
      <c r="AU18" s="4"/>
      <c r="AV18" s="4"/>
      <c r="AW18" s="4"/>
      <c r="AX18" s="4"/>
      <c r="AY18" s="4"/>
    </row>
    <row r="19" spans="1:51" ht="14.4" x14ac:dyDescent="0.3">
      <c r="A19" s="121">
        <f>YampaRiverInflow.TotalOutflow!A19</f>
        <v>45658</v>
      </c>
      <c r="B19" s="34">
        <v>11.567</v>
      </c>
      <c r="C19" s="12">
        <v>17.963000000000001</v>
      </c>
      <c r="D19" s="45">
        <v>4.2699999999999996</v>
      </c>
      <c r="E19" s="16">
        <v>101.21908400000001</v>
      </c>
      <c r="F19" s="16">
        <v>14.084605999999999</v>
      </c>
      <c r="G19" s="16">
        <v>35.531559999999999</v>
      </c>
      <c r="H19" s="16">
        <v>11.366462</v>
      </c>
      <c r="I19" s="16">
        <v>12.906422000000001</v>
      </c>
      <c r="J19" s="16">
        <v>-12.26146</v>
      </c>
      <c r="K19" s="16">
        <v>9.9685600000000001</v>
      </c>
      <c r="L19" s="16">
        <v>3.9182399999999999</v>
      </c>
      <c r="M19" s="16">
        <v>5.2524799999999994</v>
      </c>
      <c r="N19" s="16">
        <v>0.65434000000000003</v>
      </c>
      <c r="O19" s="16">
        <v>10.38495</v>
      </c>
      <c r="P19" s="16">
        <v>14.23559</v>
      </c>
      <c r="Q19" s="16">
        <v>9.8203300000000002</v>
      </c>
      <c r="R19" s="16">
        <v>24.700430000000001</v>
      </c>
      <c r="S19" s="16">
        <v>22.069479999999999</v>
      </c>
      <c r="T19" s="16">
        <v>12.57952</v>
      </c>
      <c r="U19" s="16">
        <v>19.210369999999998</v>
      </c>
      <c r="V19" s="16">
        <v>24.414390000000001</v>
      </c>
      <c r="W19" s="16">
        <v>14.356399999999999</v>
      </c>
      <c r="X19" s="16">
        <v>-5.5168900000000001</v>
      </c>
      <c r="Y19" s="16">
        <v>8.7599999999999997E-2</v>
      </c>
      <c r="Z19" s="16">
        <v>10.52117</v>
      </c>
      <c r="AA19" s="16">
        <v>15.80128</v>
      </c>
      <c r="AB19" s="16">
        <v>7.4489752076703502</v>
      </c>
      <c r="AC19" s="16">
        <v>19.8163140489265</v>
      </c>
      <c r="AD19" s="16">
        <v>0.31217231431502396</v>
      </c>
      <c r="AE19" s="16">
        <v>11.158060331372901</v>
      </c>
      <c r="AF19" s="16">
        <v>7.7495685923312703</v>
      </c>
      <c r="AG19" s="16">
        <v>16.305914000000001</v>
      </c>
      <c r="AH19" s="16">
        <v>18.317238</v>
      </c>
      <c r="AI19" s="46"/>
      <c r="AJ19" s="46"/>
      <c r="AK19" s="46"/>
      <c r="AL19" s="46"/>
      <c r="AM19" s="46"/>
      <c r="AN19" s="4"/>
      <c r="AO19" s="4"/>
      <c r="AP19" s="4"/>
      <c r="AQ19" s="4"/>
      <c r="AR19" s="4"/>
      <c r="AS19" s="4"/>
      <c r="AT19" s="4"/>
      <c r="AU19" s="4"/>
      <c r="AV19" s="4"/>
      <c r="AW19" s="4"/>
      <c r="AX19" s="4"/>
      <c r="AY19" s="4"/>
    </row>
    <row r="20" spans="1:51" ht="14.4" x14ac:dyDescent="0.3">
      <c r="A20" s="121">
        <f>YampaRiverInflow.TotalOutflow!A20</f>
        <v>45689</v>
      </c>
      <c r="B20" s="34">
        <v>10.118</v>
      </c>
      <c r="C20" s="12">
        <v>15.03</v>
      </c>
      <c r="D20" s="45">
        <v>10.779</v>
      </c>
      <c r="E20" s="16">
        <v>75.754664000000005</v>
      </c>
      <c r="F20" s="16">
        <v>14.718234000000001</v>
      </c>
      <c r="G20" s="16">
        <v>33.481140000000003</v>
      </c>
      <c r="H20" s="16">
        <v>10.668854</v>
      </c>
      <c r="I20" s="16">
        <v>-2.5262600000000002</v>
      </c>
      <c r="J20" s="16">
        <v>-10.192350000000001</v>
      </c>
      <c r="K20" s="16">
        <v>6.2821099999999994</v>
      </c>
      <c r="L20" s="16">
        <v>3.13246</v>
      </c>
      <c r="M20" s="16">
        <v>4.1601400000000002</v>
      </c>
      <c r="N20" s="16">
        <v>2.8380700000000001</v>
      </c>
      <c r="O20" s="16">
        <v>9.7490100000000002</v>
      </c>
      <c r="P20" s="16">
        <v>16.001570000000001</v>
      </c>
      <c r="Q20" s="16">
        <v>9.5720700000000001</v>
      </c>
      <c r="R20" s="16">
        <v>21.740169999999999</v>
      </c>
      <c r="S20" s="16">
        <v>14.98456</v>
      </c>
      <c r="T20" s="16">
        <v>10.01197</v>
      </c>
      <c r="U20" s="16">
        <v>10.48507</v>
      </c>
      <c r="V20" s="16">
        <v>13.671299999999999</v>
      </c>
      <c r="W20" s="16">
        <v>11.7835</v>
      </c>
      <c r="X20" s="16">
        <v>1.5763499999999999</v>
      </c>
      <c r="Y20" s="16">
        <v>-4.5615100000000002</v>
      </c>
      <c r="Z20" s="16">
        <v>4.3772399999999996</v>
      </c>
      <c r="AA20" s="16">
        <v>6.30464</v>
      </c>
      <c r="AB20" s="16">
        <v>4.0539722308107295</v>
      </c>
      <c r="AC20" s="16">
        <v>9.3226595036040596</v>
      </c>
      <c r="AD20" s="16">
        <v>19.796036777389201</v>
      </c>
      <c r="AE20" s="16">
        <v>11.065682646744701</v>
      </c>
      <c r="AF20" s="16">
        <v>11.6148235514056</v>
      </c>
      <c r="AG20" s="16">
        <v>19.425978000000001</v>
      </c>
      <c r="AH20" s="16">
        <v>27.521836</v>
      </c>
      <c r="AI20" s="46"/>
      <c r="AJ20" s="46"/>
      <c r="AK20" s="46"/>
      <c r="AL20" s="46"/>
      <c r="AM20" s="46"/>
      <c r="AN20" s="4"/>
      <c r="AO20" s="4"/>
      <c r="AP20" s="4"/>
      <c r="AQ20" s="4"/>
      <c r="AR20" s="4"/>
      <c r="AS20" s="4"/>
      <c r="AT20" s="4"/>
      <c r="AU20" s="4"/>
      <c r="AV20" s="4"/>
      <c r="AW20" s="4"/>
      <c r="AX20" s="4"/>
      <c r="AY20" s="4"/>
    </row>
    <row r="21" spans="1:51" ht="14.4" x14ac:dyDescent="0.3">
      <c r="A21" s="121">
        <f>YampaRiverInflow.TotalOutflow!A21</f>
        <v>45717</v>
      </c>
      <c r="B21" s="34">
        <v>23.86</v>
      </c>
      <c r="C21" s="12">
        <v>10.956</v>
      </c>
      <c r="D21" s="45">
        <v>13.545999999999999</v>
      </c>
      <c r="E21" s="16">
        <v>66.375816</v>
      </c>
      <c r="F21" s="16">
        <v>17.63081</v>
      </c>
      <c r="G21" s="16">
        <v>62.605969999999999</v>
      </c>
      <c r="H21" s="16">
        <v>-10.494788</v>
      </c>
      <c r="I21" s="16">
        <v>-5.3588699999999996</v>
      </c>
      <c r="J21" s="16">
        <v>-15.49112</v>
      </c>
      <c r="K21" s="16">
        <v>36.322969999999998</v>
      </c>
      <c r="L21" s="16">
        <v>9.210090000000001</v>
      </c>
      <c r="M21" s="16">
        <v>5.7764899999999999</v>
      </c>
      <c r="N21" s="16">
        <v>9.2872199999999996</v>
      </c>
      <c r="O21" s="16">
        <v>8.1139899999999994</v>
      </c>
      <c r="P21" s="16">
        <v>9.8301200000000009</v>
      </c>
      <c r="Q21" s="16">
        <v>14.49926</v>
      </c>
      <c r="R21" s="16">
        <v>12.03308</v>
      </c>
      <c r="S21" s="16">
        <v>4.5342399999999996</v>
      </c>
      <c r="T21" s="16">
        <v>19.332849999999997</v>
      </c>
      <c r="U21" s="16">
        <v>6.37479</v>
      </c>
      <c r="V21" s="16">
        <v>9.2942099999999996</v>
      </c>
      <c r="W21" s="16">
        <v>12.6425</v>
      </c>
      <c r="X21" s="16">
        <v>6.9273500000000006</v>
      </c>
      <c r="Y21" s="16">
        <v>-7.20953</v>
      </c>
      <c r="Z21" s="16">
        <v>6.0791599999999999</v>
      </c>
      <c r="AA21" s="16">
        <v>6.5443199999999999</v>
      </c>
      <c r="AB21" s="16">
        <v>12.9016643799678</v>
      </c>
      <c r="AC21" s="16">
        <v>7.2940712366949301</v>
      </c>
      <c r="AD21" s="16">
        <v>35.068694212232302</v>
      </c>
      <c r="AE21" s="16">
        <v>6.2901128095215002</v>
      </c>
      <c r="AF21" s="16">
        <v>18.741606197686799</v>
      </c>
      <c r="AG21" s="16">
        <v>26.794340000000005</v>
      </c>
      <c r="AH21" s="16">
        <v>39.915998000000002</v>
      </c>
      <c r="AI21" s="46"/>
      <c r="AJ21" s="46"/>
      <c r="AK21" s="46"/>
      <c r="AL21" s="46"/>
      <c r="AM21" s="46"/>
      <c r="AN21" s="4"/>
      <c r="AO21" s="4"/>
      <c r="AP21" s="4"/>
      <c r="AQ21" s="4"/>
      <c r="AR21" s="4"/>
      <c r="AS21" s="4"/>
      <c r="AT21" s="4"/>
      <c r="AU21" s="4"/>
      <c r="AV21" s="4"/>
      <c r="AW21" s="4"/>
      <c r="AX21" s="4"/>
      <c r="AY21" s="4"/>
    </row>
    <row r="22" spans="1:51" ht="14.4" x14ac:dyDescent="0.3">
      <c r="A22" s="121">
        <f>YampaRiverInflow.TotalOutflow!A22</f>
        <v>45748</v>
      </c>
      <c r="B22" s="34">
        <v>12.648999999999999</v>
      </c>
      <c r="C22" s="12">
        <v>8.907</v>
      </c>
      <c r="D22" s="45">
        <v>16.812999999999999</v>
      </c>
      <c r="E22" s="16">
        <v>41.261670000000002</v>
      </c>
      <c r="F22" s="16">
        <v>7.7661820000000006</v>
      </c>
      <c r="G22" s="16">
        <v>14.708754000000001</v>
      </c>
      <c r="H22" s="16">
        <v>23.635946000000001</v>
      </c>
      <c r="I22" s="16">
        <v>6.8406400000000005</v>
      </c>
      <c r="J22" s="16">
        <v>-2.2138499999999999</v>
      </c>
      <c r="K22" s="16">
        <v>19.547470000000001</v>
      </c>
      <c r="L22" s="16">
        <v>11.52768</v>
      </c>
      <c r="M22" s="16">
        <v>17.343669999999999</v>
      </c>
      <c r="N22" s="16">
        <v>13.49269</v>
      </c>
      <c r="O22" s="16">
        <v>4.6643299999999996</v>
      </c>
      <c r="P22" s="16">
        <v>2.3306399999999998</v>
      </c>
      <c r="Q22" s="16">
        <v>9.179590000000001</v>
      </c>
      <c r="R22" s="16">
        <v>14.534559999999999</v>
      </c>
      <c r="S22" s="16">
        <v>4.0880400000000003</v>
      </c>
      <c r="T22" s="16">
        <v>12.77216</v>
      </c>
      <c r="U22" s="16">
        <v>7.4774700000000003</v>
      </c>
      <c r="V22" s="16">
        <v>12.525</v>
      </c>
      <c r="W22" s="16">
        <v>22.5366</v>
      </c>
      <c r="X22" s="16">
        <v>5.4246600000000003</v>
      </c>
      <c r="Y22" s="16">
        <v>-1.42597</v>
      </c>
      <c r="Z22" s="16">
        <v>9.8915199999999999</v>
      </c>
      <c r="AA22" s="16">
        <v>9.72743</v>
      </c>
      <c r="AB22" s="16">
        <v>15.713943386447099</v>
      </c>
      <c r="AC22" s="16">
        <v>6.6015394221493597</v>
      </c>
      <c r="AD22" s="16">
        <v>32.830230167934701</v>
      </c>
      <c r="AE22" s="16">
        <v>14.096756611570999</v>
      </c>
      <c r="AF22" s="16">
        <v>21.908179504132999</v>
      </c>
      <c r="AG22" s="16">
        <v>18.399011999999999</v>
      </c>
      <c r="AH22" s="16">
        <v>29.763325999999999</v>
      </c>
      <c r="AI22" s="46"/>
      <c r="AJ22" s="46"/>
      <c r="AK22" s="46"/>
      <c r="AL22" s="46"/>
      <c r="AM22" s="46"/>
      <c r="AN22" s="4"/>
      <c r="AO22" s="4"/>
      <c r="AP22" s="4"/>
      <c r="AQ22" s="4"/>
      <c r="AR22" s="4"/>
      <c r="AS22" s="4"/>
      <c r="AT22" s="4"/>
      <c r="AU22" s="4"/>
      <c r="AV22" s="4"/>
      <c r="AW22" s="4"/>
      <c r="AX22" s="4"/>
      <c r="AY22" s="4"/>
    </row>
    <row r="23" spans="1:51" ht="14.4" x14ac:dyDescent="0.3">
      <c r="A23" s="121">
        <f>YampaRiverInflow.TotalOutflow!A23</f>
        <v>45778</v>
      </c>
      <c r="B23" s="34">
        <v>5.36</v>
      </c>
      <c r="C23" s="12">
        <v>2.7709999999999999</v>
      </c>
      <c r="D23" s="45">
        <v>21.079000000000001</v>
      </c>
      <c r="E23" s="16">
        <v>30.256135999999998</v>
      </c>
      <c r="F23" s="16">
        <v>9.5716059999999992</v>
      </c>
      <c r="G23" s="16">
        <v>29.325434000000005</v>
      </c>
      <c r="H23" s="16">
        <v>5.5503300000000007</v>
      </c>
      <c r="I23" s="16">
        <v>8.0619300000000003</v>
      </c>
      <c r="J23" s="16">
        <v>-4.66012</v>
      </c>
      <c r="K23" s="16">
        <v>9.683209999999999</v>
      </c>
      <c r="L23" s="16">
        <v>23.337949999999999</v>
      </c>
      <c r="M23" s="16">
        <v>11.09249</v>
      </c>
      <c r="N23" s="16">
        <v>14.89179</v>
      </c>
      <c r="O23" s="16">
        <v>9.6852700000000009</v>
      </c>
      <c r="P23" s="16">
        <v>5.5847100000000003</v>
      </c>
      <c r="Q23" s="16">
        <v>4.1686000000000005</v>
      </c>
      <c r="R23" s="16">
        <v>14.016170000000001</v>
      </c>
      <c r="S23" s="16">
        <v>5.02379</v>
      </c>
      <c r="T23" s="16">
        <v>16.882990000000003</v>
      </c>
      <c r="U23" s="16">
        <v>3.9549799999999999</v>
      </c>
      <c r="V23" s="16">
        <v>10.53945</v>
      </c>
      <c r="W23" s="16">
        <v>19.5229</v>
      </c>
      <c r="X23" s="16">
        <v>4.9721899999999994</v>
      </c>
      <c r="Y23" s="16">
        <v>1.2309300000000001</v>
      </c>
      <c r="Z23" s="16">
        <v>4.9847600000000005</v>
      </c>
      <c r="AA23" s="16">
        <v>9.3964200000000009</v>
      </c>
      <c r="AB23" s="16">
        <v>9.2539210713396098</v>
      </c>
      <c r="AC23" s="16">
        <v>5.5819525592733701</v>
      </c>
      <c r="AD23" s="16">
        <v>25.107575702810699</v>
      </c>
      <c r="AE23" s="16">
        <v>32.171070661818902</v>
      </c>
      <c r="AF23" s="16">
        <v>22.140587519075002</v>
      </c>
      <c r="AG23" s="16">
        <v>9.3170699999999993</v>
      </c>
      <c r="AH23" s="16">
        <v>17.687328000000001</v>
      </c>
      <c r="AI23" s="46"/>
      <c r="AJ23" s="46"/>
      <c r="AK23" s="46"/>
      <c r="AL23" s="46"/>
      <c r="AM23" s="46"/>
      <c r="AN23" s="4"/>
      <c r="AO23" s="4"/>
      <c r="AP23" s="4"/>
      <c r="AQ23" s="4"/>
      <c r="AR23" s="4"/>
      <c r="AS23" s="4"/>
      <c r="AT23" s="4"/>
      <c r="AU23" s="4"/>
      <c r="AV23" s="4"/>
      <c r="AW23" s="4"/>
      <c r="AX23" s="4"/>
      <c r="AY23" s="4"/>
    </row>
    <row r="24" spans="1:51" ht="14.4" x14ac:dyDescent="0.3">
      <c r="A24" s="121">
        <f>YampaRiverInflow.TotalOutflow!A24</f>
        <v>45809</v>
      </c>
      <c r="B24" s="34">
        <v>4.5469999999999997</v>
      </c>
      <c r="C24" s="12">
        <v>4.2690000000000001</v>
      </c>
      <c r="D24" s="45">
        <v>17.227</v>
      </c>
      <c r="E24" s="16">
        <v>4.9412060000000002</v>
      </c>
      <c r="F24" s="16">
        <v>-1.180104</v>
      </c>
      <c r="G24" s="16">
        <v>16.706314000000003</v>
      </c>
      <c r="H24" s="16">
        <v>1.3633040000000001</v>
      </c>
      <c r="I24" s="16">
        <v>-0.79383999999999999</v>
      </c>
      <c r="J24" s="16">
        <v>-23.251810000000003</v>
      </c>
      <c r="K24" s="16">
        <v>12.69872</v>
      </c>
      <c r="L24" s="16">
        <v>19.039000000000001</v>
      </c>
      <c r="M24" s="16">
        <v>6.8687700000000005</v>
      </c>
      <c r="N24" s="16">
        <v>14.246139999999999</v>
      </c>
      <c r="O24" s="16">
        <v>18.845080000000003</v>
      </c>
      <c r="P24" s="16">
        <v>7.4909099999999995</v>
      </c>
      <c r="Q24" s="16">
        <v>13.8124</v>
      </c>
      <c r="R24" s="16">
        <v>24.775919999999999</v>
      </c>
      <c r="S24" s="16">
        <v>9.7531100000000013</v>
      </c>
      <c r="T24" s="16">
        <v>18.740459999999999</v>
      </c>
      <c r="U24" s="16">
        <v>5.9942099999999998</v>
      </c>
      <c r="V24" s="16">
        <v>10.93661</v>
      </c>
      <c r="W24" s="16">
        <v>14.07673</v>
      </c>
      <c r="X24" s="16">
        <v>3.54962</v>
      </c>
      <c r="Y24" s="16">
        <v>6.4226899999999993</v>
      </c>
      <c r="Z24" s="16">
        <v>10.59356</v>
      </c>
      <c r="AA24" s="16">
        <v>1.32226</v>
      </c>
      <c r="AB24" s="16">
        <v>6.9610190102487604</v>
      </c>
      <c r="AC24" s="16">
        <v>13.6235045447941</v>
      </c>
      <c r="AD24" s="16">
        <v>21.1430438016537</v>
      </c>
      <c r="AE24" s="16">
        <v>42.150180575868696</v>
      </c>
      <c r="AF24" s="16">
        <v>13.4754590082651</v>
      </c>
      <c r="AG24" s="16">
        <v>19.542680000000001</v>
      </c>
      <c r="AH24" s="16">
        <v>1.2684000000000002</v>
      </c>
      <c r="AI24" s="46"/>
      <c r="AJ24" s="46"/>
      <c r="AK24" s="46"/>
      <c r="AL24" s="46"/>
      <c r="AM24" s="46"/>
      <c r="AN24" s="4"/>
      <c r="AO24" s="4"/>
      <c r="AP24" s="4"/>
      <c r="AQ24" s="4"/>
      <c r="AR24" s="4"/>
      <c r="AS24" s="4"/>
      <c r="AT24" s="4"/>
      <c r="AU24" s="4"/>
      <c r="AV24" s="4"/>
      <c r="AW24" s="4"/>
      <c r="AX24" s="4"/>
      <c r="AY24" s="4"/>
    </row>
    <row r="25" spans="1:51" ht="14.4" x14ac:dyDescent="0.3">
      <c r="A25" s="121">
        <f>YampaRiverInflow.TotalOutflow!A25</f>
        <v>45839</v>
      </c>
      <c r="B25" s="34">
        <v>12.946999999999999</v>
      </c>
      <c r="C25" s="12">
        <v>5.7709999999999999</v>
      </c>
      <c r="D25" s="45">
        <v>15.263</v>
      </c>
      <c r="E25" s="16">
        <v>2.0310160000000002</v>
      </c>
      <c r="F25" s="16">
        <v>8.0089059999999996</v>
      </c>
      <c r="G25" s="16">
        <v>20.697440000000004</v>
      </c>
      <c r="H25" s="16">
        <v>17.755964000000002</v>
      </c>
      <c r="I25" s="16">
        <v>11.63293</v>
      </c>
      <c r="J25" s="16">
        <v>-12.476629999999998</v>
      </c>
      <c r="K25" s="16">
        <v>23.625509999999998</v>
      </c>
      <c r="L25" s="16">
        <v>20.54889</v>
      </c>
      <c r="M25" s="16">
        <v>8.319090000000001</v>
      </c>
      <c r="N25" s="16">
        <v>20.105460000000001</v>
      </c>
      <c r="O25" s="16">
        <v>19.50067</v>
      </c>
      <c r="P25" s="16">
        <v>8.3446700000000007</v>
      </c>
      <c r="Q25" s="16">
        <v>18.455950000000001</v>
      </c>
      <c r="R25" s="16">
        <v>31.79073</v>
      </c>
      <c r="S25" s="16">
        <v>14.55987</v>
      </c>
      <c r="T25" s="16">
        <v>21.886839999999999</v>
      </c>
      <c r="U25" s="16">
        <v>25.583909999999999</v>
      </c>
      <c r="V25" s="16">
        <v>21.074020000000001</v>
      </c>
      <c r="W25" s="16">
        <v>18.544400000000003</v>
      </c>
      <c r="X25" s="16">
        <v>6.5901300000000003</v>
      </c>
      <c r="Y25" s="16">
        <v>14.91146</v>
      </c>
      <c r="Z25" s="16">
        <v>14.38373</v>
      </c>
      <c r="AA25" s="16">
        <v>27.614090000000001</v>
      </c>
      <c r="AB25" s="16">
        <v>12.5574148766291</v>
      </c>
      <c r="AC25" s="16">
        <v>24.781192150480202</v>
      </c>
      <c r="AD25" s="16">
        <v>16.943357023537999</v>
      </c>
      <c r="AE25" s="16">
        <v>39.1588780983151</v>
      </c>
      <c r="AF25" s="16">
        <v>23.713968098447001</v>
      </c>
      <c r="AG25" s="16">
        <v>3.5028120000000005</v>
      </c>
      <c r="AH25" s="16">
        <v>15.702810000000001</v>
      </c>
      <c r="AI25" s="46"/>
      <c r="AJ25" s="46"/>
      <c r="AK25" s="46"/>
      <c r="AL25" s="46"/>
      <c r="AM25" s="46"/>
      <c r="AN25" s="4"/>
      <c r="AO25" s="4"/>
      <c r="AP25" s="4"/>
      <c r="AQ25" s="4"/>
      <c r="AR25" s="4"/>
      <c r="AS25" s="4"/>
      <c r="AT25" s="4"/>
      <c r="AU25" s="4"/>
      <c r="AV25" s="4"/>
      <c r="AW25" s="4"/>
      <c r="AX25" s="4"/>
      <c r="AY25" s="4"/>
    </row>
    <row r="26" spans="1:51" ht="14.4" x14ac:dyDescent="0.3">
      <c r="A26" s="121">
        <f>YampaRiverInflow.TotalOutflow!A26</f>
        <v>45870</v>
      </c>
      <c r="B26" s="34">
        <v>12.122</v>
      </c>
      <c r="C26" s="12">
        <v>14.839</v>
      </c>
      <c r="D26" s="45">
        <v>13.611000000000001</v>
      </c>
      <c r="E26" s="16">
        <v>19.739957999999998</v>
      </c>
      <c r="F26" s="16">
        <v>11.451958000000001</v>
      </c>
      <c r="G26" s="16">
        <v>20.660824000000002</v>
      </c>
      <c r="H26" s="16">
        <v>13.796706</v>
      </c>
      <c r="I26" s="16">
        <v>9.7706299999999988</v>
      </c>
      <c r="J26" s="16">
        <v>7.4435000000000002</v>
      </c>
      <c r="K26" s="16">
        <v>20.504860000000001</v>
      </c>
      <c r="L26" s="16">
        <v>22.135639999999999</v>
      </c>
      <c r="M26" s="16">
        <v>5.2130799999999997</v>
      </c>
      <c r="N26" s="16">
        <v>14.802440000000001</v>
      </c>
      <c r="O26" s="16">
        <v>21.94164</v>
      </c>
      <c r="P26" s="16">
        <v>8.4181799999999996</v>
      </c>
      <c r="Q26" s="16">
        <v>21.659500000000001</v>
      </c>
      <c r="R26" s="16">
        <v>35.8294</v>
      </c>
      <c r="S26" s="16">
        <v>14.210139999999999</v>
      </c>
      <c r="T26" s="16">
        <v>24.195160000000001</v>
      </c>
      <c r="U26" s="16">
        <v>26.496269999999999</v>
      </c>
      <c r="V26" s="16">
        <v>24.024999999999999</v>
      </c>
      <c r="W26" s="16">
        <v>22.344560000000001</v>
      </c>
      <c r="X26" s="16">
        <v>9.8739599999999985</v>
      </c>
      <c r="Y26" s="16">
        <v>13.84548</v>
      </c>
      <c r="Z26" s="16">
        <v>16.93469</v>
      </c>
      <c r="AA26" s="16">
        <v>14.48996</v>
      </c>
      <c r="AB26" s="16">
        <v>14.623601239406</v>
      </c>
      <c r="AC26" s="16">
        <v>29.351938843042298</v>
      </c>
      <c r="AD26" s="16">
        <v>10.6373367791084</v>
      </c>
      <c r="AE26" s="16">
        <v>32.4739838860175</v>
      </c>
      <c r="AF26" s="16">
        <v>32.289258266844001</v>
      </c>
      <c r="AG26" s="16">
        <v>21.988620000000001</v>
      </c>
      <c r="AH26" s="16">
        <v>28.766426000000003</v>
      </c>
      <c r="AI26" s="46"/>
      <c r="AJ26" s="46"/>
      <c r="AK26" s="46"/>
      <c r="AL26" s="46"/>
      <c r="AM26" s="46"/>
      <c r="AN26" s="4"/>
      <c r="AO26" s="4"/>
      <c r="AP26" s="4"/>
      <c r="AQ26" s="4"/>
      <c r="AR26" s="4"/>
      <c r="AS26" s="4"/>
      <c r="AT26" s="4"/>
      <c r="AU26" s="4"/>
      <c r="AV26" s="4"/>
      <c r="AW26" s="4"/>
      <c r="AX26" s="4"/>
      <c r="AY26" s="4"/>
    </row>
    <row r="27" spans="1:51" ht="14.4" x14ac:dyDescent="0.3">
      <c r="A27" s="121">
        <f>YampaRiverInflow.TotalOutflow!A27</f>
        <v>45901</v>
      </c>
      <c r="B27" s="34">
        <v>12.978999999999999</v>
      </c>
      <c r="C27" s="12">
        <v>14.458</v>
      </c>
      <c r="D27" s="45">
        <v>15.929</v>
      </c>
      <c r="E27" s="16">
        <v>15.737406</v>
      </c>
      <c r="F27" s="16">
        <v>14.914582000000003</v>
      </c>
      <c r="G27" s="16">
        <v>14.839589999999999</v>
      </c>
      <c r="H27" s="16">
        <v>10.647540000000001</v>
      </c>
      <c r="I27" s="16">
        <v>-6.0112700000000006</v>
      </c>
      <c r="J27" s="16">
        <v>19.914009999999998</v>
      </c>
      <c r="K27" s="16">
        <v>13.555149999999999</v>
      </c>
      <c r="L27" s="16">
        <v>15.397549999999999</v>
      </c>
      <c r="M27" s="16">
        <v>7.1036899999999994</v>
      </c>
      <c r="N27" s="16">
        <v>8.6973899999999986</v>
      </c>
      <c r="O27" s="16">
        <v>11.841569999999999</v>
      </c>
      <c r="P27" s="16">
        <v>3.6388400000000001</v>
      </c>
      <c r="Q27" s="16">
        <v>18.084299999999999</v>
      </c>
      <c r="R27" s="16">
        <v>24.926950000000001</v>
      </c>
      <c r="S27" s="16">
        <v>13.032249999999999</v>
      </c>
      <c r="T27" s="16">
        <v>14.707469999999999</v>
      </c>
      <c r="U27" s="16">
        <v>15.101129999999999</v>
      </c>
      <c r="V27" s="16">
        <v>9.3519199999999998</v>
      </c>
      <c r="W27" s="16">
        <v>35.037589999999994</v>
      </c>
      <c r="X27" s="16">
        <v>-2.8639899999999998</v>
      </c>
      <c r="Y27" s="16">
        <v>6.7481800000000005</v>
      </c>
      <c r="Z27" s="16">
        <v>15.02529</v>
      </c>
      <c r="AA27" s="16">
        <v>11.451879999999999</v>
      </c>
      <c r="AB27" s="16">
        <v>13.1848636376867</v>
      </c>
      <c r="AC27" s="16">
        <v>8.3238249586783297</v>
      </c>
      <c r="AD27" s="16">
        <v>19.8346958697528</v>
      </c>
      <c r="AE27" s="16">
        <v>16.409711323636998</v>
      </c>
      <c r="AF27" s="16">
        <v>25.7866844641329</v>
      </c>
      <c r="AG27" s="16">
        <v>21.500264000000001</v>
      </c>
      <c r="AH27" s="16">
        <v>26.366382000000002</v>
      </c>
      <c r="AI27" s="46"/>
      <c r="AJ27" s="46"/>
      <c r="AK27" s="46"/>
      <c r="AL27" s="46"/>
      <c r="AM27" s="46"/>
      <c r="AN27" s="4"/>
      <c r="AO27" s="4"/>
      <c r="AP27" s="4"/>
      <c r="AQ27" s="4"/>
      <c r="AR27" s="4"/>
      <c r="AS27" s="4"/>
      <c r="AT27" s="4"/>
      <c r="AU27" s="4"/>
      <c r="AV27" s="4"/>
      <c r="AW27" s="4"/>
      <c r="AX27" s="4"/>
      <c r="AY27" s="4"/>
    </row>
    <row r="28" spans="1:51" ht="14.4" x14ac:dyDescent="0.3">
      <c r="A28" s="121">
        <f>YampaRiverInflow.TotalOutflow!A28</f>
        <v>45931</v>
      </c>
      <c r="B28" s="34">
        <v>14.781000000000001</v>
      </c>
      <c r="C28" s="12">
        <v>12.128</v>
      </c>
      <c r="D28" s="45">
        <v>16.375</v>
      </c>
      <c r="E28" s="16">
        <v>11.836898000000001</v>
      </c>
      <c r="F28" s="16">
        <v>11.503132000000001</v>
      </c>
      <c r="G28" s="16">
        <v>12.135444000000001</v>
      </c>
      <c r="H28" s="16">
        <v>6.3876860000000004</v>
      </c>
      <c r="I28" s="16">
        <v>-7.82599</v>
      </c>
      <c r="J28" s="16">
        <v>24.362849999999998</v>
      </c>
      <c r="K28" s="16">
        <v>10.95425</v>
      </c>
      <c r="L28" s="16">
        <v>11.723360000000001</v>
      </c>
      <c r="M28" s="16">
        <v>4.6145899999999997</v>
      </c>
      <c r="N28" s="16">
        <v>6.6953500000000004</v>
      </c>
      <c r="O28" s="16">
        <v>9.5123700000000007</v>
      </c>
      <c r="P28" s="16">
        <v>-0.49925999999999998</v>
      </c>
      <c r="Q28" s="16">
        <v>18.132660000000001</v>
      </c>
      <c r="R28" s="16">
        <v>19.22006</v>
      </c>
      <c r="S28" s="16">
        <v>10.97871</v>
      </c>
      <c r="T28" s="16">
        <v>13.21185</v>
      </c>
      <c r="U28" s="16">
        <v>14.04824</v>
      </c>
      <c r="V28" s="16">
        <v>6.9533999999999994</v>
      </c>
      <c r="W28" s="16">
        <v>23.35398</v>
      </c>
      <c r="X28" s="16">
        <v>-2.8656299999999999</v>
      </c>
      <c r="Y28" s="16">
        <v>2.3012199999999998</v>
      </c>
      <c r="Z28" s="16">
        <v>14.73507</v>
      </c>
      <c r="AA28" s="16">
        <v>8.505370000000001</v>
      </c>
      <c r="AB28" s="16">
        <v>9.0830627261494108</v>
      </c>
      <c r="AC28" s="16">
        <v>-6.2740460311398598</v>
      </c>
      <c r="AD28" s="16">
        <v>25.002335616926402</v>
      </c>
      <c r="AE28" s="16">
        <v>7.7553593381164196</v>
      </c>
      <c r="AF28" s="16">
        <v>26.857120247405899</v>
      </c>
      <c r="AG28" s="16">
        <v>8.6108960000000003</v>
      </c>
      <c r="AH28" s="16">
        <v>17.934583999999997</v>
      </c>
      <c r="AI28" s="46"/>
      <c r="AJ28" s="46"/>
      <c r="AK28" s="46"/>
      <c r="AL28" s="46"/>
      <c r="AM28" s="46"/>
      <c r="AN28" s="4"/>
      <c r="AO28" s="4"/>
      <c r="AP28" s="4"/>
      <c r="AQ28" s="4"/>
      <c r="AR28" s="4"/>
      <c r="AS28" s="4"/>
      <c r="AT28" s="4"/>
      <c r="AU28" s="4"/>
      <c r="AV28" s="4"/>
      <c r="AW28" s="4"/>
      <c r="AX28" s="4"/>
      <c r="AY28" s="4"/>
    </row>
    <row r="29" spans="1:51" ht="14.4" x14ac:dyDescent="0.3">
      <c r="A29" s="121">
        <f>YampaRiverInflow.TotalOutflow!A29</f>
        <v>45962</v>
      </c>
      <c r="B29" s="34">
        <v>11.234</v>
      </c>
      <c r="C29" s="12">
        <v>12.315</v>
      </c>
      <c r="D29" s="45">
        <v>4.9749999999999996</v>
      </c>
      <c r="E29" s="16">
        <v>12.147136</v>
      </c>
      <c r="F29" s="16">
        <v>3.6625680000000003</v>
      </c>
      <c r="G29" s="16">
        <v>15.820898000000001</v>
      </c>
      <c r="H29" s="16">
        <v>14.533392000000001</v>
      </c>
      <c r="I29" s="16">
        <v>-12.37326</v>
      </c>
      <c r="J29" s="16">
        <v>14.93168</v>
      </c>
      <c r="K29" s="16">
        <v>-5.1652700000000005</v>
      </c>
      <c r="L29" s="16">
        <v>10.395850000000001</v>
      </c>
      <c r="M29" s="16">
        <v>4.0648400000000002</v>
      </c>
      <c r="N29" s="16">
        <v>3.5380700000000003</v>
      </c>
      <c r="O29" s="16">
        <v>7.5272700000000006</v>
      </c>
      <c r="P29" s="16">
        <v>13.11669</v>
      </c>
      <c r="Q29" s="16">
        <v>15.47784</v>
      </c>
      <c r="R29" s="16">
        <v>21.893450000000001</v>
      </c>
      <c r="S29" s="16">
        <v>12.1463</v>
      </c>
      <c r="T29" s="16">
        <v>8.651209999999999</v>
      </c>
      <c r="U29" s="16">
        <v>9.7618099999999988</v>
      </c>
      <c r="V29" s="16">
        <v>16.488720000000001</v>
      </c>
      <c r="W29" s="16">
        <v>4.6226700000000003</v>
      </c>
      <c r="X29" s="16">
        <v>5.9689499999999995</v>
      </c>
      <c r="Y29" s="16">
        <v>-1.0023</v>
      </c>
      <c r="Z29" s="16">
        <v>2.8529</v>
      </c>
      <c r="AA29" s="16">
        <v>5.8924399999999997</v>
      </c>
      <c r="AB29" s="16">
        <v>3.9897065276040999</v>
      </c>
      <c r="AC29" s="16">
        <v>-11.4351155371894</v>
      </c>
      <c r="AD29" s="16">
        <v>6.3263246300834401</v>
      </c>
      <c r="AE29" s="16">
        <v>3.8446132224799099</v>
      </c>
      <c r="AF29" s="16">
        <v>10.148976943471901</v>
      </c>
      <c r="AG29" s="16">
        <v>8.991363999999999</v>
      </c>
      <c r="AH29" s="16">
        <v>10.960080000000001</v>
      </c>
      <c r="AI29" s="46"/>
      <c r="AJ29" s="46"/>
      <c r="AK29" s="46"/>
      <c r="AL29" s="46"/>
      <c r="AM29" s="46"/>
      <c r="AN29" s="4"/>
      <c r="AO29" s="4"/>
      <c r="AP29" s="4"/>
      <c r="AQ29" s="4"/>
      <c r="AR29" s="4"/>
      <c r="AS29" s="4"/>
      <c r="AT29" s="4"/>
      <c r="AU29" s="4"/>
      <c r="AV29" s="4"/>
      <c r="AW29" s="4"/>
      <c r="AX29" s="4"/>
      <c r="AY29" s="4"/>
    </row>
    <row r="30" spans="1:51" ht="14.4" x14ac:dyDescent="0.3">
      <c r="A30" s="121">
        <f>YampaRiverInflow.TotalOutflow!A30</f>
        <v>45992</v>
      </c>
      <c r="B30" s="34">
        <v>10.352</v>
      </c>
      <c r="C30" s="12">
        <v>15.977</v>
      </c>
      <c r="D30" s="45">
        <v>3.2080000000000002</v>
      </c>
      <c r="E30" s="16">
        <v>11.927992</v>
      </c>
      <c r="F30" s="16">
        <v>18.697578</v>
      </c>
      <c r="G30" s="16">
        <v>16.272072000000001</v>
      </c>
      <c r="H30" s="16">
        <v>6.2282960000000003</v>
      </c>
      <c r="I30" s="16">
        <v>-16.238409999999998</v>
      </c>
      <c r="J30" s="16">
        <v>12.00187</v>
      </c>
      <c r="K30" s="16">
        <v>6.5915499999999998</v>
      </c>
      <c r="L30" s="16">
        <v>12.228569999999999</v>
      </c>
      <c r="M30" s="16">
        <v>1.01868</v>
      </c>
      <c r="N30" s="16">
        <v>6.6875100000000005</v>
      </c>
      <c r="O30" s="16">
        <v>11.483219999999999</v>
      </c>
      <c r="P30" s="16">
        <v>-2.7016499999999999</v>
      </c>
      <c r="Q30" s="16">
        <v>25.948370000000001</v>
      </c>
      <c r="R30" s="16">
        <v>22.778939999999999</v>
      </c>
      <c r="S30" s="16">
        <v>11.792920000000001</v>
      </c>
      <c r="T30" s="16">
        <v>17.610810000000001</v>
      </c>
      <c r="U30" s="16">
        <v>24.307770000000001</v>
      </c>
      <c r="V30" s="16">
        <v>18.407709999999998</v>
      </c>
      <c r="W30" s="16">
        <v>2.61571</v>
      </c>
      <c r="X30" s="16">
        <v>-1.4079200000000001</v>
      </c>
      <c r="Y30" s="16">
        <v>-6.0315000000000003</v>
      </c>
      <c r="Z30" s="16">
        <v>15.691600000000001</v>
      </c>
      <c r="AA30" s="16">
        <v>6.0872700000000002</v>
      </c>
      <c r="AB30" s="16">
        <v>14.668721902282002</v>
      </c>
      <c r="AC30" s="16">
        <v>-6.0504652876024405</v>
      </c>
      <c r="AD30" s="16">
        <v>3.9440781003643801</v>
      </c>
      <c r="AE30" s="16">
        <v>5.96184380284366</v>
      </c>
      <c r="AF30" s="16">
        <v>-3.3022761146438002</v>
      </c>
      <c r="AG30" s="16">
        <v>16.566911999999999</v>
      </c>
      <c r="AH30" s="16">
        <v>23.606604000000004</v>
      </c>
      <c r="AI30" s="46"/>
      <c r="AJ30" s="46"/>
      <c r="AK30" s="46"/>
      <c r="AL30" s="46"/>
      <c r="AM30" s="46"/>
      <c r="AN30" s="4"/>
      <c r="AO30" s="4"/>
      <c r="AP30" s="4"/>
      <c r="AQ30" s="4"/>
      <c r="AR30" s="4"/>
      <c r="AS30" s="4"/>
      <c r="AT30" s="4"/>
      <c r="AU30" s="4"/>
      <c r="AV30" s="4"/>
      <c r="AW30" s="4"/>
      <c r="AX30" s="4"/>
      <c r="AY30" s="4"/>
    </row>
    <row r="31" spans="1:51" ht="14.4" x14ac:dyDescent="0.3">
      <c r="A31" s="121">
        <f>YampaRiverInflow.TotalOutflow!A31</f>
        <v>46023</v>
      </c>
      <c r="B31" s="34">
        <v>11.567</v>
      </c>
      <c r="C31" s="12">
        <v>17.963000000000001</v>
      </c>
      <c r="D31" s="45">
        <v>4.2699999999999996</v>
      </c>
      <c r="E31" s="16">
        <v>14.084605999999999</v>
      </c>
      <c r="F31" s="16">
        <v>35.531559999999999</v>
      </c>
      <c r="G31" s="16">
        <v>11.366462</v>
      </c>
      <c r="H31" s="16">
        <v>12.906422000000001</v>
      </c>
      <c r="I31" s="16">
        <v>-12.26146</v>
      </c>
      <c r="J31" s="16">
        <v>9.9685600000000001</v>
      </c>
      <c r="K31" s="16">
        <v>3.9182399999999999</v>
      </c>
      <c r="L31" s="16">
        <v>5.2524799999999994</v>
      </c>
      <c r="M31" s="16">
        <v>0.65434000000000003</v>
      </c>
      <c r="N31" s="16">
        <v>10.38495</v>
      </c>
      <c r="O31" s="16">
        <v>14.23559</v>
      </c>
      <c r="P31" s="16">
        <v>9.8203300000000002</v>
      </c>
      <c r="Q31" s="16">
        <v>24.700430000000001</v>
      </c>
      <c r="R31" s="16">
        <v>22.069479999999999</v>
      </c>
      <c r="S31" s="16">
        <v>12.57952</v>
      </c>
      <c r="T31" s="16">
        <v>19.210369999999998</v>
      </c>
      <c r="U31" s="16">
        <v>24.414390000000001</v>
      </c>
      <c r="V31" s="16">
        <v>14.356399999999999</v>
      </c>
      <c r="W31" s="16">
        <v>-5.5168900000000001</v>
      </c>
      <c r="X31" s="16">
        <v>8.7599999999999997E-2</v>
      </c>
      <c r="Y31" s="16">
        <v>10.52117</v>
      </c>
      <c r="Z31" s="16">
        <v>15.80128</v>
      </c>
      <c r="AA31" s="16">
        <v>7.4489752076703502</v>
      </c>
      <c r="AB31" s="16">
        <v>19.8163140489265</v>
      </c>
      <c r="AC31" s="16">
        <v>0.31217231431502396</v>
      </c>
      <c r="AD31" s="16">
        <v>11.158060331372901</v>
      </c>
      <c r="AE31" s="16">
        <v>7.7495685923312703</v>
      </c>
      <c r="AF31" s="16">
        <v>16.305914000000001</v>
      </c>
      <c r="AG31" s="16">
        <v>18.317238</v>
      </c>
      <c r="AH31" s="16">
        <v>101.21908400000001</v>
      </c>
      <c r="AI31" s="46"/>
      <c r="AJ31" s="46"/>
      <c r="AK31" s="46"/>
      <c r="AL31" s="46"/>
      <c r="AM31" s="46"/>
      <c r="AN31" s="4"/>
      <c r="AO31" s="4"/>
      <c r="AP31" s="4"/>
      <c r="AQ31" s="4"/>
      <c r="AR31" s="4"/>
      <c r="AS31" s="4"/>
      <c r="AT31" s="4"/>
      <c r="AU31" s="4"/>
      <c r="AV31" s="4"/>
      <c r="AW31" s="4"/>
      <c r="AX31" s="4"/>
      <c r="AY31" s="4"/>
    </row>
    <row r="32" spans="1:51" ht="14.4" x14ac:dyDescent="0.3">
      <c r="A32" s="121">
        <f>YampaRiverInflow.TotalOutflow!A32</f>
        <v>46054</v>
      </c>
      <c r="B32" s="34">
        <v>10.118</v>
      </c>
      <c r="C32" s="12">
        <v>15.03</v>
      </c>
      <c r="D32" s="45">
        <v>10.779</v>
      </c>
      <c r="E32" s="16">
        <v>14.718234000000001</v>
      </c>
      <c r="F32" s="16">
        <v>33.481140000000003</v>
      </c>
      <c r="G32" s="16">
        <v>10.668854</v>
      </c>
      <c r="H32" s="16">
        <v>-2.5262600000000002</v>
      </c>
      <c r="I32" s="16">
        <v>-10.192350000000001</v>
      </c>
      <c r="J32" s="16">
        <v>6.2821099999999994</v>
      </c>
      <c r="K32" s="16">
        <v>3.13246</v>
      </c>
      <c r="L32" s="16">
        <v>4.1601400000000002</v>
      </c>
      <c r="M32" s="16">
        <v>2.8380700000000001</v>
      </c>
      <c r="N32" s="16">
        <v>9.7490100000000002</v>
      </c>
      <c r="O32" s="16">
        <v>16.001570000000001</v>
      </c>
      <c r="P32" s="16">
        <v>9.5720700000000001</v>
      </c>
      <c r="Q32" s="16">
        <v>21.740169999999999</v>
      </c>
      <c r="R32" s="16">
        <v>14.98456</v>
      </c>
      <c r="S32" s="16">
        <v>10.01197</v>
      </c>
      <c r="T32" s="16">
        <v>10.48507</v>
      </c>
      <c r="U32" s="16">
        <v>13.671299999999999</v>
      </c>
      <c r="V32" s="16">
        <v>11.7835</v>
      </c>
      <c r="W32" s="16">
        <v>1.5763499999999999</v>
      </c>
      <c r="X32" s="16">
        <v>-4.5615100000000002</v>
      </c>
      <c r="Y32" s="16">
        <v>4.3772399999999996</v>
      </c>
      <c r="Z32" s="16">
        <v>6.30464</v>
      </c>
      <c r="AA32" s="16">
        <v>4.0539722308107295</v>
      </c>
      <c r="AB32" s="16">
        <v>9.3226595036040596</v>
      </c>
      <c r="AC32" s="16">
        <v>19.796036777389201</v>
      </c>
      <c r="AD32" s="16">
        <v>11.065682646744701</v>
      </c>
      <c r="AE32" s="16">
        <v>11.6148235514056</v>
      </c>
      <c r="AF32" s="16">
        <v>19.425978000000001</v>
      </c>
      <c r="AG32" s="16">
        <v>27.521836</v>
      </c>
      <c r="AH32" s="16">
        <v>75.754664000000005</v>
      </c>
      <c r="AI32" s="46"/>
      <c r="AJ32" s="46"/>
      <c r="AK32" s="46"/>
      <c r="AL32" s="46"/>
      <c r="AM32" s="46"/>
      <c r="AN32" s="4"/>
      <c r="AO32" s="4"/>
      <c r="AP32" s="4"/>
      <c r="AQ32" s="4"/>
      <c r="AR32" s="4"/>
      <c r="AS32" s="4"/>
      <c r="AT32" s="4"/>
      <c r="AU32" s="4"/>
      <c r="AV32" s="4"/>
      <c r="AW32" s="4"/>
      <c r="AX32" s="4"/>
      <c r="AY32" s="4"/>
    </row>
    <row r="33" spans="1:51" ht="14.4" x14ac:dyDescent="0.3">
      <c r="A33" s="121">
        <f>YampaRiverInflow.TotalOutflow!A33</f>
        <v>46082</v>
      </c>
      <c r="B33" s="34">
        <v>23.86</v>
      </c>
      <c r="C33" s="12">
        <v>10.956</v>
      </c>
      <c r="D33" s="45">
        <v>13.545999999999999</v>
      </c>
      <c r="E33" s="16">
        <v>17.63081</v>
      </c>
      <c r="F33" s="16">
        <v>62.605969999999999</v>
      </c>
      <c r="G33" s="16">
        <v>-10.494788</v>
      </c>
      <c r="H33" s="16">
        <v>-5.3588699999999996</v>
      </c>
      <c r="I33" s="16">
        <v>-15.49112</v>
      </c>
      <c r="J33" s="16">
        <v>36.322969999999998</v>
      </c>
      <c r="K33" s="16">
        <v>9.210090000000001</v>
      </c>
      <c r="L33" s="16">
        <v>5.7764899999999999</v>
      </c>
      <c r="M33" s="16">
        <v>9.2872199999999996</v>
      </c>
      <c r="N33" s="16">
        <v>8.1139899999999994</v>
      </c>
      <c r="O33" s="16">
        <v>9.8301200000000009</v>
      </c>
      <c r="P33" s="16">
        <v>14.49926</v>
      </c>
      <c r="Q33" s="16">
        <v>12.03308</v>
      </c>
      <c r="R33" s="16">
        <v>4.5342399999999996</v>
      </c>
      <c r="S33" s="16">
        <v>19.332849999999997</v>
      </c>
      <c r="T33" s="16">
        <v>6.37479</v>
      </c>
      <c r="U33" s="16">
        <v>9.2942099999999996</v>
      </c>
      <c r="V33" s="16">
        <v>12.6425</v>
      </c>
      <c r="W33" s="16">
        <v>6.9273500000000006</v>
      </c>
      <c r="X33" s="16">
        <v>-7.20953</v>
      </c>
      <c r="Y33" s="16">
        <v>6.0791599999999999</v>
      </c>
      <c r="Z33" s="16">
        <v>6.5443199999999999</v>
      </c>
      <c r="AA33" s="16">
        <v>12.9016643799678</v>
      </c>
      <c r="AB33" s="16">
        <v>7.2940712366949301</v>
      </c>
      <c r="AC33" s="16">
        <v>35.068694212232302</v>
      </c>
      <c r="AD33" s="16">
        <v>6.2901128095215002</v>
      </c>
      <c r="AE33" s="16">
        <v>18.741606197686799</v>
      </c>
      <c r="AF33" s="16">
        <v>26.794340000000005</v>
      </c>
      <c r="AG33" s="16">
        <v>39.915998000000002</v>
      </c>
      <c r="AH33" s="16">
        <v>66.375816</v>
      </c>
      <c r="AI33" s="46"/>
      <c r="AJ33" s="46"/>
      <c r="AK33" s="46"/>
      <c r="AL33" s="46"/>
      <c r="AM33" s="46"/>
      <c r="AN33" s="4"/>
      <c r="AO33" s="4"/>
      <c r="AP33" s="4"/>
      <c r="AQ33" s="4"/>
      <c r="AR33" s="4"/>
      <c r="AS33" s="4"/>
      <c r="AT33" s="4"/>
      <c r="AU33" s="4"/>
      <c r="AV33" s="4"/>
      <c r="AW33" s="4"/>
      <c r="AX33" s="4"/>
      <c r="AY33" s="4"/>
    </row>
    <row r="34" spans="1:51" ht="14.4" x14ac:dyDescent="0.3">
      <c r="A34" s="121">
        <f>YampaRiverInflow.TotalOutflow!A34</f>
        <v>46113</v>
      </c>
      <c r="B34" s="34">
        <v>12.648999999999999</v>
      </c>
      <c r="C34" s="12">
        <v>8.907</v>
      </c>
      <c r="D34" s="45">
        <v>16.812999999999999</v>
      </c>
      <c r="E34" s="16">
        <v>7.7661820000000006</v>
      </c>
      <c r="F34" s="16">
        <v>14.708754000000001</v>
      </c>
      <c r="G34" s="16">
        <v>23.635946000000001</v>
      </c>
      <c r="H34" s="16">
        <v>6.8406400000000005</v>
      </c>
      <c r="I34" s="16">
        <v>-2.2138499999999999</v>
      </c>
      <c r="J34" s="16">
        <v>19.547470000000001</v>
      </c>
      <c r="K34" s="16">
        <v>11.52768</v>
      </c>
      <c r="L34" s="16">
        <v>17.343669999999999</v>
      </c>
      <c r="M34" s="16">
        <v>13.49269</v>
      </c>
      <c r="N34" s="16">
        <v>4.6643299999999996</v>
      </c>
      <c r="O34" s="16">
        <v>2.3306399999999998</v>
      </c>
      <c r="P34" s="16">
        <v>9.179590000000001</v>
      </c>
      <c r="Q34" s="16">
        <v>14.534559999999999</v>
      </c>
      <c r="R34" s="16">
        <v>4.0880400000000003</v>
      </c>
      <c r="S34" s="16">
        <v>12.77216</v>
      </c>
      <c r="T34" s="16">
        <v>7.4774700000000003</v>
      </c>
      <c r="U34" s="16">
        <v>12.525</v>
      </c>
      <c r="V34" s="16">
        <v>22.5366</v>
      </c>
      <c r="W34" s="16">
        <v>5.4246600000000003</v>
      </c>
      <c r="X34" s="16">
        <v>-1.42597</v>
      </c>
      <c r="Y34" s="16">
        <v>9.8915199999999999</v>
      </c>
      <c r="Z34" s="16">
        <v>9.72743</v>
      </c>
      <c r="AA34" s="16">
        <v>15.713943386447099</v>
      </c>
      <c r="AB34" s="16">
        <v>6.6015394221493597</v>
      </c>
      <c r="AC34" s="16">
        <v>32.830230167934701</v>
      </c>
      <c r="AD34" s="16">
        <v>14.096756611570999</v>
      </c>
      <c r="AE34" s="16">
        <v>21.908179504132999</v>
      </c>
      <c r="AF34" s="16">
        <v>18.399011999999999</v>
      </c>
      <c r="AG34" s="16">
        <v>29.763325999999999</v>
      </c>
      <c r="AH34" s="16">
        <v>41.261670000000002</v>
      </c>
      <c r="AI34" s="46"/>
      <c r="AJ34" s="46"/>
      <c r="AK34" s="46"/>
      <c r="AL34" s="46"/>
      <c r="AM34" s="46"/>
      <c r="AN34" s="4"/>
      <c r="AO34" s="4"/>
      <c r="AP34" s="4"/>
      <c r="AQ34" s="4"/>
      <c r="AR34" s="4"/>
      <c r="AS34" s="4"/>
      <c r="AT34" s="4"/>
      <c r="AU34" s="4"/>
      <c r="AV34" s="4"/>
      <c r="AW34" s="4"/>
      <c r="AX34" s="4"/>
      <c r="AY34" s="4"/>
    </row>
    <row r="35" spans="1:51" ht="14.4" x14ac:dyDescent="0.3">
      <c r="A35" s="121">
        <f>YampaRiverInflow.TotalOutflow!A35</f>
        <v>46143</v>
      </c>
      <c r="B35" s="34">
        <v>5.36</v>
      </c>
      <c r="C35" s="12">
        <v>2.7709999999999999</v>
      </c>
      <c r="D35" s="45">
        <v>21.079000000000001</v>
      </c>
      <c r="E35" s="16">
        <v>9.5716059999999992</v>
      </c>
      <c r="F35" s="16">
        <v>29.325434000000005</v>
      </c>
      <c r="G35" s="16">
        <v>5.5503300000000007</v>
      </c>
      <c r="H35" s="16">
        <v>8.0619300000000003</v>
      </c>
      <c r="I35" s="16">
        <v>-4.66012</v>
      </c>
      <c r="J35" s="16">
        <v>9.683209999999999</v>
      </c>
      <c r="K35" s="16">
        <v>23.337949999999999</v>
      </c>
      <c r="L35" s="16">
        <v>11.09249</v>
      </c>
      <c r="M35" s="16">
        <v>14.89179</v>
      </c>
      <c r="N35" s="16">
        <v>9.6852700000000009</v>
      </c>
      <c r="O35" s="16">
        <v>5.5847100000000003</v>
      </c>
      <c r="P35" s="16">
        <v>4.1686000000000005</v>
      </c>
      <c r="Q35" s="16">
        <v>14.016170000000001</v>
      </c>
      <c r="R35" s="16">
        <v>5.02379</v>
      </c>
      <c r="S35" s="16">
        <v>16.882990000000003</v>
      </c>
      <c r="T35" s="16">
        <v>3.9549799999999999</v>
      </c>
      <c r="U35" s="16">
        <v>10.53945</v>
      </c>
      <c r="V35" s="16">
        <v>19.5229</v>
      </c>
      <c r="W35" s="16">
        <v>4.9721899999999994</v>
      </c>
      <c r="X35" s="16">
        <v>1.2309300000000001</v>
      </c>
      <c r="Y35" s="16">
        <v>4.9847600000000005</v>
      </c>
      <c r="Z35" s="16">
        <v>9.3964200000000009</v>
      </c>
      <c r="AA35" s="16">
        <v>9.2539210713396098</v>
      </c>
      <c r="AB35" s="16">
        <v>5.5819525592733701</v>
      </c>
      <c r="AC35" s="16">
        <v>25.107575702810699</v>
      </c>
      <c r="AD35" s="16">
        <v>32.171070661818902</v>
      </c>
      <c r="AE35" s="16">
        <v>22.140587519075002</v>
      </c>
      <c r="AF35" s="16">
        <v>9.3170699999999993</v>
      </c>
      <c r="AG35" s="16">
        <v>17.687328000000001</v>
      </c>
      <c r="AH35" s="16">
        <v>30.256135999999998</v>
      </c>
      <c r="AI35" s="46"/>
      <c r="AJ35" s="46"/>
      <c r="AK35" s="46"/>
      <c r="AL35" s="46"/>
      <c r="AM35" s="46"/>
      <c r="AN35" s="4"/>
      <c r="AO35" s="4"/>
      <c r="AP35" s="4"/>
      <c r="AQ35" s="4"/>
      <c r="AR35" s="4"/>
      <c r="AS35" s="4"/>
      <c r="AT35" s="4"/>
      <c r="AU35" s="4"/>
      <c r="AV35" s="4"/>
      <c r="AW35" s="4"/>
      <c r="AX35" s="4"/>
      <c r="AY35" s="4"/>
    </row>
    <row r="36" spans="1:51" ht="14.4" x14ac:dyDescent="0.3">
      <c r="A36" s="121">
        <f>YampaRiverInflow.TotalOutflow!A36</f>
        <v>46174</v>
      </c>
      <c r="B36" s="34">
        <v>4.5469999999999997</v>
      </c>
      <c r="C36" s="12">
        <v>4.2690000000000001</v>
      </c>
      <c r="D36" s="45">
        <v>17.227</v>
      </c>
      <c r="E36" s="16">
        <v>-1.180104</v>
      </c>
      <c r="F36" s="16">
        <v>16.706314000000003</v>
      </c>
      <c r="G36" s="16">
        <v>1.3633040000000001</v>
      </c>
      <c r="H36" s="16">
        <v>-0.79383999999999999</v>
      </c>
      <c r="I36" s="16">
        <v>-23.251810000000003</v>
      </c>
      <c r="J36" s="16">
        <v>12.69872</v>
      </c>
      <c r="K36" s="16">
        <v>19.039000000000001</v>
      </c>
      <c r="L36" s="16">
        <v>6.8687700000000005</v>
      </c>
      <c r="M36" s="16">
        <v>14.246139999999999</v>
      </c>
      <c r="N36" s="16">
        <v>18.845080000000003</v>
      </c>
      <c r="O36" s="16">
        <v>7.4909099999999995</v>
      </c>
      <c r="P36" s="16">
        <v>13.8124</v>
      </c>
      <c r="Q36" s="16">
        <v>24.775919999999999</v>
      </c>
      <c r="R36" s="16">
        <v>9.7531100000000013</v>
      </c>
      <c r="S36" s="16">
        <v>18.740459999999999</v>
      </c>
      <c r="T36" s="16">
        <v>5.9942099999999998</v>
      </c>
      <c r="U36" s="16">
        <v>10.93661</v>
      </c>
      <c r="V36" s="16">
        <v>14.07673</v>
      </c>
      <c r="W36" s="16">
        <v>3.54962</v>
      </c>
      <c r="X36" s="16">
        <v>6.4226899999999993</v>
      </c>
      <c r="Y36" s="16">
        <v>10.59356</v>
      </c>
      <c r="Z36" s="16">
        <v>1.32226</v>
      </c>
      <c r="AA36" s="16">
        <v>6.9610190102487604</v>
      </c>
      <c r="AB36" s="16">
        <v>13.6235045447941</v>
      </c>
      <c r="AC36" s="16">
        <v>21.1430438016537</v>
      </c>
      <c r="AD36" s="16">
        <v>42.150180575868696</v>
      </c>
      <c r="AE36" s="16">
        <v>13.4754590082651</v>
      </c>
      <c r="AF36" s="16">
        <v>19.542680000000001</v>
      </c>
      <c r="AG36" s="16">
        <v>1.2684000000000002</v>
      </c>
      <c r="AH36" s="16">
        <v>4.9412060000000002</v>
      </c>
      <c r="AI36" s="46"/>
      <c r="AJ36" s="46"/>
      <c r="AK36" s="46"/>
      <c r="AL36" s="46"/>
      <c r="AM36" s="46"/>
      <c r="AN36" s="4"/>
      <c r="AO36" s="4"/>
      <c r="AP36" s="4"/>
      <c r="AQ36" s="4"/>
      <c r="AR36" s="4"/>
      <c r="AS36" s="4"/>
      <c r="AT36" s="4"/>
      <c r="AU36" s="4"/>
      <c r="AV36" s="4"/>
      <c r="AW36" s="4"/>
      <c r="AX36" s="4"/>
      <c r="AY36" s="4"/>
    </row>
    <row r="37" spans="1:51" ht="14.4" x14ac:dyDescent="0.3">
      <c r="A37" s="121">
        <f>YampaRiverInflow.TotalOutflow!A37</f>
        <v>46204</v>
      </c>
      <c r="B37" s="34">
        <v>12.946999999999999</v>
      </c>
      <c r="C37" s="12">
        <v>5.7709999999999999</v>
      </c>
      <c r="D37" s="45">
        <v>15.263</v>
      </c>
      <c r="E37" s="16">
        <v>8.0089059999999996</v>
      </c>
      <c r="F37" s="16">
        <v>20.697440000000004</v>
      </c>
      <c r="G37" s="16">
        <v>17.755964000000002</v>
      </c>
      <c r="H37" s="16">
        <v>11.63293</v>
      </c>
      <c r="I37" s="16">
        <v>-12.476629999999998</v>
      </c>
      <c r="J37" s="16">
        <v>23.625509999999998</v>
      </c>
      <c r="K37" s="16">
        <v>20.54889</v>
      </c>
      <c r="L37" s="16">
        <v>8.319090000000001</v>
      </c>
      <c r="M37" s="16">
        <v>20.105460000000001</v>
      </c>
      <c r="N37" s="16">
        <v>19.50067</v>
      </c>
      <c r="O37" s="16">
        <v>8.3446700000000007</v>
      </c>
      <c r="P37" s="16">
        <v>18.455950000000001</v>
      </c>
      <c r="Q37" s="16">
        <v>31.79073</v>
      </c>
      <c r="R37" s="16">
        <v>14.55987</v>
      </c>
      <c r="S37" s="16">
        <v>21.886839999999999</v>
      </c>
      <c r="T37" s="16">
        <v>25.583909999999999</v>
      </c>
      <c r="U37" s="16">
        <v>21.074020000000001</v>
      </c>
      <c r="V37" s="16">
        <v>18.544400000000003</v>
      </c>
      <c r="W37" s="16">
        <v>6.5901300000000003</v>
      </c>
      <c r="X37" s="16">
        <v>14.91146</v>
      </c>
      <c r="Y37" s="16">
        <v>14.38373</v>
      </c>
      <c r="Z37" s="16">
        <v>27.614090000000001</v>
      </c>
      <c r="AA37" s="16">
        <v>12.5574148766291</v>
      </c>
      <c r="AB37" s="16">
        <v>24.781192150480202</v>
      </c>
      <c r="AC37" s="16">
        <v>16.943357023537999</v>
      </c>
      <c r="AD37" s="16">
        <v>39.1588780983151</v>
      </c>
      <c r="AE37" s="16">
        <v>23.713968098447001</v>
      </c>
      <c r="AF37" s="16">
        <v>3.5028120000000005</v>
      </c>
      <c r="AG37" s="16">
        <v>15.702810000000001</v>
      </c>
      <c r="AH37" s="16">
        <v>2.0310160000000002</v>
      </c>
      <c r="AI37" s="46"/>
      <c r="AJ37" s="46"/>
      <c r="AK37" s="46"/>
      <c r="AL37" s="46"/>
      <c r="AM37" s="46"/>
      <c r="AN37" s="4"/>
      <c r="AO37" s="4"/>
      <c r="AP37" s="4"/>
      <c r="AQ37" s="4"/>
      <c r="AR37" s="4"/>
      <c r="AS37" s="4"/>
      <c r="AT37" s="4"/>
      <c r="AU37" s="4"/>
      <c r="AV37" s="4"/>
      <c r="AW37" s="4"/>
      <c r="AX37" s="4"/>
      <c r="AY37" s="4"/>
    </row>
    <row r="38" spans="1:51" ht="14.4" x14ac:dyDescent="0.3">
      <c r="A38" s="121">
        <f>YampaRiverInflow.TotalOutflow!A38</f>
        <v>46235</v>
      </c>
      <c r="B38" s="34">
        <v>12.122</v>
      </c>
      <c r="C38" s="12">
        <v>14.839</v>
      </c>
      <c r="D38" s="45">
        <v>13.611000000000001</v>
      </c>
      <c r="E38" s="16">
        <v>11.451958000000001</v>
      </c>
      <c r="F38" s="16">
        <v>20.660824000000002</v>
      </c>
      <c r="G38" s="16">
        <v>13.796706</v>
      </c>
      <c r="H38" s="16">
        <v>9.7706299999999988</v>
      </c>
      <c r="I38" s="16">
        <v>7.4435000000000002</v>
      </c>
      <c r="J38" s="16">
        <v>20.504860000000001</v>
      </c>
      <c r="K38" s="16">
        <v>22.135639999999999</v>
      </c>
      <c r="L38" s="16">
        <v>5.2130799999999997</v>
      </c>
      <c r="M38" s="16">
        <v>14.802440000000001</v>
      </c>
      <c r="N38" s="16">
        <v>21.94164</v>
      </c>
      <c r="O38" s="16">
        <v>8.4181799999999996</v>
      </c>
      <c r="P38" s="16">
        <v>21.659500000000001</v>
      </c>
      <c r="Q38" s="16">
        <v>35.8294</v>
      </c>
      <c r="R38" s="16">
        <v>14.210139999999999</v>
      </c>
      <c r="S38" s="16">
        <v>24.195160000000001</v>
      </c>
      <c r="T38" s="16">
        <v>26.496269999999999</v>
      </c>
      <c r="U38" s="16">
        <v>24.024999999999999</v>
      </c>
      <c r="V38" s="16">
        <v>22.344560000000001</v>
      </c>
      <c r="W38" s="16">
        <v>9.8739599999999985</v>
      </c>
      <c r="X38" s="16">
        <v>13.84548</v>
      </c>
      <c r="Y38" s="16">
        <v>16.93469</v>
      </c>
      <c r="Z38" s="16">
        <v>14.48996</v>
      </c>
      <c r="AA38" s="16">
        <v>14.623601239406</v>
      </c>
      <c r="AB38" s="16">
        <v>29.351938843042298</v>
      </c>
      <c r="AC38" s="16">
        <v>10.6373367791084</v>
      </c>
      <c r="AD38" s="16">
        <v>32.4739838860175</v>
      </c>
      <c r="AE38" s="16">
        <v>32.289258266844001</v>
      </c>
      <c r="AF38" s="16">
        <v>21.988620000000001</v>
      </c>
      <c r="AG38" s="16">
        <v>28.766426000000003</v>
      </c>
      <c r="AH38" s="16">
        <v>19.739957999999998</v>
      </c>
      <c r="AI38" s="46"/>
      <c r="AJ38" s="46"/>
      <c r="AK38" s="46"/>
      <c r="AL38" s="46"/>
      <c r="AM38" s="46"/>
      <c r="AN38" s="4"/>
      <c r="AO38" s="4"/>
      <c r="AP38" s="4"/>
      <c r="AQ38" s="4"/>
      <c r="AR38" s="4"/>
      <c r="AS38" s="4"/>
      <c r="AT38" s="4"/>
      <c r="AU38" s="4"/>
      <c r="AV38" s="4"/>
      <c r="AW38" s="4"/>
      <c r="AX38" s="4"/>
      <c r="AY38" s="4"/>
    </row>
    <row r="39" spans="1:51" ht="14.4" x14ac:dyDescent="0.3">
      <c r="A39" s="121">
        <f>YampaRiverInflow.TotalOutflow!A39</f>
        <v>46266</v>
      </c>
      <c r="B39" s="34">
        <v>12.978999999999999</v>
      </c>
      <c r="C39" s="12">
        <v>14.458</v>
      </c>
      <c r="D39" s="45">
        <v>15.929</v>
      </c>
      <c r="E39" s="16">
        <v>14.914582000000003</v>
      </c>
      <c r="F39" s="16">
        <v>14.839589999999999</v>
      </c>
      <c r="G39" s="16">
        <v>10.647540000000001</v>
      </c>
      <c r="H39" s="16">
        <v>-6.0112700000000006</v>
      </c>
      <c r="I39" s="16">
        <v>19.914009999999998</v>
      </c>
      <c r="J39" s="16">
        <v>13.555149999999999</v>
      </c>
      <c r="K39" s="16">
        <v>15.397549999999999</v>
      </c>
      <c r="L39" s="16">
        <v>7.1036899999999994</v>
      </c>
      <c r="M39" s="16">
        <v>8.6973899999999986</v>
      </c>
      <c r="N39" s="16">
        <v>11.841569999999999</v>
      </c>
      <c r="O39" s="16">
        <v>3.6388400000000001</v>
      </c>
      <c r="P39" s="16">
        <v>18.084299999999999</v>
      </c>
      <c r="Q39" s="16">
        <v>24.926950000000001</v>
      </c>
      <c r="R39" s="16">
        <v>13.032249999999999</v>
      </c>
      <c r="S39" s="16">
        <v>14.707469999999999</v>
      </c>
      <c r="T39" s="16">
        <v>15.101129999999999</v>
      </c>
      <c r="U39" s="16">
        <v>9.3519199999999998</v>
      </c>
      <c r="V39" s="16">
        <v>35.037589999999994</v>
      </c>
      <c r="W39" s="16">
        <v>-2.8639899999999998</v>
      </c>
      <c r="X39" s="16">
        <v>6.7481800000000005</v>
      </c>
      <c r="Y39" s="16">
        <v>15.02529</v>
      </c>
      <c r="Z39" s="16">
        <v>11.451879999999999</v>
      </c>
      <c r="AA39" s="16">
        <v>13.1848636376867</v>
      </c>
      <c r="AB39" s="16">
        <v>8.3238249586783297</v>
      </c>
      <c r="AC39" s="16">
        <v>19.8346958697528</v>
      </c>
      <c r="AD39" s="16">
        <v>16.409711323636998</v>
      </c>
      <c r="AE39" s="16">
        <v>25.7866844641329</v>
      </c>
      <c r="AF39" s="16">
        <v>21.500264000000001</v>
      </c>
      <c r="AG39" s="16">
        <v>26.366382000000002</v>
      </c>
      <c r="AH39" s="16">
        <v>15.737406</v>
      </c>
      <c r="AI39" s="46"/>
      <c r="AJ39" s="46"/>
      <c r="AK39" s="46"/>
      <c r="AL39" s="46"/>
      <c r="AM39" s="46"/>
      <c r="AN39" s="4"/>
      <c r="AO39" s="4"/>
      <c r="AP39" s="4"/>
      <c r="AQ39" s="4"/>
      <c r="AR39" s="4"/>
      <c r="AS39" s="4"/>
      <c r="AT39" s="4"/>
      <c r="AU39" s="4"/>
      <c r="AV39" s="4"/>
      <c r="AW39" s="4"/>
      <c r="AX39" s="4"/>
      <c r="AY39" s="4"/>
    </row>
    <row r="40" spans="1:51" ht="14.4" x14ac:dyDescent="0.3">
      <c r="A40" s="121">
        <f>YampaRiverInflow.TotalOutflow!A40</f>
        <v>46296</v>
      </c>
      <c r="B40" s="34">
        <v>14.781000000000001</v>
      </c>
      <c r="C40" s="12">
        <v>12.128</v>
      </c>
      <c r="D40" s="45">
        <v>16.375</v>
      </c>
      <c r="E40" s="16">
        <v>11.503132000000001</v>
      </c>
      <c r="F40" s="16">
        <v>12.135444000000001</v>
      </c>
      <c r="G40" s="16">
        <v>6.3876860000000004</v>
      </c>
      <c r="H40" s="16">
        <v>-7.82599</v>
      </c>
      <c r="I40" s="16">
        <v>24.362849999999998</v>
      </c>
      <c r="J40" s="16">
        <v>10.95425</v>
      </c>
      <c r="K40" s="16">
        <v>11.723360000000001</v>
      </c>
      <c r="L40" s="16">
        <v>4.6145899999999997</v>
      </c>
      <c r="M40" s="16">
        <v>6.6953500000000004</v>
      </c>
      <c r="N40" s="16">
        <v>9.5123700000000007</v>
      </c>
      <c r="O40" s="16">
        <v>-0.49925999999999998</v>
      </c>
      <c r="P40" s="16">
        <v>18.132660000000001</v>
      </c>
      <c r="Q40" s="16">
        <v>19.22006</v>
      </c>
      <c r="R40" s="16">
        <v>10.97871</v>
      </c>
      <c r="S40" s="16">
        <v>13.21185</v>
      </c>
      <c r="T40" s="16">
        <v>14.04824</v>
      </c>
      <c r="U40" s="16">
        <v>6.9533999999999994</v>
      </c>
      <c r="V40" s="16">
        <v>23.35398</v>
      </c>
      <c r="W40" s="16">
        <v>-2.8656299999999999</v>
      </c>
      <c r="X40" s="16">
        <v>2.3012199999999998</v>
      </c>
      <c r="Y40" s="16">
        <v>14.73507</v>
      </c>
      <c r="Z40" s="16">
        <v>8.505370000000001</v>
      </c>
      <c r="AA40" s="16">
        <v>9.0830627261494108</v>
      </c>
      <c r="AB40" s="16">
        <v>-6.2740460311398598</v>
      </c>
      <c r="AC40" s="16">
        <v>25.002335616926402</v>
      </c>
      <c r="AD40" s="16">
        <v>7.7553593381164196</v>
      </c>
      <c r="AE40" s="16">
        <v>26.857120247405899</v>
      </c>
      <c r="AF40" s="16">
        <v>8.6108960000000003</v>
      </c>
      <c r="AG40" s="16">
        <v>17.934583999999997</v>
      </c>
      <c r="AH40" s="16">
        <v>11.836898000000001</v>
      </c>
      <c r="AI40" s="46"/>
      <c r="AJ40" s="46"/>
      <c r="AK40" s="46"/>
      <c r="AL40" s="46"/>
      <c r="AM40" s="46"/>
      <c r="AN40" s="4"/>
      <c r="AO40" s="4"/>
      <c r="AP40" s="4"/>
      <c r="AQ40" s="4"/>
      <c r="AR40" s="4"/>
      <c r="AS40" s="4"/>
      <c r="AT40" s="4"/>
      <c r="AU40" s="4"/>
      <c r="AV40" s="4"/>
      <c r="AW40" s="4"/>
      <c r="AX40" s="4"/>
      <c r="AY40" s="4"/>
    </row>
    <row r="41" spans="1:51" ht="14.4" x14ac:dyDescent="0.3">
      <c r="A41" s="121">
        <f>YampaRiverInflow.TotalOutflow!A41</f>
        <v>46327</v>
      </c>
      <c r="B41" s="34">
        <v>11.234</v>
      </c>
      <c r="C41" s="12">
        <v>12.315</v>
      </c>
      <c r="D41" s="45">
        <v>4.9749999999999996</v>
      </c>
      <c r="E41" s="16">
        <v>3.6625680000000003</v>
      </c>
      <c r="F41" s="16">
        <v>15.820898000000001</v>
      </c>
      <c r="G41" s="16">
        <v>14.533392000000001</v>
      </c>
      <c r="H41" s="16">
        <v>-12.37326</v>
      </c>
      <c r="I41" s="16">
        <v>14.93168</v>
      </c>
      <c r="J41" s="16">
        <v>-5.1652700000000005</v>
      </c>
      <c r="K41" s="16">
        <v>10.395850000000001</v>
      </c>
      <c r="L41" s="16">
        <v>4.0648400000000002</v>
      </c>
      <c r="M41" s="16">
        <v>3.5380700000000003</v>
      </c>
      <c r="N41" s="16">
        <v>7.5272700000000006</v>
      </c>
      <c r="O41" s="16">
        <v>13.11669</v>
      </c>
      <c r="P41" s="16">
        <v>15.47784</v>
      </c>
      <c r="Q41" s="16">
        <v>21.893450000000001</v>
      </c>
      <c r="R41" s="16">
        <v>12.1463</v>
      </c>
      <c r="S41" s="16">
        <v>8.651209999999999</v>
      </c>
      <c r="T41" s="16">
        <v>9.7618099999999988</v>
      </c>
      <c r="U41" s="16">
        <v>16.488720000000001</v>
      </c>
      <c r="V41" s="16">
        <v>4.6226700000000003</v>
      </c>
      <c r="W41" s="16">
        <v>5.9689499999999995</v>
      </c>
      <c r="X41" s="16">
        <v>-1.0023</v>
      </c>
      <c r="Y41" s="16">
        <v>2.8529</v>
      </c>
      <c r="Z41" s="16">
        <v>5.8924399999999997</v>
      </c>
      <c r="AA41" s="16">
        <v>3.9897065276040999</v>
      </c>
      <c r="AB41" s="16">
        <v>-11.4351155371894</v>
      </c>
      <c r="AC41" s="16">
        <v>6.3263246300834401</v>
      </c>
      <c r="AD41" s="16">
        <v>3.8446132224799099</v>
      </c>
      <c r="AE41" s="16">
        <v>10.148976943471901</v>
      </c>
      <c r="AF41" s="16">
        <v>8.991363999999999</v>
      </c>
      <c r="AG41" s="16">
        <v>10.960080000000001</v>
      </c>
      <c r="AH41" s="16">
        <v>12.147136</v>
      </c>
      <c r="AI41" s="46"/>
      <c r="AJ41" s="46"/>
      <c r="AK41" s="46"/>
      <c r="AL41" s="46"/>
      <c r="AM41" s="46"/>
      <c r="AN41" s="4"/>
      <c r="AO41" s="4"/>
      <c r="AP41" s="4"/>
      <c r="AQ41" s="4"/>
      <c r="AR41" s="4"/>
      <c r="AS41" s="4"/>
      <c r="AT41" s="4"/>
      <c r="AU41" s="4"/>
      <c r="AV41" s="4"/>
      <c r="AW41" s="4"/>
      <c r="AX41" s="4"/>
      <c r="AY41" s="4"/>
    </row>
    <row r="42" spans="1:51" ht="14.4" x14ac:dyDescent="0.3">
      <c r="A42" s="121">
        <f>YampaRiverInflow.TotalOutflow!A42</f>
        <v>46357</v>
      </c>
      <c r="B42" s="34">
        <v>10.352</v>
      </c>
      <c r="C42" s="12">
        <v>15.977</v>
      </c>
      <c r="D42" s="45">
        <v>3.2080000000000002</v>
      </c>
      <c r="E42" s="16">
        <v>18.697578</v>
      </c>
      <c r="F42" s="16">
        <v>16.272072000000001</v>
      </c>
      <c r="G42" s="16">
        <v>6.2282960000000003</v>
      </c>
      <c r="H42" s="16">
        <v>-16.238409999999998</v>
      </c>
      <c r="I42" s="16">
        <v>12.00187</v>
      </c>
      <c r="J42" s="16">
        <v>6.5915499999999998</v>
      </c>
      <c r="K42" s="16">
        <v>12.228569999999999</v>
      </c>
      <c r="L42" s="16">
        <v>1.01868</v>
      </c>
      <c r="M42" s="16">
        <v>6.6875100000000005</v>
      </c>
      <c r="N42" s="16">
        <v>11.483219999999999</v>
      </c>
      <c r="O42" s="16">
        <v>-2.7016499999999999</v>
      </c>
      <c r="P42" s="16">
        <v>25.948370000000001</v>
      </c>
      <c r="Q42" s="16">
        <v>22.778939999999999</v>
      </c>
      <c r="R42" s="16">
        <v>11.792920000000001</v>
      </c>
      <c r="S42" s="16">
        <v>17.610810000000001</v>
      </c>
      <c r="T42" s="16">
        <v>24.307770000000001</v>
      </c>
      <c r="U42" s="16">
        <v>18.407709999999998</v>
      </c>
      <c r="V42" s="16">
        <v>2.61571</v>
      </c>
      <c r="W42" s="16">
        <v>-1.4079200000000001</v>
      </c>
      <c r="X42" s="16">
        <v>-6.0315000000000003</v>
      </c>
      <c r="Y42" s="16">
        <v>15.691600000000001</v>
      </c>
      <c r="Z42" s="16">
        <v>6.0872700000000002</v>
      </c>
      <c r="AA42" s="16">
        <v>14.668721902282002</v>
      </c>
      <c r="AB42" s="16">
        <v>-6.0504652876024405</v>
      </c>
      <c r="AC42" s="16">
        <v>3.9440781003643801</v>
      </c>
      <c r="AD42" s="16">
        <v>5.96184380284366</v>
      </c>
      <c r="AE42" s="16">
        <v>-3.3022761146438002</v>
      </c>
      <c r="AF42" s="16">
        <v>16.566911999999999</v>
      </c>
      <c r="AG42" s="16">
        <v>23.606604000000004</v>
      </c>
      <c r="AH42" s="16">
        <v>11.927992</v>
      </c>
      <c r="AI42" s="46"/>
      <c r="AJ42" s="46"/>
      <c r="AK42" s="46"/>
      <c r="AL42" s="46"/>
      <c r="AM42" s="46"/>
      <c r="AN42" s="4"/>
      <c r="AO42" s="4"/>
      <c r="AP42" s="4"/>
      <c r="AQ42" s="4"/>
      <c r="AR42" s="4"/>
      <c r="AS42" s="4"/>
      <c r="AT42" s="4"/>
      <c r="AU42" s="4"/>
      <c r="AV42" s="4"/>
      <c r="AW42" s="4"/>
      <c r="AX42" s="4"/>
      <c r="AY42" s="4"/>
    </row>
    <row r="43" spans="1:51" ht="14.4" x14ac:dyDescent="0.3">
      <c r="A43" s="121">
        <f>YampaRiverInflow.TotalOutflow!A43</f>
        <v>46388</v>
      </c>
      <c r="B43" s="34">
        <v>11.567</v>
      </c>
      <c r="C43" s="12">
        <v>17.963000000000001</v>
      </c>
      <c r="D43" s="45">
        <v>4.2699999999999996</v>
      </c>
      <c r="E43" s="16">
        <v>35.531559999999999</v>
      </c>
      <c r="F43" s="16">
        <v>11.366462</v>
      </c>
      <c r="G43" s="16">
        <v>12.906422000000001</v>
      </c>
      <c r="H43" s="16">
        <v>-12.26146</v>
      </c>
      <c r="I43" s="16">
        <v>9.9685600000000001</v>
      </c>
      <c r="J43" s="16">
        <v>3.9182399999999999</v>
      </c>
      <c r="K43" s="16">
        <v>5.2524799999999994</v>
      </c>
      <c r="L43" s="16">
        <v>0.65434000000000003</v>
      </c>
      <c r="M43" s="16">
        <v>10.38495</v>
      </c>
      <c r="N43" s="16">
        <v>14.23559</v>
      </c>
      <c r="O43" s="16">
        <v>9.8203300000000002</v>
      </c>
      <c r="P43" s="16">
        <v>24.700430000000001</v>
      </c>
      <c r="Q43" s="16">
        <v>22.069479999999999</v>
      </c>
      <c r="R43" s="16">
        <v>12.57952</v>
      </c>
      <c r="S43" s="16">
        <v>19.210369999999998</v>
      </c>
      <c r="T43" s="16">
        <v>24.414390000000001</v>
      </c>
      <c r="U43" s="16">
        <v>14.356399999999999</v>
      </c>
      <c r="V43" s="16">
        <v>-5.5168900000000001</v>
      </c>
      <c r="W43" s="16">
        <v>8.7599999999999997E-2</v>
      </c>
      <c r="X43" s="16">
        <v>10.52117</v>
      </c>
      <c r="Y43" s="16">
        <v>15.80128</v>
      </c>
      <c r="Z43" s="16">
        <v>7.4489752076703502</v>
      </c>
      <c r="AA43" s="16">
        <v>19.8163140489265</v>
      </c>
      <c r="AB43" s="16">
        <v>0.31217231431502396</v>
      </c>
      <c r="AC43" s="16">
        <v>11.158060331372901</v>
      </c>
      <c r="AD43" s="16">
        <v>7.7495685923312703</v>
      </c>
      <c r="AE43" s="16">
        <v>16.305914000000001</v>
      </c>
      <c r="AF43" s="16">
        <v>18.317238</v>
      </c>
      <c r="AG43" s="16">
        <v>101.21908400000001</v>
      </c>
      <c r="AH43" s="16">
        <v>14.084605999999999</v>
      </c>
      <c r="AI43" s="46"/>
      <c r="AJ43" s="46"/>
      <c r="AK43" s="46"/>
      <c r="AL43" s="46"/>
      <c r="AM43" s="46"/>
      <c r="AN43" s="4"/>
      <c r="AO43" s="4"/>
      <c r="AP43" s="4"/>
      <c r="AQ43" s="4"/>
      <c r="AR43" s="4"/>
      <c r="AS43" s="4"/>
      <c r="AT43" s="4"/>
      <c r="AU43" s="4"/>
      <c r="AV43" s="4"/>
      <c r="AW43" s="4"/>
      <c r="AX43" s="4"/>
      <c r="AY43" s="4"/>
    </row>
    <row r="44" spans="1:51" ht="14.4" x14ac:dyDescent="0.3">
      <c r="A44" s="121">
        <f>YampaRiverInflow.TotalOutflow!A44</f>
        <v>46419</v>
      </c>
      <c r="B44" s="34">
        <v>10.118</v>
      </c>
      <c r="C44" s="12">
        <v>15.03</v>
      </c>
      <c r="D44" s="45">
        <v>10.779</v>
      </c>
      <c r="E44" s="16">
        <v>33.481140000000003</v>
      </c>
      <c r="F44" s="16">
        <v>10.668854</v>
      </c>
      <c r="G44" s="16">
        <v>-2.5262600000000002</v>
      </c>
      <c r="H44" s="16">
        <v>-10.192350000000001</v>
      </c>
      <c r="I44" s="16">
        <v>6.2821099999999994</v>
      </c>
      <c r="J44" s="16">
        <v>3.13246</v>
      </c>
      <c r="K44" s="16">
        <v>4.1601400000000002</v>
      </c>
      <c r="L44" s="16">
        <v>2.8380700000000001</v>
      </c>
      <c r="M44" s="16">
        <v>9.7490100000000002</v>
      </c>
      <c r="N44" s="16">
        <v>16.001570000000001</v>
      </c>
      <c r="O44" s="16">
        <v>9.5720700000000001</v>
      </c>
      <c r="P44" s="16">
        <v>21.740169999999999</v>
      </c>
      <c r="Q44" s="16">
        <v>14.98456</v>
      </c>
      <c r="R44" s="16">
        <v>10.01197</v>
      </c>
      <c r="S44" s="16">
        <v>10.48507</v>
      </c>
      <c r="T44" s="16">
        <v>13.671299999999999</v>
      </c>
      <c r="U44" s="16">
        <v>11.7835</v>
      </c>
      <c r="V44" s="16">
        <v>1.5763499999999999</v>
      </c>
      <c r="W44" s="16">
        <v>-4.5615100000000002</v>
      </c>
      <c r="X44" s="16">
        <v>4.3772399999999996</v>
      </c>
      <c r="Y44" s="16">
        <v>6.30464</v>
      </c>
      <c r="Z44" s="16">
        <v>4.0539722308107295</v>
      </c>
      <c r="AA44" s="16">
        <v>9.3226595036040596</v>
      </c>
      <c r="AB44" s="16">
        <v>19.796036777389201</v>
      </c>
      <c r="AC44" s="16">
        <v>11.065682646744701</v>
      </c>
      <c r="AD44" s="16">
        <v>11.6148235514056</v>
      </c>
      <c r="AE44" s="16">
        <v>19.425978000000001</v>
      </c>
      <c r="AF44" s="16">
        <v>27.521836</v>
      </c>
      <c r="AG44" s="16">
        <v>75.754664000000005</v>
      </c>
      <c r="AH44" s="16">
        <v>14.718234000000001</v>
      </c>
      <c r="AI44" s="46"/>
      <c r="AJ44" s="46"/>
      <c r="AK44" s="46"/>
      <c r="AL44" s="46"/>
      <c r="AM44" s="46"/>
      <c r="AN44" s="4"/>
      <c r="AO44" s="4"/>
      <c r="AP44" s="4"/>
      <c r="AQ44" s="4"/>
      <c r="AR44" s="4"/>
      <c r="AS44" s="4"/>
      <c r="AT44" s="4"/>
      <c r="AU44" s="4"/>
      <c r="AV44" s="4"/>
      <c r="AW44" s="4"/>
      <c r="AX44" s="4"/>
      <c r="AY44" s="4"/>
    </row>
    <row r="45" spans="1:51" ht="14.4" x14ac:dyDescent="0.3">
      <c r="A45" s="121">
        <f>YampaRiverInflow.TotalOutflow!A45</f>
        <v>46447</v>
      </c>
      <c r="B45" s="34">
        <v>23.86</v>
      </c>
      <c r="C45" s="12">
        <v>10.956</v>
      </c>
      <c r="D45" s="45">
        <v>13.545999999999999</v>
      </c>
      <c r="E45" s="16">
        <v>62.605969999999999</v>
      </c>
      <c r="F45" s="16">
        <v>-10.494788</v>
      </c>
      <c r="G45" s="16">
        <v>-5.3588699999999996</v>
      </c>
      <c r="H45" s="16">
        <v>-15.49112</v>
      </c>
      <c r="I45" s="16">
        <v>36.322969999999998</v>
      </c>
      <c r="J45" s="16">
        <v>9.210090000000001</v>
      </c>
      <c r="K45" s="16">
        <v>5.7764899999999999</v>
      </c>
      <c r="L45" s="16">
        <v>9.2872199999999996</v>
      </c>
      <c r="M45" s="16">
        <v>8.1139899999999994</v>
      </c>
      <c r="N45" s="16">
        <v>9.8301200000000009</v>
      </c>
      <c r="O45" s="16">
        <v>14.49926</v>
      </c>
      <c r="P45" s="16">
        <v>12.03308</v>
      </c>
      <c r="Q45" s="16">
        <v>4.5342399999999996</v>
      </c>
      <c r="R45" s="16">
        <v>19.332849999999997</v>
      </c>
      <c r="S45" s="16">
        <v>6.37479</v>
      </c>
      <c r="T45" s="16">
        <v>9.2942099999999996</v>
      </c>
      <c r="U45" s="16">
        <v>12.6425</v>
      </c>
      <c r="V45" s="16">
        <v>6.9273500000000006</v>
      </c>
      <c r="W45" s="16">
        <v>-7.20953</v>
      </c>
      <c r="X45" s="16">
        <v>6.0791599999999999</v>
      </c>
      <c r="Y45" s="16">
        <v>6.5443199999999999</v>
      </c>
      <c r="Z45" s="16">
        <v>12.9016643799678</v>
      </c>
      <c r="AA45" s="16">
        <v>7.2940712366949301</v>
      </c>
      <c r="AB45" s="16">
        <v>35.068694212232302</v>
      </c>
      <c r="AC45" s="16">
        <v>6.2901128095215002</v>
      </c>
      <c r="AD45" s="16">
        <v>18.741606197686799</v>
      </c>
      <c r="AE45" s="16">
        <v>26.794340000000005</v>
      </c>
      <c r="AF45" s="16">
        <v>39.915998000000002</v>
      </c>
      <c r="AG45" s="16">
        <v>66.375816</v>
      </c>
      <c r="AH45" s="16">
        <v>17.63081</v>
      </c>
      <c r="AI45" s="46"/>
      <c r="AJ45" s="46"/>
      <c r="AK45" s="46"/>
      <c r="AL45" s="46"/>
      <c r="AM45" s="46"/>
      <c r="AN45" s="4"/>
      <c r="AO45" s="4"/>
      <c r="AP45" s="4"/>
      <c r="AQ45" s="4"/>
      <c r="AR45" s="4"/>
      <c r="AS45" s="4"/>
      <c r="AT45" s="4"/>
      <c r="AU45" s="4"/>
      <c r="AV45" s="4"/>
      <c r="AW45" s="4"/>
      <c r="AX45" s="4"/>
      <c r="AY45" s="4"/>
    </row>
    <row r="46" spans="1:51" ht="14.4" x14ac:dyDescent="0.3">
      <c r="A46" s="121">
        <f>YampaRiverInflow.TotalOutflow!A46</f>
        <v>46478</v>
      </c>
      <c r="B46" s="34">
        <v>12.648999999999999</v>
      </c>
      <c r="C46" s="12">
        <v>8.907</v>
      </c>
      <c r="D46" s="45">
        <v>16.812999999999999</v>
      </c>
      <c r="E46" s="16">
        <v>14.708754000000001</v>
      </c>
      <c r="F46" s="16">
        <v>23.635946000000001</v>
      </c>
      <c r="G46" s="16">
        <v>6.8406400000000005</v>
      </c>
      <c r="H46" s="16">
        <v>-2.2138499999999999</v>
      </c>
      <c r="I46" s="16">
        <v>19.547470000000001</v>
      </c>
      <c r="J46" s="16">
        <v>11.52768</v>
      </c>
      <c r="K46" s="16">
        <v>17.343669999999999</v>
      </c>
      <c r="L46" s="16">
        <v>13.49269</v>
      </c>
      <c r="M46" s="16">
        <v>4.6643299999999996</v>
      </c>
      <c r="N46" s="16">
        <v>2.3306399999999998</v>
      </c>
      <c r="O46" s="16">
        <v>9.179590000000001</v>
      </c>
      <c r="P46" s="16">
        <v>14.534559999999999</v>
      </c>
      <c r="Q46" s="16">
        <v>4.0880400000000003</v>
      </c>
      <c r="R46" s="16">
        <v>12.77216</v>
      </c>
      <c r="S46" s="16">
        <v>7.4774700000000003</v>
      </c>
      <c r="T46" s="16">
        <v>12.525</v>
      </c>
      <c r="U46" s="16">
        <v>22.5366</v>
      </c>
      <c r="V46" s="16">
        <v>5.4246600000000003</v>
      </c>
      <c r="W46" s="16">
        <v>-1.42597</v>
      </c>
      <c r="X46" s="16">
        <v>9.8915199999999999</v>
      </c>
      <c r="Y46" s="16">
        <v>9.72743</v>
      </c>
      <c r="Z46" s="16">
        <v>15.713943386447099</v>
      </c>
      <c r="AA46" s="16">
        <v>6.6015394221493597</v>
      </c>
      <c r="AB46" s="16">
        <v>32.830230167934701</v>
      </c>
      <c r="AC46" s="16">
        <v>14.096756611570999</v>
      </c>
      <c r="AD46" s="16">
        <v>21.908179504132999</v>
      </c>
      <c r="AE46" s="16">
        <v>18.399011999999999</v>
      </c>
      <c r="AF46" s="16">
        <v>29.763325999999999</v>
      </c>
      <c r="AG46" s="16">
        <v>41.261670000000002</v>
      </c>
      <c r="AH46" s="16">
        <v>7.7661820000000006</v>
      </c>
      <c r="AI46" s="46"/>
      <c r="AJ46" s="46"/>
      <c r="AK46" s="46"/>
      <c r="AL46" s="46"/>
      <c r="AM46" s="46"/>
      <c r="AN46" s="4"/>
      <c r="AO46" s="4"/>
      <c r="AP46" s="4"/>
      <c r="AQ46" s="4"/>
      <c r="AR46" s="4"/>
      <c r="AS46" s="4"/>
      <c r="AT46" s="4"/>
      <c r="AU46" s="4"/>
      <c r="AV46" s="4"/>
      <c r="AW46" s="4"/>
      <c r="AX46" s="4"/>
      <c r="AY46" s="4"/>
    </row>
    <row r="47" spans="1:51" ht="14.4" x14ac:dyDescent="0.3">
      <c r="A47" s="121">
        <f>YampaRiverInflow.TotalOutflow!A47</f>
        <v>46508</v>
      </c>
      <c r="B47" s="34">
        <v>5.36</v>
      </c>
      <c r="C47" s="12">
        <v>2.7709999999999999</v>
      </c>
      <c r="D47" s="45">
        <v>21.079000000000001</v>
      </c>
      <c r="E47" s="16">
        <v>29.325434000000005</v>
      </c>
      <c r="F47" s="16">
        <v>5.5503300000000007</v>
      </c>
      <c r="G47" s="16">
        <v>8.0619300000000003</v>
      </c>
      <c r="H47" s="16">
        <v>-4.66012</v>
      </c>
      <c r="I47" s="16">
        <v>9.683209999999999</v>
      </c>
      <c r="J47" s="16">
        <v>23.337949999999999</v>
      </c>
      <c r="K47" s="16">
        <v>11.09249</v>
      </c>
      <c r="L47" s="16">
        <v>14.89179</v>
      </c>
      <c r="M47" s="16">
        <v>9.6852700000000009</v>
      </c>
      <c r="N47" s="16">
        <v>5.5847100000000003</v>
      </c>
      <c r="O47" s="16">
        <v>4.1686000000000005</v>
      </c>
      <c r="P47" s="16">
        <v>14.016170000000001</v>
      </c>
      <c r="Q47" s="16">
        <v>5.02379</v>
      </c>
      <c r="R47" s="16">
        <v>16.882990000000003</v>
      </c>
      <c r="S47" s="16">
        <v>3.9549799999999999</v>
      </c>
      <c r="T47" s="16">
        <v>10.53945</v>
      </c>
      <c r="U47" s="16">
        <v>19.5229</v>
      </c>
      <c r="V47" s="16">
        <v>4.9721899999999994</v>
      </c>
      <c r="W47" s="16">
        <v>1.2309300000000001</v>
      </c>
      <c r="X47" s="16">
        <v>4.9847600000000005</v>
      </c>
      <c r="Y47" s="16">
        <v>9.3964200000000009</v>
      </c>
      <c r="Z47" s="16">
        <v>9.2539210713396098</v>
      </c>
      <c r="AA47" s="16">
        <v>5.5819525592733701</v>
      </c>
      <c r="AB47" s="16">
        <v>25.107575702810699</v>
      </c>
      <c r="AC47" s="16">
        <v>32.171070661818902</v>
      </c>
      <c r="AD47" s="16">
        <v>22.140587519075002</v>
      </c>
      <c r="AE47" s="16">
        <v>9.3170699999999993</v>
      </c>
      <c r="AF47" s="16">
        <v>17.687328000000001</v>
      </c>
      <c r="AG47" s="16">
        <v>30.256135999999998</v>
      </c>
      <c r="AH47" s="16">
        <v>9.5716059999999992</v>
      </c>
      <c r="AI47" s="46"/>
      <c r="AJ47" s="46"/>
      <c r="AK47" s="46"/>
      <c r="AL47" s="46"/>
      <c r="AM47" s="46"/>
      <c r="AN47" s="4"/>
      <c r="AO47" s="4"/>
      <c r="AP47" s="4"/>
      <c r="AQ47" s="4"/>
      <c r="AR47" s="4"/>
      <c r="AS47" s="4"/>
      <c r="AT47" s="4"/>
      <c r="AU47" s="4"/>
      <c r="AV47" s="4"/>
      <c r="AW47" s="4"/>
      <c r="AX47" s="4"/>
      <c r="AY47" s="4"/>
    </row>
    <row r="48" spans="1:51" ht="14.4" x14ac:dyDescent="0.3">
      <c r="A48" s="121">
        <f>YampaRiverInflow.TotalOutflow!A48</f>
        <v>46539</v>
      </c>
      <c r="B48" s="34">
        <v>4.5469999999999997</v>
      </c>
      <c r="C48" s="12">
        <v>4.2690000000000001</v>
      </c>
      <c r="D48" s="45">
        <v>17.227</v>
      </c>
      <c r="E48" s="16">
        <v>16.706314000000003</v>
      </c>
      <c r="F48" s="16">
        <v>1.3633040000000001</v>
      </c>
      <c r="G48" s="16">
        <v>-0.79383999999999999</v>
      </c>
      <c r="H48" s="16">
        <v>-23.251810000000003</v>
      </c>
      <c r="I48" s="16">
        <v>12.69872</v>
      </c>
      <c r="J48" s="16">
        <v>19.039000000000001</v>
      </c>
      <c r="K48" s="16">
        <v>6.8687700000000005</v>
      </c>
      <c r="L48" s="16">
        <v>14.246139999999999</v>
      </c>
      <c r="M48" s="16">
        <v>18.845080000000003</v>
      </c>
      <c r="N48" s="16">
        <v>7.4909099999999995</v>
      </c>
      <c r="O48" s="16">
        <v>13.8124</v>
      </c>
      <c r="P48" s="16">
        <v>24.775919999999999</v>
      </c>
      <c r="Q48" s="16">
        <v>9.7531100000000013</v>
      </c>
      <c r="R48" s="16">
        <v>18.740459999999999</v>
      </c>
      <c r="S48" s="16">
        <v>5.9942099999999998</v>
      </c>
      <c r="T48" s="16">
        <v>10.93661</v>
      </c>
      <c r="U48" s="16">
        <v>14.07673</v>
      </c>
      <c r="V48" s="16">
        <v>3.54962</v>
      </c>
      <c r="W48" s="16">
        <v>6.4226899999999993</v>
      </c>
      <c r="X48" s="16">
        <v>10.59356</v>
      </c>
      <c r="Y48" s="16">
        <v>1.32226</v>
      </c>
      <c r="Z48" s="16">
        <v>6.9610190102487604</v>
      </c>
      <c r="AA48" s="16">
        <v>13.6235045447941</v>
      </c>
      <c r="AB48" s="16">
        <v>21.1430438016537</v>
      </c>
      <c r="AC48" s="16">
        <v>42.150180575868696</v>
      </c>
      <c r="AD48" s="16">
        <v>13.4754590082651</v>
      </c>
      <c r="AE48" s="16">
        <v>19.542680000000001</v>
      </c>
      <c r="AF48" s="16">
        <v>1.2684000000000002</v>
      </c>
      <c r="AG48" s="16">
        <v>4.9412060000000002</v>
      </c>
      <c r="AH48" s="16">
        <v>-1.180104</v>
      </c>
      <c r="AI48" s="46"/>
      <c r="AJ48" s="46"/>
      <c r="AK48" s="46"/>
      <c r="AL48" s="46"/>
      <c r="AM48" s="46"/>
      <c r="AN48" s="4"/>
      <c r="AO48" s="4"/>
      <c r="AP48" s="4"/>
      <c r="AQ48" s="4"/>
      <c r="AR48" s="4"/>
      <c r="AS48" s="4"/>
      <c r="AT48" s="4"/>
      <c r="AU48" s="4"/>
      <c r="AV48" s="4"/>
      <c r="AW48" s="4"/>
      <c r="AX48" s="4"/>
      <c r="AY48" s="4"/>
    </row>
    <row r="49" spans="1:1005" ht="14.4" x14ac:dyDescent="0.3">
      <c r="A49" s="121">
        <f>YampaRiverInflow.TotalOutflow!A49</f>
        <v>46569</v>
      </c>
      <c r="B49" s="34">
        <v>12.946999999999999</v>
      </c>
      <c r="C49" s="12">
        <v>5.7709999999999999</v>
      </c>
      <c r="D49" s="45">
        <v>15.263</v>
      </c>
      <c r="E49" s="16">
        <v>20.697440000000004</v>
      </c>
      <c r="F49" s="16">
        <v>17.755964000000002</v>
      </c>
      <c r="G49" s="16">
        <v>11.63293</v>
      </c>
      <c r="H49" s="16">
        <v>-12.476629999999998</v>
      </c>
      <c r="I49" s="16">
        <v>23.625509999999998</v>
      </c>
      <c r="J49" s="16">
        <v>20.54889</v>
      </c>
      <c r="K49" s="16">
        <v>8.319090000000001</v>
      </c>
      <c r="L49" s="16">
        <v>20.105460000000001</v>
      </c>
      <c r="M49" s="16">
        <v>19.50067</v>
      </c>
      <c r="N49" s="16">
        <v>8.3446700000000007</v>
      </c>
      <c r="O49" s="16">
        <v>18.455950000000001</v>
      </c>
      <c r="P49" s="16">
        <v>31.79073</v>
      </c>
      <c r="Q49" s="16">
        <v>14.55987</v>
      </c>
      <c r="R49" s="16">
        <v>21.886839999999999</v>
      </c>
      <c r="S49" s="16">
        <v>25.583909999999999</v>
      </c>
      <c r="T49" s="16">
        <v>21.074020000000001</v>
      </c>
      <c r="U49" s="16">
        <v>18.544400000000003</v>
      </c>
      <c r="V49" s="16">
        <v>6.5901300000000003</v>
      </c>
      <c r="W49" s="16">
        <v>14.91146</v>
      </c>
      <c r="X49" s="16">
        <v>14.38373</v>
      </c>
      <c r="Y49" s="16">
        <v>27.614090000000001</v>
      </c>
      <c r="Z49" s="16">
        <v>12.5574148766291</v>
      </c>
      <c r="AA49" s="16">
        <v>24.781192150480202</v>
      </c>
      <c r="AB49" s="16">
        <v>16.943357023537999</v>
      </c>
      <c r="AC49" s="16">
        <v>39.1588780983151</v>
      </c>
      <c r="AD49" s="16">
        <v>23.713968098447001</v>
      </c>
      <c r="AE49" s="16">
        <v>3.5028120000000005</v>
      </c>
      <c r="AF49" s="16">
        <v>15.702810000000001</v>
      </c>
      <c r="AG49" s="16">
        <v>2.0310160000000002</v>
      </c>
      <c r="AH49" s="16">
        <v>8.0089059999999996</v>
      </c>
      <c r="AI49" s="46"/>
      <c r="AJ49" s="46"/>
      <c r="AK49" s="46"/>
      <c r="AL49" s="46"/>
      <c r="AM49" s="46"/>
      <c r="AN49" s="4"/>
      <c r="AO49" s="4"/>
      <c r="AP49" s="4"/>
      <c r="AQ49" s="4"/>
      <c r="AR49" s="4"/>
      <c r="AS49" s="4"/>
      <c r="AT49" s="4"/>
      <c r="AU49" s="4"/>
      <c r="AV49" s="4"/>
      <c r="AW49" s="4"/>
      <c r="AX49" s="4"/>
      <c r="AY49" s="4"/>
    </row>
    <row r="50" spans="1:1005" ht="14.4" x14ac:dyDescent="0.3">
      <c r="A50" s="121">
        <f>YampaRiverInflow.TotalOutflow!A50</f>
        <v>46600</v>
      </c>
      <c r="B50" s="34">
        <v>12.122</v>
      </c>
      <c r="C50" s="12">
        <v>14.839</v>
      </c>
      <c r="D50" s="45">
        <v>13.611000000000001</v>
      </c>
      <c r="E50" s="16">
        <v>20.660824000000002</v>
      </c>
      <c r="F50" s="16">
        <v>13.796706</v>
      </c>
      <c r="G50" s="16">
        <v>9.7706299999999988</v>
      </c>
      <c r="H50" s="16">
        <v>7.4435000000000002</v>
      </c>
      <c r="I50" s="16">
        <v>20.504860000000001</v>
      </c>
      <c r="J50" s="16">
        <v>22.135639999999999</v>
      </c>
      <c r="K50" s="16">
        <v>5.2130799999999997</v>
      </c>
      <c r="L50" s="16">
        <v>14.802440000000001</v>
      </c>
      <c r="M50" s="16">
        <v>21.94164</v>
      </c>
      <c r="N50" s="16">
        <v>8.4181799999999996</v>
      </c>
      <c r="O50" s="16">
        <v>21.659500000000001</v>
      </c>
      <c r="P50" s="16">
        <v>35.8294</v>
      </c>
      <c r="Q50" s="16">
        <v>14.210139999999999</v>
      </c>
      <c r="R50" s="16">
        <v>24.195160000000001</v>
      </c>
      <c r="S50" s="16">
        <v>26.496269999999999</v>
      </c>
      <c r="T50" s="16">
        <v>24.024999999999999</v>
      </c>
      <c r="U50" s="16">
        <v>22.344560000000001</v>
      </c>
      <c r="V50" s="16">
        <v>9.8739599999999985</v>
      </c>
      <c r="W50" s="16">
        <v>13.84548</v>
      </c>
      <c r="X50" s="16">
        <v>16.93469</v>
      </c>
      <c r="Y50" s="16">
        <v>14.48996</v>
      </c>
      <c r="Z50" s="16">
        <v>14.623601239406</v>
      </c>
      <c r="AA50" s="16">
        <v>29.351938843042298</v>
      </c>
      <c r="AB50" s="16">
        <v>10.6373367791084</v>
      </c>
      <c r="AC50" s="16">
        <v>32.4739838860175</v>
      </c>
      <c r="AD50" s="16">
        <v>32.289258266844001</v>
      </c>
      <c r="AE50" s="16">
        <v>21.988620000000001</v>
      </c>
      <c r="AF50" s="16">
        <v>28.766426000000003</v>
      </c>
      <c r="AG50" s="16">
        <v>19.739957999999998</v>
      </c>
      <c r="AH50" s="16">
        <v>11.451958000000001</v>
      </c>
      <c r="AI50" s="46"/>
      <c r="AJ50" s="46"/>
      <c r="AK50" s="46"/>
      <c r="AL50" s="46"/>
      <c r="AM50" s="46"/>
      <c r="AN50" s="4"/>
      <c r="AO50" s="4"/>
      <c r="AP50" s="4"/>
      <c r="AQ50" s="4"/>
      <c r="AR50" s="4"/>
      <c r="AS50" s="4"/>
      <c r="AT50" s="4"/>
      <c r="AU50" s="4"/>
      <c r="AV50" s="4"/>
      <c r="AW50" s="4"/>
      <c r="AX50" s="4"/>
      <c r="AY50" s="4"/>
    </row>
    <row r="51" spans="1:1005" ht="14.4" x14ac:dyDescent="0.3">
      <c r="A51" s="121">
        <f>YampaRiverInflow.TotalOutflow!A51</f>
        <v>46631</v>
      </c>
      <c r="B51" s="34">
        <v>12.978999999999999</v>
      </c>
      <c r="C51" s="12">
        <v>14.458</v>
      </c>
      <c r="D51" s="45">
        <v>15.929</v>
      </c>
      <c r="E51" s="16">
        <v>14.839589999999999</v>
      </c>
      <c r="F51" s="16">
        <v>10.647540000000001</v>
      </c>
      <c r="G51" s="16">
        <v>-6.0112700000000006</v>
      </c>
      <c r="H51" s="16">
        <v>19.914009999999998</v>
      </c>
      <c r="I51" s="16">
        <v>13.555149999999999</v>
      </c>
      <c r="J51" s="16">
        <v>15.397549999999999</v>
      </c>
      <c r="K51" s="16">
        <v>7.1036899999999994</v>
      </c>
      <c r="L51" s="16">
        <v>8.6973899999999986</v>
      </c>
      <c r="M51" s="16">
        <v>11.841569999999999</v>
      </c>
      <c r="N51" s="16">
        <v>3.6388400000000001</v>
      </c>
      <c r="O51" s="16">
        <v>18.084299999999999</v>
      </c>
      <c r="P51" s="16">
        <v>24.926950000000001</v>
      </c>
      <c r="Q51" s="16">
        <v>13.032249999999999</v>
      </c>
      <c r="R51" s="16">
        <v>14.707469999999999</v>
      </c>
      <c r="S51" s="16">
        <v>15.101129999999999</v>
      </c>
      <c r="T51" s="16">
        <v>9.3519199999999998</v>
      </c>
      <c r="U51" s="16">
        <v>35.037589999999994</v>
      </c>
      <c r="V51" s="16">
        <v>-2.8639899999999998</v>
      </c>
      <c r="W51" s="16">
        <v>6.7481800000000005</v>
      </c>
      <c r="X51" s="16">
        <v>15.02529</v>
      </c>
      <c r="Y51" s="16">
        <v>11.451879999999999</v>
      </c>
      <c r="Z51" s="16">
        <v>13.1848636376867</v>
      </c>
      <c r="AA51" s="16">
        <v>8.3238249586783297</v>
      </c>
      <c r="AB51" s="16">
        <v>19.8346958697528</v>
      </c>
      <c r="AC51" s="16">
        <v>16.409711323636998</v>
      </c>
      <c r="AD51" s="16">
        <v>25.7866844641329</v>
      </c>
      <c r="AE51" s="16">
        <v>21.500264000000001</v>
      </c>
      <c r="AF51" s="16">
        <v>26.366382000000002</v>
      </c>
      <c r="AG51" s="16">
        <v>15.737406</v>
      </c>
      <c r="AH51" s="16">
        <v>14.914582000000003</v>
      </c>
      <c r="AI51" s="46"/>
      <c r="AJ51" s="46"/>
      <c r="AK51" s="46"/>
      <c r="AL51" s="46"/>
      <c r="AM51" s="46"/>
      <c r="AN51" s="4"/>
      <c r="AO51" s="4"/>
      <c r="AP51" s="4"/>
      <c r="AQ51" s="4"/>
      <c r="AR51" s="4"/>
      <c r="AS51" s="4"/>
      <c r="AT51" s="4"/>
      <c r="AU51" s="4"/>
      <c r="AV51" s="4"/>
      <c r="AW51" s="4"/>
      <c r="AX51" s="4"/>
      <c r="AY51" s="4"/>
    </row>
    <row r="52" spans="1:1005" ht="14.4" x14ac:dyDescent="0.3">
      <c r="A52" s="121">
        <f>YampaRiverInflow.TotalOutflow!A52</f>
        <v>46661</v>
      </c>
      <c r="B52" s="34">
        <v>14.781000000000001</v>
      </c>
      <c r="C52" s="12">
        <v>12.128</v>
      </c>
      <c r="D52" s="45">
        <v>16.375</v>
      </c>
      <c r="E52" s="16">
        <v>12.135444000000001</v>
      </c>
      <c r="F52" s="16">
        <v>6.3876860000000004</v>
      </c>
      <c r="G52" s="16">
        <v>-7.82599</v>
      </c>
      <c r="H52" s="16">
        <v>24.362849999999998</v>
      </c>
      <c r="I52" s="16">
        <v>10.95425</v>
      </c>
      <c r="J52" s="16">
        <v>11.723360000000001</v>
      </c>
      <c r="K52" s="16">
        <v>4.6145899999999997</v>
      </c>
      <c r="L52" s="16">
        <v>6.6953500000000004</v>
      </c>
      <c r="M52" s="16">
        <v>9.5123700000000007</v>
      </c>
      <c r="N52" s="16">
        <v>-0.49925999999999998</v>
      </c>
      <c r="O52" s="16">
        <v>18.132660000000001</v>
      </c>
      <c r="P52" s="16">
        <v>19.22006</v>
      </c>
      <c r="Q52" s="16">
        <v>10.97871</v>
      </c>
      <c r="R52" s="16">
        <v>13.21185</v>
      </c>
      <c r="S52" s="16">
        <v>14.04824</v>
      </c>
      <c r="T52" s="16">
        <v>6.9533999999999994</v>
      </c>
      <c r="U52" s="16">
        <v>23.35398</v>
      </c>
      <c r="V52" s="16">
        <v>-2.8656299999999999</v>
      </c>
      <c r="W52" s="16">
        <v>2.3012199999999998</v>
      </c>
      <c r="X52" s="16">
        <v>14.73507</v>
      </c>
      <c r="Y52" s="16">
        <v>8.505370000000001</v>
      </c>
      <c r="Z52" s="16">
        <v>9.0830627261494108</v>
      </c>
      <c r="AA52" s="16">
        <v>-6.2740460311398598</v>
      </c>
      <c r="AB52" s="16">
        <v>25.002335616926402</v>
      </c>
      <c r="AC52" s="16">
        <v>7.7553593381164196</v>
      </c>
      <c r="AD52" s="16">
        <v>26.857120247405899</v>
      </c>
      <c r="AE52" s="16">
        <v>8.6108960000000003</v>
      </c>
      <c r="AF52" s="16">
        <v>17.934583999999997</v>
      </c>
      <c r="AG52" s="16">
        <v>11.836898000000001</v>
      </c>
      <c r="AH52" s="16">
        <v>11.503132000000001</v>
      </c>
      <c r="AI52" s="46"/>
      <c r="AJ52" s="46"/>
      <c r="AK52" s="46"/>
      <c r="AL52" s="46"/>
      <c r="AM52" s="46"/>
      <c r="AN52" s="4"/>
      <c r="AO52" s="4"/>
      <c r="AP52" s="4"/>
      <c r="AQ52" s="4"/>
      <c r="AR52" s="4"/>
      <c r="AS52" s="4"/>
      <c r="AT52" s="4"/>
      <c r="AU52" s="4"/>
      <c r="AV52" s="4"/>
      <c r="AW52" s="4"/>
      <c r="AX52" s="4"/>
      <c r="AY52" s="4"/>
    </row>
    <row r="53" spans="1:1005" ht="14.4" x14ac:dyDescent="0.3">
      <c r="A53" s="121">
        <f>YampaRiverInflow.TotalOutflow!A53</f>
        <v>46692</v>
      </c>
      <c r="B53" s="34">
        <v>11.234</v>
      </c>
      <c r="C53" s="12">
        <v>12.315</v>
      </c>
      <c r="D53" s="45">
        <v>4.9749999999999996</v>
      </c>
      <c r="E53" s="16">
        <v>15.820898000000001</v>
      </c>
      <c r="F53" s="16">
        <v>14.533392000000001</v>
      </c>
      <c r="G53" s="16">
        <v>-12.37326</v>
      </c>
      <c r="H53" s="16">
        <v>14.93168</v>
      </c>
      <c r="I53" s="16">
        <v>-5.1652700000000005</v>
      </c>
      <c r="J53" s="16">
        <v>10.395850000000001</v>
      </c>
      <c r="K53" s="16">
        <v>4.0648400000000002</v>
      </c>
      <c r="L53" s="16">
        <v>3.5380700000000003</v>
      </c>
      <c r="M53" s="16">
        <v>7.5272700000000006</v>
      </c>
      <c r="N53" s="16">
        <v>13.11669</v>
      </c>
      <c r="O53" s="16">
        <v>15.47784</v>
      </c>
      <c r="P53" s="16">
        <v>21.893450000000001</v>
      </c>
      <c r="Q53" s="16">
        <v>12.1463</v>
      </c>
      <c r="R53" s="16">
        <v>8.651209999999999</v>
      </c>
      <c r="S53" s="16">
        <v>9.7618099999999988</v>
      </c>
      <c r="T53" s="16">
        <v>16.488720000000001</v>
      </c>
      <c r="U53" s="16">
        <v>4.6226700000000003</v>
      </c>
      <c r="V53" s="16">
        <v>5.9689499999999995</v>
      </c>
      <c r="W53" s="16">
        <v>-1.0023</v>
      </c>
      <c r="X53" s="16">
        <v>2.8529</v>
      </c>
      <c r="Y53" s="16">
        <v>5.8924399999999997</v>
      </c>
      <c r="Z53" s="16">
        <v>3.9897065276040999</v>
      </c>
      <c r="AA53" s="16">
        <v>-11.4351155371894</v>
      </c>
      <c r="AB53" s="16">
        <v>6.3263246300834401</v>
      </c>
      <c r="AC53" s="16">
        <v>3.8446132224799099</v>
      </c>
      <c r="AD53" s="16">
        <v>10.148976943471901</v>
      </c>
      <c r="AE53" s="16">
        <v>8.991363999999999</v>
      </c>
      <c r="AF53" s="16">
        <v>10.960080000000001</v>
      </c>
      <c r="AG53" s="16">
        <v>12.147136</v>
      </c>
      <c r="AH53" s="16">
        <v>3.6625680000000003</v>
      </c>
      <c r="AI53" s="46"/>
      <c r="AJ53" s="46"/>
      <c r="AK53" s="46"/>
      <c r="AL53" s="46"/>
      <c r="AM53" s="46"/>
      <c r="AN53" s="4"/>
      <c r="AO53" s="4"/>
      <c r="AP53" s="4"/>
      <c r="AQ53" s="4"/>
      <c r="AR53" s="4"/>
      <c r="AS53" s="4"/>
      <c r="AT53" s="4"/>
      <c r="AU53" s="4"/>
      <c r="AV53" s="4"/>
      <c r="AW53" s="4"/>
      <c r="AX53" s="4"/>
      <c r="AY53" s="4"/>
    </row>
    <row r="54" spans="1:1005" ht="14.4" x14ac:dyDescent="0.3">
      <c r="A54" s="121">
        <f>YampaRiverInflow.TotalOutflow!A54</f>
        <v>46722</v>
      </c>
      <c r="B54" s="34">
        <v>10.352</v>
      </c>
      <c r="C54" s="12">
        <v>15.977</v>
      </c>
      <c r="D54" s="45">
        <v>3.2080000000000002</v>
      </c>
      <c r="E54" s="16">
        <v>16.272072000000001</v>
      </c>
      <c r="F54" s="16">
        <v>6.2282960000000003</v>
      </c>
      <c r="G54" s="16">
        <v>-16.238409999999998</v>
      </c>
      <c r="H54" s="16">
        <v>12.00187</v>
      </c>
      <c r="I54" s="16">
        <v>6.5915499999999998</v>
      </c>
      <c r="J54" s="16">
        <v>12.228569999999999</v>
      </c>
      <c r="K54" s="16">
        <v>1.01868</v>
      </c>
      <c r="L54" s="16">
        <v>6.6875100000000005</v>
      </c>
      <c r="M54" s="16">
        <v>11.483219999999999</v>
      </c>
      <c r="N54" s="16">
        <v>-2.7016499999999999</v>
      </c>
      <c r="O54" s="16">
        <v>25.948370000000001</v>
      </c>
      <c r="P54" s="16">
        <v>22.778939999999999</v>
      </c>
      <c r="Q54" s="16">
        <v>11.792920000000001</v>
      </c>
      <c r="R54" s="16">
        <v>17.610810000000001</v>
      </c>
      <c r="S54" s="16">
        <v>24.307770000000001</v>
      </c>
      <c r="T54" s="16">
        <v>18.407709999999998</v>
      </c>
      <c r="U54" s="16">
        <v>2.61571</v>
      </c>
      <c r="V54" s="16">
        <v>-1.4079200000000001</v>
      </c>
      <c r="W54" s="16">
        <v>-6.0315000000000003</v>
      </c>
      <c r="X54" s="16">
        <v>15.691600000000001</v>
      </c>
      <c r="Y54" s="16">
        <v>6.0872700000000002</v>
      </c>
      <c r="Z54" s="16">
        <v>14.668721902282002</v>
      </c>
      <c r="AA54" s="16">
        <v>-6.0504652876024405</v>
      </c>
      <c r="AB54" s="16">
        <v>3.9440781003643801</v>
      </c>
      <c r="AC54" s="16">
        <v>5.96184380284366</v>
      </c>
      <c r="AD54" s="16">
        <v>-3.3022761146438002</v>
      </c>
      <c r="AE54" s="16">
        <v>16.566911999999999</v>
      </c>
      <c r="AF54" s="16">
        <v>23.606604000000004</v>
      </c>
      <c r="AG54" s="16">
        <v>11.927992</v>
      </c>
      <c r="AH54" s="16">
        <v>18.697578</v>
      </c>
      <c r="AI54" s="46"/>
      <c r="AJ54" s="46"/>
      <c r="AK54" s="46"/>
      <c r="AL54" s="46"/>
      <c r="AM54" s="46"/>
      <c r="AN54" s="4"/>
      <c r="AO54" s="4"/>
      <c r="AP54" s="4"/>
      <c r="AQ54" s="4"/>
      <c r="AR54" s="4"/>
      <c r="AS54" s="4"/>
      <c r="AT54" s="4"/>
      <c r="AU54" s="4"/>
      <c r="AV54" s="4"/>
      <c r="AW54" s="4"/>
      <c r="AX54" s="4"/>
      <c r="AY54" s="4"/>
    </row>
    <row r="55" spans="1:1005" ht="14.4" x14ac:dyDescent="0.3">
      <c r="A55" s="121">
        <f>YampaRiverInflow.TotalOutflow!A55</f>
        <v>46753</v>
      </c>
      <c r="B55" s="34">
        <v>11.567</v>
      </c>
      <c r="C55" s="12">
        <v>17.963000000000001</v>
      </c>
      <c r="D55" s="45">
        <v>4.2699999999999996</v>
      </c>
      <c r="E55" s="16">
        <v>11.366462</v>
      </c>
      <c r="F55" s="16">
        <v>12.906422000000001</v>
      </c>
      <c r="G55" s="16">
        <v>-12.26146</v>
      </c>
      <c r="H55" s="16">
        <v>9.9685600000000001</v>
      </c>
      <c r="I55" s="16">
        <v>3.9182399999999999</v>
      </c>
      <c r="J55" s="16">
        <v>5.2524799999999994</v>
      </c>
      <c r="K55" s="16">
        <v>0.65434000000000003</v>
      </c>
      <c r="L55" s="16">
        <v>10.38495</v>
      </c>
      <c r="M55" s="16">
        <v>14.23559</v>
      </c>
      <c r="N55" s="16">
        <v>9.8203300000000002</v>
      </c>
      <c r="O55" s="16">
        <v>24.700430000000001</v>
      </c>
      <c r="P55" s="16">
        <v>22.069479999999999</v>
      </c>
      <c r="Q55" s="16">
        <v>12.57952</v>
      </c>
      <c r="R55" s="16">
        <v>19.210369999999998</v>
      </c>
      <c r="S55" s="16">
        <v>24.414390000000001</v>
      </c>
      <c r="T55" s="16">
        <v>14.356399999999999</v>
      </c>
      <c r="U55" s="16">
        <v>-5.5168900000000001</v>
      </c>
      <c r="V55" s="16">
        <v>8.7599999999999997E-2</v>
      </c>
      <c r="W55" s="16">
        <v>10.52117</v>
      </c>
      <c r="X55" s="16">
        <v>15.80128</v>
      </c>
      <c r="Y55" s="16">
        <v>7.4489752076703502</v>
      </c>
      <c r="Z55" s="16">
        <v>19.8163140489265</v>
      </c>
      <c r="AA55" s="16">
        <v>0.31217231431502396</v>
      </c>
      <c r="AB55" s="16">
        <v>11.158060331372901</v>
      </c>
      <c r="AC55" s="16">
        <v>7.7495685923312703</v>
      </c>
      <c r="AD55" s="16">
        <v>16.305914000000001</v>
      </c>
      <c r="AE55" s="16">
        <v>18.317238</v>
      </c>
      <c r="AF55" s="16">
        <v>101.21908400000001</v>
      </c>
      <c r="AG55" s="16">
        <v>14.084605999999999</v>
      </c>
      <c r="AH55" s="16">
        <v>35.531559999999999</v>
      </c>
      <c r="AI55" s="46"/>
      <c r="AJ55" s="46"/>
      <c r="AK55" s="46"/>
      <c r="AL55" s="46"/>
      <c r="AM55" s="46"/>
      <c r="AN55" s="4"/>
      <c r="AO55" s="4"/>
      <c r="AP55" s="4"/>
      <c r="AQ55" s="4"/>
      <c r="AR55" s="4"/>
      <c r="AS55" s="4"/>
      <c r="AT55" s="4"/>
      <c r="AU55" s="4"/>
      <c r="AV55" s="4"/>
      <c r="AW55" s="4"/>
      <c r="AX55" s="4"/>
      <c r="AY55" s="4"/>
    </row>
    <row r="56" spans="1:1005" ht="14.4" x14ac:dyDescent="0.3">
      <c r="A56" s="121">
        <f>YampaRiverInflow.TotalOutflow!A56</f>
        <v>46784</v>
      </c>
      <c r="B56" s="34">
        <v>10.118</v>
      </c>
      <c r="C56" s="12">
        <v>15.03</v>
      </c>
      <c r="D56" s="45">
        <v>10.779</v>
      </c>
      <c r="E56" s="16">
        <v>10.668854</v>
      </c>
      <c r="F56" s="16">
        <v>-2.5262600000000002</v>
      </c>
      <c r="G56" s="16">
        <v>-10.192350000000001</v>
      </c>
      <c r="H56" s="16">
        <v>6.2821099999999994</v>
      </c>
      <c r="I56" s="16">
        <v>3.13246</v>
      </c>
      <c r="J56" s="16">
        <v>4.1601400000000002</v>
      </c>
      <c r="K56" s="16">
        <v>2.8380700000000001</v>
      </c>
      <c r="L56" s="16">
        <v>9.7490100000000002</v>
      </c>
      <c r="M56" s="16">
        <v>16.001570000000001</v>
      </c>
      <c r="N56" s="16">
        <v>9.5720700000000001</v>
      </c>
      <c r="O56" s="16">
        <v>21.740169999999999</v>
      </c>
      <c r="P56" s="16">
        <v>14.98456</v>
      </c>
      <c r="Q56" s="16">
        <v>10.01197</v>
      </c>
      <c r="R56" s="16">
        <v>10.48507</v>
      </c>
      <c r="S56" s="16">
        <v>13.671299999999999</v>
      </c>
      <c r="T56" s="16">
        <v>11.7835</v>
      </c>
      <c r="U56" s="16">
        <v>1.5763499999999999</v>
      </c>
      <c r="V56" s="16">
        <v>-4.5615100000000002</v>
      </c>
      <c r="W56" s="16">
        <v>4.3772399999999996</v>
      </c>
      <c r="X56" s="16">
        <v>6.30464</v>
      </c>
      <c r="Y56" s="16">
        <v>4.0539722308107295</v>
      </c>
      <c r="Z56" s="16">
        <v>9.3226595036040596</v>
      </c>
      <c r="AA56" s="16">
        <v>19.796036777389201</v>
      </c>
      <c r="AB56" s="16">
        <v>11.065682646744701</v>
      </c>
      <c r="AC56" s="16">
        <v>11.6148235514056</v>
      </c>
      <c r="AD56" s="16">
        <v>19.425978000000001</v>
      </c>
      <c r="AE56" s="16">
        <v>27.521836</v>
      </c>
      <c r="AF56" s="16">
        <v>75.754664000000005</v>
      </c>
      <c r="AG56" s="16">
        <v>14.718234000000001</v>
      </c>
      <c r="AH56" s="16">
        <v>33.481140000000003</v>
      </c>
      <c r="AI56" s="46"/>
      <c r="AJ56" s="46"/>
      <c r="AK56" s="46"/>
      <c r="AL56" s="46"/>
      <c r="AM56" s="46"/>
      <c r="AN56" s="4"/>
      <c r="AO56" s="4"/>
      <c r="AP56" s="4"/>
      <c r="AQ56" s="4"/>
      <c r="AR56" s="4"/>
      <c r="AS56" s="4"/>
      <c r="AT56" s="4"/>
      <c r="AU56" s="4"/>
      <c r="AV56" s="4"/>
      <c r="AW56" s="4"/>
      <c r="AX56" s="4"/>
      <c r="AY56" s="4"/>
    </row>
    <row r="57" spans="1:1005" ht="14.4" x14ac:dyDescent="0.3">
      <c r="A57" s="121">
        <f>YampaRiverInflow.TotalOutflow!A57</f>
        <v>46813</v>
      </c>
      <c r="B57" s="34">
        <v>23.86</v>
      </c>
      <c r="C57" s="12">
        <v>10.956</v>
      </c>
      <c r="D57" s="45">
        <v>13.545999999999999</v>
      </c>
      <c r="E57" s="16">
        <v>-10.494788</v>
      </c>
      <c r="F57" s="16">
        <v>-5.3588699999999996</v>
      </c>
      <c r="G57" s="16">
        <v>-15.49112</v>
      </c>
      <c r="H57" s="16">
        <v>36.322969999999998</v>
      </c>
      <c r="I57" s="16">
        <v>9.210090000000001</v>
      </c>
      <c r="J57" s="16">
        <v>5.7764899999999999</v>
      </c>
      <c r="K57" s="16">
        <v>9.2872199999999996</v>
      </c>
      <c r="L57" s="16">
        <v>8.1139899999999994</v>
      </c>
      <c r="M57" s="16">
        <v>9.8301200000000009</v>
      </c>
      <c r="N57" s="16">
        <v>14.49926</v>
      </c>
      <c r="O57" s="16">
        <v>12.03308</v>
      </c>
      <c r="P57" s="16">
        <v>4.5342399999999996</v>
      </c>
      <c r="Q57" s="16">
        <v>19.332849999999997</v>
      </c>
      <c r="R57" s="16">
        <v>6.37479</v>
      </c>
      <c r="S57" s="16">
        <v>9.2942099999999996</v>
      </c>
      <c r="T57" s="16">
        <v>12.6425</v>
      </c>
      <c r="U57" s="16">
        <v>6.9273500000000006</v>
      </c>
      <c r="V57" s="16">
        <v>-7.20953</v>
      </c>
      <c r="W57" s="16">
        <v>6.0791599999999999</v>
      </c>
      <c r="X57" s="16">
        <v>6.5443199999999999</v>
      </c>
      <c r="Y57" s="16">
        <v>12.9016643799678</v>
      </c>
      <c r="Z57" s="16">
        <v>7.2940712366949301</v>
      </c>
      <c r="AA57" s="16">
        <v>35.068694212232302</v>
      </c>
      <c r="AB57" s="16">
        <v>6.2901128095215002</v>
      </c>
      <c r="AC57" s="16">
        <v>18.741606197686799</v>
      </c>
      <c r="AD57" s="16">
        <v>26.794340000000005</v>
      </c>
      <c r="AE57" s="16">
        <v>39.915998000000002</v>
      </c>
      <c r="AF57" s="16">
        <v>66.375816</v>
      </c>
      <c r="AG57" s="16">
        <v>17.63081</v>
      </c>
      <c r="AH57" s="16">
        <v>62.605969999999999</v>
      </c>
      <c r="AI57" s="46"/>
      <c r="AJ57" s="46"/>
      <c r="AK57" s="46"/>
      <c r="AL57" s="46"/>
      <c r="AM57" s="46"/>
      <c r="AN57" s="4"/>
      <c r="AO57" s="4"/>
      <c r="AP57" s="4"/>
      <c r="AQ57" s="4"/>
      <c r="AR57" s="4"/>
      <c r="AS57" s="4"/>
      <c r="AT57" s="4"/>
      <c r="AU57" s="4"/>
      <c r="AV57" s="4"/>
      <c r="AW57" s="4"/>
      <c r="AX57" s="4"/>
      <c r="AY57" s="4"/>
    </row>
    <row r="58" spans="1:1005" ht="14.4" x14ac:dyDescent="0.3">
      <c r="A58" s="121">
        <f>YampaRiverInflow.TotalOutflow!A58</f>
        <v>46844</v>
      </c>
      <c r="B58" s="34">
        <v>12.648999999999999</v>
      </c>
      <c r="C58" s="12">
        <v>8.907</v>
      </c>
      <c r="D58" s="45">
        <v>16.812999999999999</v>
      </c>
      <c r="E58" s="16">
        <v>23.635946000000001</v>
      </c>
      <c r="F58" s="16">
        <v>6.8406400000000005</v>
      </c>
      <c r="G58" s="16">
        <v>-2.2138499999999999</v>
      </c>
      <c r="H58" s="16">
        <v>19.547470000000001</v>
      </c>
      <c r="I58" s="16">
        <v>11.52768</v>
      </c>
      <c r="J58" s="16">
        <v>17.343669999999999</v>
      </c>
      <c r="K58" s="16">
        <v>13.49269</v>
      </c>
      <c r="L58" s="16">
        <v>4.6643299999999996</v>
      </c>
      <c r="M58" s="16">
        <v>2.3306399999999998</v>
      </c>
      <c r="N58" s="16">
        <v>9.179590000000001</v>
      </c>
      <c r="O58" s="16">
        <v>14.534559999999999</v>
      </c>
      <c r="P58" s="16">
        <v>4.0880400000000003</v>
      </c>
      <c r="Q58" s="16">
        <v>12.77216</v>
      </c>
      <c r="R58" s="16">
        <v>7.4774700000000003</v>
      </c>
      <c r="S58" s="16">
        <v>12.525</v>
      </c>
      <c r="T58" s="16">
        <v>22.5366</v>
      </c>
      <c r="U58" s="16">
        <v>5.4246600000000003</v>
      </c>
      <c r="V58" s="16">
        <v>-1.42597</v>
      </c>
      <c r="W58" s="16">
        <v>9.8915199999999999</v>
      </c>
      <c r="X58" s="16">
        <v>9.72743</v>
      </c>
      <c r="Y58" s="16">
        <v>15.713943386447099</v>
      </c>
      <c r="Z58" s="16">
        <v>6.6015394221493597</v>
      </c>
      <c r="AA58" s="16">
        <v>32.830230167934701</v>
      </c>
      <c r="AB58" s="16">
        <v>14.096756611570999</v>
      </c>
      <c r="AC58" s="16">
        <v>21.908179504132999</v>
      </c>
      <c r="AD58" s="16">
        <v>18.399011999999999</v>
      </c>
      <c r="AE58" s="16">
        <v>29.763325999999999</v>
      </c>
      <c r="AF58" s="16">
        <v>41.261670000000002</v>
      </c>
      <c r="AG58" s="16">
        <v>7.7661820000000006</v>
      </c>
      <c r="AH58" s="16">
        <v>14.708754000000001</v>
      </c>
      <c r="AI58" s="46"/>
      <c r="AJ58" s="46"/>
      <c r="AK58" s="46"/>
      <c r="AL58" s="46"/>
      <c r="AM58" s="46"/>
      <c r="AN58" s="4"/>
      <c r="AO58" s="4"/>
      <c r="AP58" s="4"/>
      <c r="AQ58" s="4"/>
      <c r="AR58" s="4"/>
      <c r="AS58" s="4"/>
      <c r="AT58" s="4"/>
      <c r="AU58" s="4"/>
      <c r="AV58" s="4"/>
      <c r="AW58" s="4"/>
      <c r="AX58" s="4"/>
      <c r="AY58" s="4"/>
    </row>
    <row r="59" spans="1:1005" ht="14.4" x14ac:dyDescent="0.3">
      <c r="A59" s="121">
        <f>YampaRiverInflow.TotalOutflow!A59</f>
        <v>46874</v>
      </c>
      <c r="B59" s="34">
        <v>5.36</v>
      </c>
      <c r="C59" s="12">
        <v>2.7709999999999999</v>
      </c>
      <c r="D59" s="45">
        <v>21.079000000000001</v>
      </c>
      <c r="E59" s="16">
        <v>5.5503300000000007</v>
      </c>
      <c r="F59" s="16">
        <v>8.0619300000000003</v>
      </c>
      <c r="G59" s="16">
        <v>-4.66012</v>
      </c>
      <c r="H59" s="16">
        <v>9.683209999999999</v>
      </c>
      <c r="I59" s="16">
        <v>23.337949999999999</v>
      </c>
      <c r="J59" s="16">
        <v>11.09249</v>
      </c>
      <c r="K59" s="16">
        <v>14.89179</v>
      </c>
      <c r="L59" s="16">
        <v>9.6852700000000009</v>
      </c>
      <c r="M59" s="16">
        <v>5.5847100000000003</v>
      </c>
      <c r="N59" s="16">
        <v>4.1686000000000005</v>
      </c>
      <c r="O59" s="16">
        <v>14.016170000000001</v>
      </c>
      <c r="P59" s="16">
        <v>5.02379</v>
      </c>
      <c r="Q59" s="16">
        <v>16.882990000000003</v>
      </c>
      <c r="R59" s="16">
        <v>3.9549799999999999</v>
      </c>
      <c r="S59" s="16">
        <v>10.53945</v>
      </c>
      <c r="T59" s="16">
        <v>19.5229</v>
      </c>
      <c r="U59" s="16">
        <v>4.9721899999999994</v>
      </c>
      <c r="V59" s="16">
        <v>1.2309300000000001</v>
      </c>
      <c r="W59" s="16">
        <v>4.9847600000000005</v>
      </c>
      <c r="X59" s="16">
        <v>9.3964200000000009</v>
      </c>
      <c r="Y59" s="16">
        <v>9.2539210713396098</v>
      </c>
      <c r="Z59" s="16">
        <v>5.5819525592733701</v>
      </c>
      <c r="AA59" s="16">
        <v>25.107575702810699</v>
      </c>
      <c r="AB59" s="16">
        <v>32.171070661818902</v>
      </c>
      <c r="AC59" s="16">
        <v>22.140587519075002</v>
      </c>
      <c r="AD59" s="16">
        <v>9.3170699999999993</v>
      </c>
      <c r="AE59" s="16">
        <v>17.687328000000001</v>
      </c>
      <c r="AF59" s="16">
        <v>30.256135999999998</v>
      </c>
      <c r="AG59" s="16">
        <v>9.5716059999999992</v>
      </c>
      <c r="AH59" s="16">
        <v>29.325434000000005</v>
      </c>
      <c r="AI59" s="46"/>
      <c r="AJ59" s="46"/>
      <c r="AK59" s="46"/>
      <c r="AL59" s="46"/>
      <c r="AM59" s="46"/>
      <c r="AN59" s="4"/>
      <c r="AO59" s="4"/>
      <c r="AP59" s="4"/>
      <c r="AQ59" s="4"/>
      <c r="AR59" s="4"/>
      <c r="AS59" s="4"/>
      <c r="AT59" s="4"/>
      <c r="AU59" s="4"/>
      <c r="AV59" s="4"/>
      <c r="AW59" s="4"/>
      <c r="AX59" s="4"/>
      <c r="AY59" s="4"/>
    </row>
    <row r="60" spans="1:1005" ht="14.4" x14ac:dyDescent="0.3">
      <c r="A60" s="121">
        <f>YampaRiverInflow.TotalOutflow!A60</f>
        <v>46905</v>
      </c>
      <c r="B60" s="34">
        <v>4.5469999999999997</v>
      </c>
      <c r="C60" s="12">
        <v>4.2690000000000001</v>
      </c>
      <c r="D60" s="45">
        <v>17.227</v>
      </c>
      <c r="E60" s="16">
        <v>1.3633040000000001</v>
      </c>
      <c r="F60" s="16">
        <v>-0.79383999999999999</v>
      </c>
      <c r="G60" s="16">
        <v>-23.251810000000003</v>
      </c>
      <c r="H60" s="16">
        <v>12.69872</v>
      </c>
      <c r="I60" s="16">
        <v>19.039000000000001</v>
      </c>
      <c r="J60" s="16">
        <v>6.8687700000000005</v>
      </c>
      <c r="K60" s="16">
        <v>14.246139999999999</v>
      </c>
      <c r="L60" s="16">
        <v>18.845080000000003</v>
      </c>
      <c r="M60" s="16">
        <v>7.4909099999999995</v>
      </c>
      <c r="N60" s="16">
        <v>13.8124</v>
      </c>
      <c r="O60" s="16">
        <v>24.775919999999999</v>
      </c>
      <c r="P60" s="16">
        <v>9.7531100000000013</v>
      </c>
      <c r="Q60" s="16">
        <v>18.740459999999999</v>
      </c>
      <c r="R60" s="16">
        <v>5.9942099999999998</v>
      </c>
      <c r="S60" s="16">
        <v>10.93661</v>
      </c>
      <c r="T60" s="16">
        <v>14.07673</v>
      </c>
      <c r="U60" s="16">
        <v>3.54962</v>
      </c>
      <c r="V60" s="16">
        <v>6.4226899999999993</v>
      </c>
      <c r="W60" s="16">
        <v>10.59356</v>
      </c>
      <c r="X60" s="16">
        <v>1.32226</v>
      </c>
      <c r="Y60" s="16">
        <v>6.9610190102487604</v>
      </c>
      <c r="Z60" s="16">
        <v>13.6235045447941</v>
      </c>
      <c r="AA60" s="16">
        <v>21.1430438016537</v>
      </c>
      <c r="AB60" s="16">
        <v>42.150180575868696</v>
      </c>
      <c r="AC60" s="16">
        <v>13.4754590082651</v>
      </c>
      <c r="AD60" s="16">
        <v>19.542680000000001</v>
      </c>
      <c r="AE60" s="16">
        <v>1.2684000000000002</v>
      </c>
      <c r="AF60" s="16">
        <v>4.9412060000000002</v>
      </c>
      <c r="AG60" s="16">
        <v>-1.180104</v>
      </c>
      <c r="AH60" s="16">
        <v>16.706314000000003</v>
      </c>
      <c r="AI60" s="46"/>
      <c r="AJ60" s="46"/>
      <c r="AK60" s="46"/>
      <c r="AL60" s="46"/>
      <c r="AM60" s="46"/>
      <c r="AN60" s="4"/>
      <c r="AO60" s="4"/>
      <c r="AP60" s="4"/>
      <c r="AQ60" s="4"/>
      <c r="AR60" s="4"/>
      <c r="AS60" s="4"/>
      <c r="AT60" s="4"/>
      <c r="AU60" s="4"/>
      <c r="AV60" s="4"/>
      <c r="AW60" s="4"/>
      <c r="AX60" s="4"/>
      <c r="AY60" s="4"/>
    </row>
    <row r="61" spans="1:1005" ht="14.4" x14ac:dyDescent="0.3">
      <c r="A61" s="121">
        <f>YampaRiverInflow.TotalOutflow!A61</f>
        <v>46935</v>
      </c>
      <c r="B61" s="34">
        <v>12.946999999999999</v>
      </c>
      <c r="C61" s="12">
        <v>5.7709999999999999</v>
      </c>
      <c r="D61" s="45">
        <v>15.263</v>
      </c>
      <c r="E61" s="16">
        <v>17.755964000000002</v>
      </c>
      <c r="F61" s="16">
        <v>11.63293</v>
      </c>
      <c r="G61" s="16">
        <v>-12.476629999999998</v>
      </c>
      <c r="H61" s="16">
        <v>23.625509999999998</v>
      </c>
      <c r="I61" s="16">
        <v>20.54889</v>
      </c>
      <c r="J61" s="16">
        <v>8.319090000000001</v>
      </c>
      <c r="K61" s="16">
        <v>20.105460000000001</v>
      </c>
      <c r="L61" s="16">
        <v>19.50067</v>
      </c>
      <c r="M61" s="16">
        <v>8.3446700000000007</v>
      </c>
      <c r="N61" s="16">
        <v>18.455950000000001</v>
      </c>
      <c r="O61" s="16">
        <v>31.79073</v>
      </c>
      <c r="P61" s="16">
        <v>14.55987</v>
      </c>
      <c r="Q61" s="16">
        <v>21.886839999999999</v>
      </c>
      <c r="R61" s="16">
        <v>25.583909999999999</v>
      </c>
      <c r="S61" s="16">
        <v>21.074020000000001</v>
      </c>
      <c r="T61" s="16">
        <v>18.544400000000003</v>
      </c>
      <c r="U61" s="16">
        <v>6.5901300000000003</v>
      </c>
      <c r="V61" s="16">
        <v>14.91146</v>
      </c>
      <c r="W61" s="16">
        <v>14.38373</v>
      </c>
      <c r="X61" s="16">
        <v>27.614090000000001</v>
      </c>
      <c r="Y61" s="16">
        <v>12.5574148766291</v>
      </c>
      <c r="Z61" s="16">
        <v>24.781192150480202</v>
      </c>
      <c r="AA61" s="16">
        <v>16.943357023537999</v>
      </c>
      <c r="AB61" s="16">
        <v>39.1588780983151</v>
      </c>
      <c r="AC61" s="16">
        <v>23.713968098447001</v>
      </c>
      <c r="AD61" s="16">
        <v>3.5028120000000005</v>
      </c>
      <c r="AE61" s="16">
        <v>15.702810000000001</v>
      </c>
      <c r="AF61" s="16">
        <v>2.0310160000000002</v>
      </c>
      <c r="AG61" s="16">
        <v>8.0089059999999996</v>
      </c>
      <c r="AH61" s="16">
        <v>20.697440000000004</v>
      </c>
      <c r="AI61" s="46"/>
      <c r="AJ61" s="46"/>
      <c r="AK61" s="46"/>
      <c r="AL61" s="46"/>
      <c r="AM61" s="46"/>
      <c r="AN61" s="4"/>
      <c r="AO61" s="4"/>
      <c r="AP61" s="4"/>
      <c r="AQ61" s="4"/>
      <c r="AR61" s="4"/>
      <c r="AS61" s="4"/>
      <c r="AT61" s="4"/>
      <c r="AU61" s="4"/>
      <c r="AV61" s="4"/>
      <c r="AW61" s="4"/>
      <c r="AX61" s="4"/>
      <c r="AY61" s="4"/>
    </row>
    <row r="62" spans="1:1005" ht="14.4" x14ac:dyDescent="0.3">
      <c r="A62" s="121">
        <f>YampaRiverInflow.TotalOutflow!A62</f>
        <v>46966</v>
      </c>
      <c r="B62" s="34">
        <v>12.122</v>
      </c>
      <c r="C62" s="12">
        <v>14.839</v>
      </c>
      <c r="D62" s="45">
        <v>13.611000000000001</v>
      </c>
      <c r="E62" s="16">
        <v>13.796706</v>
      </c>
      <c r="F62" s="16">
        <v>9.7706299999999988</v>
      </c>
      <c r="G62" s="16">
        <v>7.4435000000000002</v>
      </c>
      <c r="H62" s="16">
        <v>20.504860000000001</v>
      </c>
      <c r="I62" s="16">
        <v>22.135639999999999</v>
      </c>
      <c r="J62" s="16">
        <v>5.2130799999999997</v>
      </c>
      <c r="K62" s="16">
        <v>14.802440000000001</v>
      </c>
      <c r="L62" s="16">
        <v>21.94164</v>
      </c>
      <c r="M62" s="16">
        <v>8.4181799999999996</v>
      </c>
      <c r="N62" s="16">
        <v>21.659500000000001</v>
      </c>
      <c r="O62" s="16">
        <v>35.8294</v>
      </c>
      <c r="P62" s="16">
        <v>14.210139999999999</v>
      </c>
      <c r="Q62" s="16">
        <v>24.195160000000001</v>
      </c>
      <c r="R62" s="16">
        <v>26.496269999999999</v>
      </c>
      <c r="S62" s="16">
        <v>24.024999999999999</v>
      </c>
      <c r="T62" s="16">
        <v>22.344560000000001</v>
      </c>
      <c r="U62" s="16">
        <v>9.8739599999999985</v>
      </c>
      <c r="V62" s="16">
        <v>13.84548</v>
      </c>
      <c r="W62" s="16">
        <v>16.93469</v>
      </c>
      <c r="X62" s="16">
        <v>14.48996</v>
      </c>
      <c r="Y62" s="16">
        <v>14.623601239406</v>
      </c>
      <c r="Z62" s="16">
        <v>29.351938843042298</v>
      </c>
      <c r="AA62" s="16">
        <v>10.6373367791084</v>
      </c>
      <c r="AB62" s="16">
        <v>32.4739838860175</v>
      </c>
      <c r="AC62" s="16">
        <v>32.289258266844001</v>
      </c>
      <c r="AD62" s="16">
        <v>21.988620000000001</v>
      </c>
      <c r="AE62" s="16">
        <v>28.766426000000003</v>
      </c>
      <c r="AF62" s="16">
        <v>19.739957999999998</v>
      </c>
      <c r="AG62" s="16">
        <v>11.451958000000001</v>
      </c>
      <c r="AH62" s="16">
        <v>20.660824000000002</v>
      </c>
      <c r="AI62" s="46"/>
      <c r="AJ62" s="46"/>
      <c r="AK62" s="46"/>
      <c r="AL62" s="46"/>
      <c r="AM62" s="46"/>
      <c r="AN62" s="4"/>
      <c r="AO62" s="4"/>
      <c r="AP62" s="4"/>
      <c r="AQ62" s="4"/>
      <c r="AR62" s="4"/>
      <c r="AS62" s="4"/>
      <c r="AT62" s="4"/>
      <c r="AU62" s="4"/>
      <c r="AV62" s="4"/>
      <c r="AW62" s="4"/>
      <c r="AX62" s="4"/>
      <c r="AY62" s="4"/>
    </row>
    <row r="63" spans="1:1005" ht="14.4" x14ac:dyDescent="0.3">
      <c r="A63" s="121">
        <f>YampaRiverInflow.TotalOutflow!A63</f>
        <v>46997</v>
      </c>
      <c r="B63" s="34">
        <v>12.978999999999999</v>
      </c>
      <c r="C63" s="12">
        <v>14.458</v>
      </c>
      <c r="D63" s="45">
        <v>15.929</v>
      </c>
      <c r="E63" s="16">
        <v>10.647540000000001</v>
      </c>
      <c r="F63" s="16">
        <v>-6.0112700000000006</v>
      </c>
      <c r="G63" s="16">
        <v>19.914009999999998</v>
      </c>
      <c r="H63" s="16">
        <v>13.555149999999999</v>
      </c>
      <c r="I63" s="16">
        <v>15.397549999999999</v>
      </c>
      <c r="J63" s="16">
        <v>7.1036899999999994</v>
      </c>
      <c r="K63" s="16">
        <v>8.6973899999999986</v>
      </c>
      <c r="L63" s="16">
        <v>11.841569999999999</v>
      </c>
      <c r="M63" s="16">
        <v>3.6388400000000001</v>
      </c>
      <c r="N63" s="16">
        <v>18.084299999999999</v>
      </c>
      <c r="O63" s="16">
        <v>24.926950000000001</v>
      </c>
      <c r="P63" s="16">
        <v>13.032249999999999</v>
      </c>
      <c r="Q63" s="16">
        <v>14.707469999999999</v>
      </c>
      <c r="R63" s="16">
        <v>15.101129999999999</v>
      </c>
      <c r="S63" s="16">
        <v>9.3519199999999998</v>
      </c>
      <c r="T63" s="16">
        <v>35.037589999999994</v>
      </c>
      <c r="U63" s="16">
        <v>-2.8639899999999998</v>
      </c>
      <c r="V63" s="16">
        <v>6.7481800000000005</v>
      </c>
      <c r="W63" s="16">
        <v>15.02529</v>
      </c>
      <c r="X63" s="16">
        <v>11.451879999999999</v>
      </c>
      <c r="Y63" s="16">
        <v>13.1848636376867</v>
      </c>
      <c r="Z63" s="16">
        <v>8.3238249586783297</v>
      </c>
      <c r="AA63" s="16">
        <v>19.8346958697528</v>
      </c>
      <c r="AB63" s="16">
        <v>16.409711323636998</v>
      </c>
      <c r="AC63" s="16">
        <v>25.7866844641329</v>
      </c>
      <c r="AD63" s="16">
        <v>21.500264000000001</v>
      </c>
      <c r="AE63" s="16">
        <v>26.366382000000002</v>
      </c>
      <c r="AF63" s="16">
        <v>15.737406</v>
      </c>
      <c r="AG63" s="16">
        <v>14.914582000000003</v>
      </c>
      <c r="AH63" s="16">
        <v>14.839589999999999</v>
      </c>
      <c r="AI63" s="46"/>
      <c r="AJ63" s="46"/>
      <c r="AK63" s="46"/>
      <c r="AL63" s="46"/>
      <c r="AM63" s="46"/>
      <c r="AN63" s="4"/>
      <c r="AO63" s="4"/>
      <c r="AP63" s="4"/>
      <c r="AQ63" s="4"/>
      <c r="AR63" s="4"/>
      <c r="AS63" s="4"/>
      <c r="AT63" s="4"/>
      <c r="AU63" s="4"/>
      <c r="AV63" s="4"/>
      <c r="AW63" s="4"/>
      <c r="AX63" s="4"/>
      <c r="AY63" s="4"/>
    </row>
    <row r="64" spans="1:1005" ht="14.4" x14ac:dyDescent="0.3">
      <c r="A64" s="121"/>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21"/>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21"/>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21"/>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21"/>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21"/>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21"/>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21"/>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21"/>
      <c r="B72" s="33"/>
      <c r="C72" s="8"/>
      <c r="D72" s="11"/>
      <c r="ALQ72" t="e">
        <v>#N/A</v>
      </c>
    </row>
    <row r="73" spans="1:1005" ht="12.75" customHeight="1" x14ac:dyDescent="0.3">
      <c r="A73" s="121"/>
      <c r="B73" s="33"/>
      <c r="C73" s="8"/>
      <c r="D73" s="11"/>
    </row>
    <row r="74" spans="1:1005" ht="12.75" customHeight="1" x14ac:dyDescent="0.3">
      <c r="A74" s="121"/>
      <c r="B74" s="33"/>
      <c r="C74" s="8"/>
      <c r="D74" s="11"/>
    </row>
    <row r="75" spans="1:1005" ht="12.75" customHeight="1" x14ac:dyDescent="0.3">
      <c r="A75" s="121"/>
      <c r="B75" s="33"/>
      <c r="C75" s="8"/>
      <c r="D75" s="11"/>
    </row>
    <row r="76" spans="1:1005" ht="12.75" customHeight="1" x14ac:dyDescent="0.3">
      <c r="A76" s="121"/>
      <c r="B76" s="33"/>
      <c r="C76" s="8"/>
      <c r="D76" s="11"/>
    </row>
    <row r="77" spans="1:1005" ht="12.75" customHeight="1" x14ac:dyDescent="0.3">
      <c r="A77" s="121"/>
      <c r="B77" s="33"/>
      <c r="C77" s="8"/>
      <c r="D77" s="11"/>
    </row>
    <row r="78" spans="1:1005" ht="12.75" customHeight="1" x14ac:dyDescent="0.3">
      <c r="A78" s="121"/>
      <c r="B78" s="33"/>
      <c r="C78" s="8"/>
      <c r="D78" s="11"/>
    </row>
    <row r="79" spans="1:1005" ht="12.75" customHeight="1" x14ac:dyDescent="0.3">
      <c r="A79" s="121"/>
      <c r="B79" s="33"/>
      <c r="C79" s="8"/>
      <c r="D79" s="11"/>
    </row>
    <row r="80" spans="1:1005" ht="12.75" customHeight="1" x14ac:dyDescent="0.3">
      <c r="A80" s="121"/>
      <c r="B80" s="33"/>
      <c r="C80" s="8"/>
      <c r="D80" s="11"/>
    </row>
    <row r="81" spans="1:4" ht="12.75" customHeight="1" x14ac:dyDescent="0.3">
      <c r="A81" s="121"/>
      <c r="B81" s="33"/>
      <c r="C81" s="8"/>
      <c r="D81" s="11"/>
    </row>
    <row r="82" spans="1:4" ht="12.75" customHeight="1" x14ac:dyDescent="0.3">
      <c r="A82" s="121"/>
      <c r="B82" s="33"/>
      <c r="C82" s="8"/>
      <c r="D82" s="11"/>
    </row>
    <row r="83" spans="1:4" ht="12.75" customHeight="1" x14ac:dyDescent="0.3">
      <c r="A83" s="121"/>
      <c r="B83" s="33"/>
      <c r="C83" s="8"/>
      <c r="D83" s="11"/>
    </row>
    <row r="84" spans="1:4" ht="12.75" customHeight="1" x14ac:dyDescent="0.3">
      <c r="A84" s="121"/>
      <c r="B84" s="33"/>
      <c r="C84" s="8"/>
      <c r="D84" s="11"/>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123A0-2FCC-4FAE-9F94-5EF90E08DF02}">
  <sheetPr codeName="Sheet24">
    <tabColor rgb="FFFF0000"/>
  </sheetPr>
  <dimension ref="A1:ALQ84"/>
  <sheetViews>
    <sheetView topLeftCell="A37" workbookViewId="0">
      <selection activeCell="B4" sqref="B4:AZ100"/>
    </sheetView>
  </sheetViews>
  <sheetFormatPr defaultColWidth="18.77734375" defaultRowHeight="12.75" customHeight="1" x14ac:dyDescent="0.3"/>
  <cols>
    <col min="1" max="1" width="14.21875" customWidth="1"/>
    <col min="2" max="2" width="9.21875" customWidth="1"/>
    <col min="3" max="3" width="9.77734375" bestFit="1" customWidth="1"/>
    <col min="4" max="54" width="9.2187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38</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4.4" x14ac:dyDescent="0.3">
      <c r="A3" s="134" t="str">
        <f>A2&amp;"_"&amp;"Time"</f>
        <v>ImpToMex_In_Time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4.4" x14ac:dyDescent="0.3">
      <c r="A4" s="136">
        <f>YampaRiverInflow.TotalOutflow!A4</f>
        <v>45200</v>
      </c>
      <c r="B4" s="81">
        <v>-2.7229999999999999</v>
      </c>
      <c r="C4" s="82">
        <v>-2.7229999999999999</v>
      </c>
      <c r="D4" s="129">
        <v>-2.7229999999999999</v>
      </c>
      <c r="E4" s="16">
        <v>4.5726499999999994</v>
      </c>
      <c r="F4" s="16">
        <v>16.06822</v>
      </c>
      <c r="G4" s="16">
        <v>-0.16736000000000001</v>
      </c>
      <c r="H4" s="16">
        <v>3.9343000000000004</v>
      </c>
      <c r="I4" s="16">
        <v>-8.1954599999999989</v>
      </c>
      <c r="J4" s="16">
        <v>1.15303</v>
      </c>
      <c r="K4" s="16">
        <v>4.8546899999999997</v>
      </c>
      <c r="L4" s="16">
        <v>-2.7721900000000002</v>
      </c>
      <c r="M4" s="16">
        <v>10.111030000000001</v>
      </c>
      <c r="N4" s="16">
        <v>-7.8798000000000004</v>
      </c>
      <c r="O4" s="16">
        <v>4.2608300000000003</v>
      </c>
      <c r="P4" s="16">
        <v>-9.0296399999999988</v>
      </c>
      <c r="Q4" s="16">
        <v>-19.219099999999997</v>
      </c>
      <c r="R4" s="16">
        <v>-22.1523</v>
      </c>
      <c r="S4" s="16">
        <v>1.00861</v>
      </c>
      <c r="T4" s="16">
        <v>-7.54697</v>
      </c>
      <c r="U4" s="16">
        <v>3.05389</v>
      </c>
      <c r="V4" s="16">
        <v>-0.55309000000000008</v>
      </c>
      <c r="W4" s="16">
        <v>-10.613</v>
      </c>
      <c r="X4" s="16">
        <v>-11.085899999999999</v>
      </c>
      <c r="Y4" s="16">
        <v>5.77902</v>
      </c>
      <c r="Z4" s="16">
        <v>-2.5799099999999999</v>
      </c>
      <c r="AA4" s="16">
        <v>11.36007</v>
      </c>
      <c r="AB4" s="16">
        <v>13.28439</v>
      </c>
      <c r="AC4" s="16">
        <v>-1.07623</v>
      </c>
      <c r="AD4" s="16">
        <v>6.7392950000000003</v>
      </c>
      <c r="AE4" s="16">
        <v>9.3276970000000006</v>
      </c>
      <c r="AF4" s="16">
        <v>9.8532309999999992</v>
      </c>
      <c r="AG4" s="16">
        <v>2.3867620000000001</v>
      </c>
      <c r="AH4" s="16">
        <v>-14.003299999999999</v>
      </c>
      <c r="AI4" s="16"/>
      <c r="AJ4" s="16"/>
      <c r="AK4" s="16"/>
      <c r="AL4" s="16"/>
      <c r="AM4" s="16"/>
      <c r="AN4" s="4"/>
      <c r="AO4" s="4"/>
      <c r="AP4" s="4"/>
      <c r="AQ4" s="4"/>
      <c r="AR4" s="4"/>
      <c r="AS4" s="4"/>
      <c r="AT4" s="4"/>
      <c r="AU4" s="4"/>
      <c r="AV4" s="4"/>
      <c r="AW4" s="4"/>
      <c r="AX4" s="4"/>
      <c r="AY4" s="4"/>
    </row>
    <row r="5" spans="1:51" ht="14.4" x14ac:dyDescent="0.3">
      <c r="A5" s="136">
        <f>YampaRiverInflow.TotalOutflow!A5</f>
        <v>45231</v>
      </c>
      <c r="B5" s="34">
        <v>-4.2320000000000002</v>
      </c>
      <c r="C5" s="12">
        <v>-4.2320000000000002</v>
      </c>
      <c r="D5" s="45">
        <v>-4.2320000000000002</v>
      </c>
      <c r="E5" s="16">
        <v>6.7825500000000005</v>
      </c>
      <c r="F5" s="16">
        <v>12.2211</v>
      </c>
      <c r="G5" s="16">
        <v>-13.3376</v>
      </c>
      <c r="H5" s="16">
        <v>4.8029599999999997</v>
      </c>
      <c r="I5" s="16">
        <v>7.5139499999999995</v>
      </c>
      <c r="J5" s="16">
        <v>2.73468</v>
      </c>
      <c r="K5" s="16">
        <v>6.6013000000000002</v>
      </c>
      <c r="L5" s="16">
        <v>0.97684000000000004</v>
      </c>
      <c r="M5" s="16">
        <v>8.3629300000000004</v>
      </c>
      <c r="N5" s="16">
        <v>1.9108499999999999</v>
      </c>
      <c r="O5" s="16">
        <v>-3.2407300000000001</v>
      </c>
      <c r="P5" s="16">
        <v>2.9348700000000001</v>
      </c>
      <c r="Q5" s="16">
        <v>-7.6372900000000001</v>
      </c>
      <c r="R5" s="16">
        <v>3.4327800000000002</v>
      </c>
      <c r="S5" s="16">
        <v>5.0682</v>
      </c>
      <c r="T5" s="16">
        <v>-2.44712</v>
      </c>
      <c r="U5" s="16">
        <v>9.4311000000000007</v>
      </c>
      <c r="V5" s="16">
        <v>-7.2890100000000002</v>
      </c>
      <c r="W5" s="16">
        <v>-3.6388499999999997</v>
      </c>
      <c r="X5" s="16">
        <v>0.89403999999999995</v>
      </c>
      <c r="Y5" s="16">
        <v>10.06827</v>
      </c>
      <c r="Z5" s="16">
        <v>6.3182299999999998</v>
      </c>
      <c r="AA5" s="16">
        <v>14.429110000000001</v>
      </c>
      <c r="AB5" s="16">
        <v>13.14282</v>
      </c>
      <c r="AC5" s="16">
        <v>0.30604999999999999</v>
      </c>
      <c r="AD5" s="16">
        <v>3.2879200000000002</v>
      </c>
      <c r="AE5" s="16">
        <v>9.6716720000000009</v>
      </c>
      <c r="AF5" s="16">
        <v>20.124560000000002</v>
      </c>
      <c r="AG5" s="16">
        <v>-11.070600000000001</v>
      </c>
      <c r="AH5" s="16">
        <v>-13.8909</v>
      </c>
      <c r="AI5" s="46"/>
      <c r="AJ5" s="46"/>
      <c r="AK5" s="46"/>
      <c r="AL5" s="46"/>
      <c r="AM5" s="46"/>
      <c r="AN5" s="4"/>
      <c r="AO5" s="4"/>
      <c r="AP5" s="4"/>
      <c r="AQ5" s="4"/>
      <c r="AR5" s="4"/>
      <c r="AS5" s="4"/>
      <c r="AT5" s="4"/>
      <c r="AU5" s="4"/>
      <c r="AV5" s="4"/>
      <c r="AW5" s="4"/>
      <c r="AX5" s="4"/>
      <c r="AY5" s="4"/>
    </row>
    <row r="6" spans="1:51" ht="14.4" x14ac:dyDescent="0.3">
      <c r="A6" s="136">
        <f>YampaRiverInflow.TotalOutflow!A6</f>
        <v>45261</v>
      </c>
      <c r="B6" s="34">
        <v>-1.294</v>
      </c>
      <c r="C6" s="12">
        <v>-1.294</v>
      </c>
      <c r="D6" s="45">
        <v>-1.294</v>
      </c>
      <c r="E6" s="16">
        <v>8.3700100000000006</v>
      </c>
      <c r="F6" s="16">
        <v>26.24044</v>
      </c>
      <c r="G6" s="16">
        <v>9.7062999999999988</v>
      </c>
      <c r="H6" s="16">
        <v>15.84782</v>
      </c>
      <c r="I6" s="16">
        <v>94.941029999999998</v>
      </c>
      <c r="J6" s="16">
        <v>-1.6679900000000001</v>
      </c>
      <c r="K6" s="16">
        <v>27.110379999999999</v>
      </c>
      <c r="L6" s="16">
        <v>15.47331</v>
      </c>
      <c r="M6" s="16">
        <v>23.397189999999998</v>
      </c>
      <c r="N6" s="16">
        <v>-21.467200000000002</v>
      </c>
      <c r="O6" s="16">
        <v>-1.96912</v>
      </c>
      <c r="P6" s="16">
        <v>6.1689999999999996</v>
      </c>
      <c r="Q6" s="16">
        <v>-8.7340999999999998</v>
      </c>
      <c r="R6" s="16">
        <v>2.1890200000000002</v>
      </c>
      <c r="S6" s="16">
        <v>6.2199300000000006</v>
      </c>
      <c r="T6" s="16">
        <v>-1.9193900000000002</v>
      </c>
      <c r="U6" s="16">
        <v>-0.40073999999999999</v>
      </c>
      <c r="V6" s="16">
        <v>-10.7593</v>
      </c>
      <c r="W6" s="16">
        <v>-7.3306499999999994</v>
      </c>
      <c r="X6" s="16">
        <v>7.5781999999999998</v>
      </c>
      <c r="Y6" s="16">
        <v>10.29767</v>
      </c>
      <c r="Z6" s="16">
        <v>-5.8699700000000004</v>
      </c>
      <c r="AA6" s="16">
        <v>24.633080000000003</v>
      </c>
      <c r="AB6" s="16">
        <v>23.363189999999999</v>
      </c>
      <c r="AC6" s="16">
        <v>-1.2471300000000001</v>
      </c>
      <c r="AD6" s="16">
        <v>-6.3736999999999995</v>
      </c>
      <c r="AE6" s="16">
        <v>5.9137360000000001</v>
      </c>
      <c r="AF6" s="16">
        <v>15.60941</v>
      </c>
      <c r="AG6" s="16">
        <v>24.042540000000002</v>
      </c>
      <c r="AH6" s="16">
        <v>-3.4043299999999999</v>
      </c>
      <c r="AI6" s="46"/>
      <c r="AJ6" s="46"/>
      <c r="AK6" s="46"/>
      <c r="AL6" s="46"/>
      <c r="AM6" s="46"/>
      <c r="AN6" s="4"/>
      <c r="AO6" s="4"/>
      <c r="AP6" s="4"/>
      <c r="AQ6" s="4"/>
      <c r="AR6" s="4"/>
      <c r="AS6" s="4"/>
      <c r="AT6" s="4"/>
      <c r="AU6" s="4"/>
      <c r="AV6" s="4"/>
      <c r="AW6" s="4"/>
      <c r="AX6" s="4"/>
      <c r="AY6" s="4"/>
    </row>
    <row r="7" spans="1:51" ht="14.4" x14ac:dyDescent="0.3">
      <c r="A7" s="136">
        <f>YampaRiverInflow.TotalOutflow!A7</f>
        <v>45292</v>
      </c>
      <c r="B7" s="34">
        <v>4.0289999999999999</v>
      </c>
      <c r="C7" s="12">
        <v>4.0289999999999999</v>
      </c>
      <c r="D7" s="45">
        <v>4.0289999999999999</v>
      </c>
      <c r="E7" s="16">
        <v>6.9913500000000006</v>
      </c>
      <c r="F7" s="16">
        <v>-30.0366</v>
      </c>
      <c r="G7" s="16">
        <v>0.34805000000000003</v>
      </c>
      <c r="H7" s="16">
        <v>8.1073400000000007</v>
      </c>
      <c r="I7" s="16">
        <v>-4.0167999999999999</v>
      </c>
      <c r="J7" s="16">
        <v>-0.42529</v>
      </c>
      <c r="K7" s="16">
        <v>-9.22471</v>
      </c>
      <c r="L7" s="16">
        <v>16.908450000000002</v>
      </c>
      <c r="M7" s="16">
        <v>1.48193</v>
      </c>
      <c r="N7" s="16">
        <v>-11.1562</v>
      </c>
      <c r="O7" s="16">
        <v>-10.2127</v>
      </c>
      <c r="P7" s="16">
        <v>-20.743200000000002</v>
      </c>
      <c r="Q7" s="16">
        <v>-9.2751999999999999</v>
      </c>
      <c r="R7" s="16">
        <v>-13.9984</v>
      </c>
      <c r="S7" s="16">
        <v>-0.47846</v>
      </c>
      <c r="T7" s="16">
        <v>-2.4032600000000004</v>
      </c>
      <c r="U7" s="16">
        <v>3.4120999999999997</v>
      </c>
      <c r="V7" s="16">
        <v>-10.2646</v>
      </c>
      <c r="W7" s="16">
        <v>17.93282</v>
      </c>
      <c r="X7" s="16">
        <v>-2.55436</v>
      </c>
      <c r="Y7" s="16">
        <v>-2.7433800000000002</v>
      </c>
      <c r="Z7" s="16">
        <v>-21.323400000000003</v>
      </c>
      <c r="AA7" s="16">
        <v>2.622719</v>
      </c>
      <c r="AB7" s="16">
        <v>3.4634200000000002</v>
      </c>
      <c r="AC7" s="16">
        <v>7.8842790000000003</v>
      </c>
      <c r="AD7" s="16">
        <v>16.61054</v>
      </c>
      <c r="AE7" s="16">
        <v>8.8169590000000007</v>
      </c>
      <c r="AF7" s="16">
        <v>17.907229999999998</v>
      </c>
      <c r="AG7" s="16">
        <v>12.460120000000002</v>
      </c>
      <c r="AH7" s="16">
        <v>7.4652799999999999</v>
      </c>
      <c r="AI7" s="46"/>
      <c r="AJ7" s="46"/>
      <c r="AK7" s="46"/>
      <c r="AL7" s="46"/>
      <c r="AM7" s="46"/>
      <c r="AN7" s="4"/>
      <c r="AO7" s="4"/>
      <c r="AP7" s="4"/>
      <c r="AQ7" s="4"/>
      <c r="AR7" s="4"/>
      <c r="AS7" s="4"/>
      <c r="AT7" s="4"/>
      <c r="AU7" s="4"/>
      <c r="AV7" s="4"/>
      <c r="AW7" s="4"/>
      <c r="AX7" s="4"/>
      <c r="AY7" s="4"/>
    </row>
    <row r="8" spans="1:51" ht="14.4" x14ac:dyDescent="0.3">
      <c r="A8" s="136">
        <f>YampaRiverInflow.TotalOutflow!A8</f>
        <v>45323</v>
      </c>
      <c r="B8" s="34">
        <v>-0.73599999999999999</v>
      </c>
      <c r="C8" s="12">
        <v>-0.73599999999999999</v>
      </c>
      <c r="D8" s="45">
        <v>-0.73599999999999999</v>
      </c>
      <c r="E8" s="16">
        <v>4.1059299999999999</v>
      </c>
      <c r="F8" s="16">
        <v>-45.490699999999997</v>
      </c>
      <c r="G8" s="16">
        <v>-8.9389900000000004</v>
      </c>
      <c r="H8" s="16">
        <v>14.93486</v>
      </c>
      <c r="I8" s="16">
        <v>-2.7169299999999996</v>
      </c>
      <c r="J8" s="16">
        <v>1.1206400000000001</v>
      </c>
      <c r="K8" s="16">
        <v>-12.965299999999999</v>
      </c>
      <c r="L8" s="16">
        <v>0.91830999999999996</v>
      </c>
      <c r="M8" s="16">
        <v>1.91351</v>
      </c>
      <c r="N8" s="16">
        <v>-9.2040600000000001</v>
      </c>
      <c r="O8" s="16">
        <v>-8.6602700000000006</v>
      </c>
      <c r="P8" s="16">
        <v>-7.7134099999999997</v>
      </c>
      <c r="Q8" s="16">
        <v>-7.8451700000000004</v>
      </c>
      <c r="R8" s="16">
        <v>-18.252200000000002</v>
      </c>
      <c r="S8" s="16">
        <v>-3.1171700000000002</v>
      </c>
      <c r="T8" s="16">
        <v>-7.3280799999999999</v>
      </c>
      <c r="U8" s="16">
        <v>1.02014</v>
      </c>
      <c r="V8" s="16">
        <v>-14.3032</v>
      </c>
      <c r="W8" s="16">
        <v>-13.955</v>
      </c>
      <c r="X8" s="16">
        <v>-11.963200000000001</v>
      </c>
      <c r="Y8" s="16">
        <v>-5.2006099999999993</v>
      </c>
      <c r="Z8" s="16">
        <v>-1.8404100000000001</v>
      </c>
      <c r="AA8" s="16">
        <v>4.1879590000000002</v>
      </c>
      <c r="AB8" s="16">
        <v>8.0341699999999996</v>
      </c>
      <c r="AC8" s="16">
        <v>-3.2283200000000001</v>
      </c>
      <c r="AD8" s="16">
        <v>-5.3345600000000006</v>
      </c>
      <c r="AE8" s="16">
        <v>-3.9803500000000001</v>
      </c>
      <c r="AF8" s="16">
        <v>3.725031</v>
      </c>
      <c r="AG8" s="16">
        <v>11.38289</v>
      </c>
      <c r="AH8" s="16">
        <v>9.9543199999999992</v>
      </c>
      <c r="AI8" s="46"/>
      <c r="AJ8" s="46"/>
      <c r="AK8" s="46"/>
      <c r="AL8" s="46"/>
      <c r="AM8" s="46"/>
      <c r="AN8" s="4"/>
      <c r="AO8" s="4"/>
      <c r="AP8" s="4"/>
      <c r="AQ8" s="4"/>
      <c r="AR8" s="4"/>
      <c r="AS8" s="4"/>
      <c r="AT8" s="4"/>
      <c r="AU8" s="4"/>
      <c r="AV8" s="4"/>
      <c r="AW8" s="4"/>
      <c r="AX8" s="4"/>
      <c r="AY8" s="4"/>
    </row>
    <row r="9" spans="1:51" ht="14.4" x14ac:dyDescent="0.3">
      <c r="A9" s="136">
        <f>YampaRiverInflow.TotalOutflow!A9</f>
        <v>45352</v>
      </c>
      <c r="B9" s="34">
        <v>-1.1020000000000001</v>
      </c>
      <c r="C9" s="12">
        <v>-1.1020000000000001</v>
      </c>
      <c r="D9" s="45">
        <v>-1.1020000000000001</v>
      </c>
      <c r="E9" s="16">
        <v>-1.48194</v>
      </c>
      <c r="F9" s="16">
        <v>-85.616900000000001</v>
      </c>
      <c r="G9" s="16">
        <v>-18.977</v>
      </c>
      <c r="H9" s="16">
        <v>-3.0748000000000002</v>
      </c>
      <c r="I9" s="16">
        <v>33.225720000000003</v>
      </c>
      <c r="J9" s="16">
        <v>11.037510000000001</v>
      </c>
      <c r="K9" s="16">
        <v>4.6733700000000002</v>
      </c>
      <c r="L9" s="16">
        <v>4.0890000000000003E-2</v>
      </c>
      <c r="M9" s="16">
        <v>8.1969799999999999</v>
      </c>
      <c r="N9" s="16">
        <v>5.5769299999999999</v>
      </c>
      <c r="O9" s="16">
        <v>-5.0199499999999997</v>
      </c>
      <c r="P9" s="16">
        <v>-3.68032</v>
      </c>
      <c r="Q9" s="16">
        <v>-25.690300000000001</v>
      </c>
      <c r="R9" s="16">
        <v>16.045670000000001</v>
      </c>
      <c r="S9" s="16">
        <v>-10.3043</v>
      </c>
      <c r="T9" s="16">
        <v>-11.892200000000001</v>
      </c>
      <c r="U9" s="16">
        <v>0.31795999999999996</v>
      </c>
      <c r="V9" s="16">
        <v>-9.7432599999999994</v>
      </c>
      <c r="W9" s="16">
        <v>-12.145200000000001</v>
      </c>
      <c r="X9" s="16">
        <v>-6.3741000000000003</v>
      </c>
      <c r="Y9" s="16">
        <v>-11.247</v>
      </c>
      <c r="Z9" s="16">
        <v>-5.8244099999999994</v>
      </c>
      <c r="AA9" s="16">
        <v>-14.067500000000001</v>
      </c>
      <c r="AB9" s="16">
        <v>-1.27335</v>
      </c>
      <c r="AC9" s="16">
        <v>-1.8987400000000001</v>
      </c>
      <c r="AD9" s="16">
        <v>-12.0581</v>
      </c>
      <c r="AE9" s="16">
        <v>-1.39941</v>
      </c>
      <c r="AF9" s="16">
        <v>3.0619520000000002</v>
      </c>
      <c r="AG9" s="16">
        <v>0.5556236</v>
      </c>
      <c r="AH9" s="16">
        <v>2.51511</v>
      </c>
      <c r="AI9" s="46"/>
      <c r="AJ9" s="46"/>
      <c r="AK9" s="46"/>
      <c r="AL9" s="46"/>
      <c r="AM9" s="46"/>
      <c r="AN9" s="4"/>
      <c r="AO9" s="4"/>
      <c r="AP9" s="4"/>
      <c r="AQ9" s="4"/>
      <c r="AR9" s="4"/>
      <c r="AS9" s="4"/>
      <c r="AT9" s="4"/>
      <c r="AU9" s="4"/>
      <c r="AV9" s="4"/>
      <c r="AW9" s="4"/>
      <c r="AX9" s="4"/>
      <c r="AY9" s="4"/>
    </row>
    <row r="10" spans="1:51" ht="14.4" x14ac:dyDescent="0.3">
      <c r="A10" s="136">
        <f>YampaRiverInflow.TotalOutflow!A10</f>
        <v>45383</v>
      </c>
      <c r="B10" s="34">
        <v>-8.67</v>
      </c>
      <c r="C10" s="12">
        <v>-8.67</v>
      </c>
      <c r="D10" s="45">
        <v>-8.67</v>
      </c>
      <c r="E10" s="16">
        <v>12.84352</v>
      </c>
      <c r="F10" s="16">
        <v>-51.0623</v>
      </c>
      <c r="G10" s="16">
        <v>-15.1135</v>
      </c>
      <c r="H10" s="16">
        <v>-4.2431000000000001</v>
      </c>
      <c r="I10" s="16">
        <v>-7.57599</v>
      </c>
      <c r="J10" s="16">
        <v>15.395820000000001</v>
      </c>
      <c r="K10" s="16">
        <v>39.174210000000002</v>
      </c>
      <c r="L10" s="16">
        <v>-0.41738999999999998</v>
      </c>
      <c r="M10" s="16">
        <v>-3.9382700000000002</v>
      </c>
      <c r="N10" s="16">
        <v>0.93055999999999994</v>
      </c>
      <c r="O10" s="16">
        <v>-11.8729</v>
      </c>
      <c r="P10" s="16">
        <v>-13.3843</v>
      </c>
      <c r="Q10" s="16">
        <v>-6.9093299999999997</v>
      </c>
      <c r="R10" s="16">
        <v>4.2983100000000007</v>
      </c>
      <c r="S10" s="16">
        <v>-1.6048699999999998</v>
      </c>
      <c r="T10" s="16">
        <v>-3.3881199999999998</v>
      </c>
      <c r="U10" s="16">
        <v>-8.2623700000000007</v>
      </c>
      <c r="V10" s="16">
        <v>-14.0764</v>
      </c>
      <c r="W10" s="16">
        <v>-15.644399999999999</v>
      </c>
      <c r="X10" s="16">
        <v>-20.3934</v>
      </c>
      <c r="Y10" s="16">
        <v>-12.2591</v>
      </c>
      <c r="Z10" s="16">
        <v>-6.0398699999999996</v>
      </c>
      <c r="AA10" s="16">
        <v>14.186459999999999</v>
      </c>
      <c r="AB10" s="16">
        <v>-9.3056399999999986</v>
      </c>
      <c r="AC10" s="16">
        <v>-4.80497</v>
      </c>
      <c r="AD10" s="16">
        <v>-4.7238199999999999</v>
      </c>
      <c r="AE10" s="16">
        <v>-4.9565900000000003</v>
      </c>
      <c r="AF10" s="16">
        <v>-3.62934</v>
      </c>
      <c r="AG10" s="16">
        <v>-36.724299999999999</v>
      </c>
      <c r="AH10" s="16">
        <v>5.76356</v>
      </c>
      <c r="AI10" s="46"/>
      <c r="AJ10" s="46"/>
      <c r="AK10" s="46"/>
      <c r="AL10" s="46"/>
      <c r="AM10" s="46"/>
      <c r="AN10" s="4"/>
      <c r="AO10" s="4"/>
      <c r="AP10" s="4"/>
      <c r="AQ10" s="4"/>
      <c r="AR10" s="4"/>
      <c r="AS10" s="4"/>
      <c r="AT10" s="4"/>
      <c r="AU10" s="4"/>
      <c r="AV10" s="4"/>
      <c r="AW10" s="4"/>
      <c r="AX10" s="4"/>
      <c r="AY10" s="4"/>
    </row>
    <row r="11" spans="1:51" ht="14.4" x14ac:dyDescent="0.3">
      <c r="A11" s="136">
        <f>YampaRiverInflow.TotalOutflow!A11</f>
        <v>45413</v>
      </c>
      <c r="B11" s="34">
        <v>-5.9660000000000002</v>
      </c>
      <c r="C11" s="12">
        <v>-5.9660000000000002</v>
      </c>
      <c r="D11" s="45">
        <v>-5.9660000000000002</v>
      </c>
      <c r="E11" s="16">
        <v>4.7034399999999996</v>
      </c>
      <c r="F11" s="16">
        <v>-61.748899999999999</v>
      </c>
      <c r="G11" s="16">
        <v>-4.7955200000000007</v>
      </c>
      <c r="H11" s="16">
        <v>-13.974399999999999</v>
      </c>
      <c r="I11" s="16">
        <v>-8.2093600000000002</v>
      </c>
      <c r="J11" s="16">
        <v>11.730090000000001</v>
      </c>
      <c r="K11" s="16">
        <v>21.999099999999999</v>
      </c>
      <c r="L11" s="16">
        <v>0.11092</v>
      </c>
      <c r="M11" s="16">
        <v>-14.867799999999999</v>
      </c>
      <c r="N11" s="16">
        <v>-7.1809500000000002</v>
      </c>
      <c r="O11" s="16">
        <v>-5.66974</v>
      </c>
      <c r="P11" s="16">
        <v>-33.700400000000002</v>
      </c>
      <c r="Q11" s="16">
        <v>-4.7220800000000001</v>
      </c>
      <c r="R11" s="16">
        <v>-17.381799999999998</v>
      </c>
      <c r="S11" s="16">
        <v>-33.279300000000006</v>
      </c>
      <c r="T11" s="16">
        <v>-5.4207200000000002</v>
      </c>
      <c r="U11" s="16">
        <v>-5.2464300000000001</v>
      </c>
      <c r="V11" s="16">
        <v>3.1493000000000002</v>
      </c>
      <c r="W11" s="16">
        <v>-9.5569299999999995</v>
      </c>
      <c r="X11" s="16">
        <v>4.5381899999999993</v>
      </c>
      <c r="Y11" s="16">
        <v>2.7454499999999999</v>
      </c>
      <c r="Z11" s="16">
        <v>4.5651899999999994</v>
      </c>
      <c r="AA11" s="16">
        <v>0.1095455</v>
      </c>
      <c r="AB11" s="16">
        <v>7.3637499999999996</v>
      </c>
      <c r="AC11" s="16">
        <v>8.667313</v>
      </c>
      <c r="AD11" s="16">
        <v>9.6379000000000001</v>
      </c>
      <c r="AE11" s="16">
        <v>-0.59501400000000004</v>
      </c>
      <c r="AF11" s="16">
        <v>-7.1286899999999997</v>
      </c>
      <c r="AG11" s="16">
        <v>13.089129999999999</v>
      </c>
      <c r="AH11" s="16">
        <v>7.5992100000000002</v>
      </c>
      <c r="AI11" s="46"/>
      <c r="AJ11" s="46"/>
      <c r="AK11" s="46"/>
      <c r="AL11" s="46"/>
      <c r="AM11" s="46"/>
      <c r="AN11" s="4"/>
      <c r="AO11" s="4"/>
      <c r="AP11" s="4"/>
      <c r="AQ11" s="4"/>
      <c r="AR11" s="4"/>
      <c r="AS11" s="4"/>
      <c r="AT11" s="4"/>
      <c r="AU11" s="4"/>
      <c r="AV11" s="4"/>
      <c r="AW11" s="4"/>
      <c r="AX11" s="4"/>
      <c r="AY11" s="4"/>
    </row>
    <row r="12" spans="1:51" ht="14.4" x14ac:dyDescent="0.3">
      <c r="A12" s="136">
        <f>YampaRiverInflow.TotalOutflow!A12</f>
        <v>45444</v>
      </c>
      <c r="B12" s="34">
        <v>-8.51</v>
      </c>
      <c r="C12" s="12">
        <v>-8.51</v>
      </c>
      <c r="D12" s="45">
        <v>-8.51</v>
      </c>
      <c r="E12" s="16">
        <v>13.497540000000001</v>
      </c>
      <c r="F12" s="16">
        <v>-26.186700000000002</v>
      </c>
      <c r="G12" s="16">
        <v>-3.3491300000000002</v>
      </c>
      <c r="H12" s="16">
        <v>4.0840300000000003</v>
      </c>
      <c r="I12" s="16">
        <v>-11.6759</v>
      </c>
      <c r="J12" s="16">
        <v>-4.1159999999999995E-2</v>
      </c>
      <c r="K12" s="16">
        <v>5.6090299999999997</v>
      </c>
      <c r="L12" s="16">
        <v>-3.69754</v>
      </c>
      <c r="M12" s="16">
        <v>-11.8339</v>
      </c>
      <c r="N12" s="16">
        <v>-9.2286099999999998</v>
      </c>
      <c r="O12" s="16">
        <v>-8.5176200000000009</v>
      </c>
      <c r="P12" s="16">
        <v>-26.906099999999999</v>
      </c>
      <c r="Q12" s="16">
        <v>-30.0809</v>
      </c>
      <c r="R12" s="16">
        <v>1.8562000000000001</v>
      </c>
      <c r="S12" s="16">
        <v>-14.7171</v>
      </c>
      <c r="T12" s="16">
        <v>-14.012499999999999</v>
      </c>
      <c r="U12" s="16">
        <v>-1.51996</v>
      </c>
      <c r="V12" s="16">
        <v>-16.566500000000001</v>
      </c>
      <c r="W12" s="16">
        <v>-17.7789</v>
      </c>
      <c r="X12" s="16">
        <v>-8.3348700000000004</v>
      </c>
      <c r="Y12" s="16">
        <v>-5.4185299999999996</v>
      </c>
      <c r="Z12" s="16">
        <v>-7.2006999999999994</v>
      </c>
      <c r="AA12" s="16">
        <v>-0.73851199999999995</v>
      </c>
      <c r="AB12" s="16">
        <v>2.2777600000000002</v>
      </c>
      <c r="AC12" s="16">
        <v>-1.24882</v>
      </c>
      <c r="AD12" s="16">
        <v>-2.2548400000000002</v>
      </c>
      <c r="AE12" s="16">
        <v>-7.8657200000000005</v>
      </c>
      <c r="AF12" s="16">
        <v>-7.5185699999999995</v>
      </c>
      <c r="AG12" s="16">
        <v>-7.5434399999999995</v>
      </c>
      <c r="AH12" s="16">
        <v>4.59762</v>
      </c>
      <c r="AI12" s="46"/>
      <c r="AJ12" s="46"/>
      <c r="AK12" s="46"/>
      <c r="AL12" s="46"/>
      <c r="AM12" s="46"/>
      <c r="AN12" s="4"/>
      <c r="AO12" s="4"/>
      <c r="AP12" s="4"/>
      <c r="AQ12" s="4"/>
      <c r="AR12" s="4"/>
      <c r="AS12" s="4"/>
      <c r="AT12" s="4"/>
      <c r="AU12" s="4"/>
      <c r="AV12" s="4"/>
      <c r="AW12" s="4"/>
      <c r="AX12" s="4"/>
      <c r="AY12" s="4"/>
    </row>
    <row r="13" spans="1:51" ht="14.4" x14ac:dyDescent="0.3">
      <c r="A13" s="136">
        <f>YampaRiverInflow.TotalOutflow!A13</f>
        <v>45474</v>
      </c>
      <c r="B13" s="34">
        <v>-11.94</v>
      </c>
      <c r="C13" s="12">
        <v>-11.94</v>
      </c>
      <c r="D13" s="45">
        <v>-11.94</v>
      </c>
      <c r="E13" s="16">
        <v>3.09552</v>
      </c>
      <c r="F13" s="16">
        <v>-10.6083</v>
      </c>
      <c r="G13" s="16">
        <v>-7.64445</v>
      </c>
      <c r="H13" s="16">
        <v>8.1272700000000011</v>
      </c>
      <c r="I13" s="16">
        <v>-11.493399999999999</v>
      </c>
      <c r="J13" s="16">
        <v>10.728009999999999</v>
      </c>
      <c r="K13" s="16">
        <v>8.7200199999999999</v>
      </c>
      <c r="L13" s="16">
        <v>-1.2666099999999998</v>
      </c>
      <c r="M13" s="16">
        <v>-11.347200000000001</v>
      </c>
      <c r="N13" s="16">
        <v>-18.336200000000002</v>
      </c>
      <c r="O13" s="16">
        <v>-2.94312</v>
      </c>
      <c r="P13" s="16">
        <v>-31.489599999999999</v>
      </c>
      <c r="Q13" s="16">
        <v>-20.471400000000003</v>
      </c>
      <c r="R13" s="16">
        <v>-11.8964</v>
      </c>
      <c r="S13" s="16">
        <v>-5.89581</v>
      </c>
      <c r="T13" s="16">
        <v>-9.4188299999999998</v>
      </c>
      <c r="U13" s="16">
        <v>-9.6500499999999985</v>
      </c>
      <c r="V13" s="16">
        <v>-13.497399999999999</v>
      </c>
      <c r="W13" s="16">
        <v>-20.7821</v>
      </c>
      <c r="X13" s="16">
        <v>-5.3935699999999995</v>
      </c>
      <c r="Y13" s="16">
        <v>-16.034399999999998</v>
      </c>
      <c r="Z13" s="16">
        <v>-7.2505600000000001</v>
      </c>
      <c r="AA13" s="16">
        <v>-12.2248</v>
      </c>
      <c r="AB13" s="16">
        <v>-2.5033499999999997</v>
      </c>
      <c r="AC13" s="16">
        <v>-0.440502</v>
      </c>
      <c r="AD13" s="16">
        <v>11.24718</v>
      </c>
      <c r="AE13" s="16">
        <v>-1.8387200000000001</v>
      </c>
      <c r="AF13" s="16">
        <v>-11.0794</v>
      </c>
      <c r="AG13" s="16">
        <v>-4.7515900000000002</v>
      </c>
      <c r="AH13" s="16">
        <v>1.85019</v>
      </c>
      <c r="AI13" s="46"/>
      <c r="AJ13" s="46"/>
      <c r="AK13" s="46"/>
      <c r="AL13" s="46"/>
      <c r="AM13" s="46"/>
      <c r="AN13" s="4"/>
      <c r="AO13" s="4"/>
      <c r="AP13" s="4"/>
      <c r="AQ13" s="4"/>
      <c r="AR13" s="4"/>
      <c r="AS13" s="4"/>
      <c r="AT13" s="4"/>
      <c r="AU13" s="4"/>
      <c r="AV13" s="4"/>
      <c r="AW13" s="4"/>
      <c r="AX13" s="4"/>
      <c r="AY13" s="4"/>
    </row>
    <row r="14" spans="1:51" ht="14.4" x14ac:dyDescent="0.3">
      <c r="A14" s="136">
        <f>YampaRiverInflow.TotalOutflow!A14</f>
        <v>45505</v>
      </c>
      <c r="B14" s="34">
        <v>-10.715</v>
      </c>
      <c r="C14" s="12">
        <v>-10.715</v>
      </c>
      <c r="D14" s="45">
        <v>-10.715</v>
      </c>
      <c r="E14" s="16">
        <v>3.7869800000000002</v>
      </c>
      <c r="F14" s="16">
        <v>-3.9497499999999999</v>
      </c>
      <c r="G14" s="16">
        <v>-0.94598000000000004</v>
      </c>
      <c r="H14" s="16">
        <v>2.1968100000000002</v>
      </c>
      <c r="I14" s="16">
        <v>-4.3264100000000001</v>
      </c>
      <c r="J14" s="16">
        <v>-10.6752</v>
      </c>
      <c r="K14" s="16">
        <v>1.8042</v>
      </c>
      <c r="L14" s="16">
        <v>4.2788000000000004</v>
      </c>
      <c r="M14" s="16">
        <v>-12.226000000000001</v>
      </c>
      <c r="N14" s="16">
        <v>-3.8130300000000004</v>
      </c>
      <c r="O14" s="16">
        <v>-0.78469000000000011</v>
      </c>
      <c r="P14" s="16">
        <v>-7.6042100000000001</v>
      </c>
      <c r="Q14" s="16">
        <v>-5.4120699999999999</v>
      </c>
      <c r="R14" s="16">
        <v>-13.8598</v>
      </c>
      <c r="S14" s="16">
        <v>-14.737</v>
      </c>
      <c r="T14" s="16">
        <v>-6.2569600000000003</v>
      </c>
      <c r="U14" s="16">
        <v>-22.553799999999999</v>
      </c>
      <c r="V14" s="16">
        <v>-2.4493899999999997</v>
      </c>
      <c r="W14" s="16">
        <v>-15.1355</v>
      </c>
      <c r="X14" s="16">
        <v>2.9768400000000002</v>
      </c>
      <c r="Y14" s="16">
        <v>5.9177799999999996</v>
      </c>
      <c r="Z14" s="16">
        <v>3.3304999999999998</v>
      </c>
      <c r="AA14" s="16">
        <v>10.576969999999999</v>
      </c>
      <c r="AB14" s="16">
        <v>-7.4222299999999999</v>
      </c>
      <c r="AC14" s="16">
        <v>-2.7236199999999999</v>
      </c>
      <c r="AD14" s="16">
        <v>11.2767</v>
      </c>
      <c r="AE14" s="16">
        <v>-2.6559499999999998</v>
      </c>
      <c r="AF14" s="16">
        <v>3.1679930000000001</v>
      </c>
      <c r="AG14" s="16">
        <v>-8.08446</v>
      </c>
      <c r="AH14" s="16">
        <v>4.3259999999999996</v>
      </c>
      <c r="AI14" s="46"/>
      <c r="AJ14" s="46"/>
      <c r="AK14" s="46"/>
      <c r="AL14" s="46"/>
      <c r="AM14" s="46"/>
      <c r="AN14" s="4"/>
      <c r="AO14" s="4"/>
      <c r="AP14" s="4"/>
      <c r="AQ14" s="4"/>
      <c r="AR14" s="4"/>
      <c r="AS14" s="4"/>
      <c r="AT14" s="4"/>
      <c r="AU14" s="4"/>
      <c r="AV14" s="4"/>
      <c r="AW14" s="4"/>
      <c r="AX14" s="4"/>
      <c r="AY14" s="4"/>
    </row>
    <row r="15" spans="1:51" ht="14.4" x14ac:dyDescent="0.3">
      <c r="A15" s="136">
        <f>YampaRiverInflow.TotalOutflow!A15</f>
        <v>45536</v>
      </c>
      <c r="B15" s="34">
        <v>-10.06</v>
      </c>
      <c r="C15" s="12">
        <v>-10.06</v>
      </c>
      <c r="D15" s="45">
        <v>-10.06</v>
      </c>
      <c r="E15" s="16">
        <v>5.2410399999999999</v>
      </c>
      <c r="F15" s="16">
        <v>-12.903600000000001</v>
      </c>
      <c r="G15" s="16">
        <v>8.5776000000000003</v>
      </c>
      <c r="H15" s="16">
        <v>15.860709999999999</v>
      </c>
      <c r="I15" s="16">
        <v>4.2184399999999993</v>
      </c>
      <c r="J15" s="16">
        <v>2.1504499999999998</v>
      </c>
      <c r="K15" s="16">
        <v>-6.8963000000000001</v>
      </c>
      <c r="L15" s="16">
        <v>-12.975100000000001</v>
      </c>
      <c r="M15" s="16">
        <v>-7.1190200000000008</v>
      </c>
      <c r="N15" s="16">
        <v>-2.2877899999999998</v>
      </c>
      <c r="O15" s="16">
        <v>-15.519200000000001</v>
      </c>
      <c r="P15" s="16">
        <v>-21.1785</v>
      </c>
      <c r="Q15" s="16">
        <v>-6.0739200000000002</v>
      </c>
      <c r="R15" s="16">
        <v>-3.6959299999999997</v>
      </c>
      <c r="S15" s="16">
        <v>0.22959000000000002</v>
      </c>
      <c r="T15" s="16">
        <v>-2.0469200000000001</v>
      </c>
      <c r="U15" s="16">
        <v>-1.55017</v>
      </c>
      <c r="V15" s="16">
        <v>8.7733099999999986</v>
      </c>
      <c r="W15" s="16">
        <v>-8.4957199999999986</v>
      </c>
      <c r="X15" s="16">
        <v>10.460270000000001</v>
      </c>
      <c r="Y15" s="16">
        <v>-5.7617600000000007</v>
      </c>
      <c r="Z15" s="16">
        <v>-2.9507099999999999</v>
      </c>
      <c r="AA15" s="16">
        <v>5.573264</v>
      </c>
      <c r="AB15" s="16">
        <v>6.7049099999999999</v>
      </c>
      <c r="AC15" s="16">
        <v>-0.37902999999999998</v>
      </c>
      <c r="AD15" s="16">
        <v>1.002618</v>
      </c>
      <c r="AE15" s="16">
        <v>4.0797420000000004</v>
      </c>
      <c r="AF15" s="16">
        <v>-5.3277200000000002</v>
      </c>
      <c r="AG15" s="16">
        <v>-6.2411499999999993</v>
      </c>
      <c r="AH15" s="16">
        <v>2.4840100000000001</v>
      </c>
      <c r="AI15" s="46"/>
      <c r="AJ15" s="46"/>
      <c r="AK15" s="46"/>
      <c r="AL15" s="46"/>
      <c r="AM15" s="46"/>
      <c r="AN15" s="4"/>
      <c r="AO15" s="4"/>
      <c r="AP15" s="4"/>
      <c r="AQ15" s="4"/>
      <c r="AR15" s="4"/>
      <c r="AS15" s="4"/>
      <c r="AT15" s="4"/>
      <c r="AU15" s="4"/>
      <c r="AV15" s="4"/>
      <c r="AW15" s="4"/>
      <c r="AX15" s="4"/>
      <c r="AY15" s="4"/>
    </row>
    <row r="16" spans="1:51" ht="14.4" x14ac:dyDescent="0.3">
      <c r="A16" s="136">
        <f>YampaRiverInflow.TotalOutflow!A16</f>
        <v>45566</v>
      </c>
      <c r="B16" s="34">
        <v>-2.7229999999999999</v>
      </c>
      <c r="C16" s="12">
        <v>-2.7229999999999999</v>
      </c>
      <c r="D16" s="45">
        <v>-2.7229999999999999</v>
      </c>
      <c r="E16" s="16">
        <v>16.06822</v>
      </c>
      <c r="F16" s="16">
        <v>-0.16736000000000001</v>
      </c>
      <c r="G16" s="16">
        <v>3.9343000000000004</v>
      </c>
      <c r="H16" s="16">
        <v>-8.1954599999999989</v>
      </c>
      <c r="I16" s="16">
        <v>1.15303</v>
      </c>
      <c r="J16" s="16">
        <v>4.8546899999999997</v>
      </c>
      <c r="K16" s="16">
        <v>-2.7721900000000002</v>
      </c>
      <c r="L16" s="16">
        <v>10.111030000000001</v>
      </c>
      <c r="M16" s="16">
        <v>-7.8798000000000004</v>
      </c>
      <c r="N16" s="16">
        <v>4.2608300000000003</v>
      </c>
      <c r="O16" s="16">
        <v>-9.0296399999999988</v>
      </c>
      <c r="P16" s="16">
        <v>-19.219099999999997</v>
      </c>
      <c r="Q16" s="16">
        <v>-22.1523</v>
      </c>
      <c r="R16" s="16">
        <v>1.00861</v>
      </c>
      <c r="S16" s="16">
        <v>-7.54697</v>
      </c>
      <c r="T16" s="16">
        <v>3.05389</v>
      </c>
      <c r="U16" s="16">
        <v>-0.55309000000000008</v>
      </c>
      <c r="V16" s="16">
        <v>-10.613</v>
      </c>
      <c r="W16" s="16">
        <v>-11.085899999999999</v>
      </c>
      <c r="X16" s="16">
        <v>5.77902</v>
      </c>
      <c r="Y16" s="16">
        <v>-2.5799099999999999</v>
      </c>
      <c r="Z16" s="16">
        <v>11.36007</v>
      </c>
      <c r="AA16" s="16">
        <v>13.28439</v>
      </c>
      <c r="AB16" s="16">
        <v>-1.07623</v>
      </c>
      <c r="AC16" s="16">
        <v>6.7392950000000003</v>
      </c>
      <c r="AD16" s="16">
        <v>9.3276970000000006</v>
      </c>
      <c r="AE16" s="16">
        <v>9.8532309999999992</v>
      </c>
      <c r="AF16" s="16">
        <v>2.3867620000000001</v>
      </c>
      <c r="AG16" s="16">
        <v>-14.003299999999999</v>
      </c>
      <c r="AH16" s="16">
        <v>4.5726499999999994</v>
      </c>
      <c r="AI16" s="46"/>
      <c r="AJ16" s="46"/>
      <c r="AK16" s="46"/>
      <c r="AL16" s="46"/>
      <c r="AM16" s="46"/>
      <c r="AN16" s="4"/>
      <c r="AO16" s="4"/>
      <c r="AP16" s="4"/>
      <c r="AQ16" s="4"/>
      <c r="AR16" s="4"/>
      <c r="AS16" s="4"/>
      <c r="AT16" s="4"/>
      <c r="AU16" s="4"/>
      <c r="AV16" s="4"/>
      <c r="AW16" s="4"/>
      <c r="AX16" s="4"/>
      <c r="AY16" s="4"/>
    </row>
    <row r="17" spans="1:51" ht="14.4" x14ac:dyDescent="0.3">
      <c r="A17" s="136">
        <f>YampaRiverInflow.TotalOutflow!A17</f>
        <v>45597</v>
      </c>
      <c r="B17" s="34">
        <v>-4.2320000000000002</v>
      </c>
      <c r="C17" s="12">
        <v>-4.2320000000000002</v>
      </c>
      <c r="D17" s="45">
        <v>-4.2320000000000002</v>
      </c>
      <c r="E17" s="16">
        <v>12.2211</v>
      </c>
      <c r="F17" s="16">
        <v>-13.3376</v>
      </c>
      <c r="G17" s="16">
        <v>4.8029599999999997</v>
      </c>
      <c r="H17" s="16">
        <v>7.5139499999999995</v>
      </c>
      <c r="I17" s="16">
        <v>2.73468</v>
      </c>
      <c r="J17" s="16">
        <v>6.6013000000000002</v>
      </c>
      <c r="K17" s="16">
        <v>0.97684000000000004</v>
      </c>
      <c r="L17" s="16">
        <v>8.3629300000000004</v>
      </c>
      <c r="M17" s="16">
        <v>1.9108499999999999</v>
      </c>
      <c r="N17" s="16">
        <v>-3.2407300000000001</v>
      </c>
      <c r="O17" s="16">
        <v>2.9348700000000001</v>
      </c>
      <c r="P17" s="16">
        <v>-7.6372900000000001</v>
      </c>
      <c r="Q17" s="16">
        <v>3.4327800000000002</v>
      </c>
      <c r="R17" s="16">
        <v>5.0682</v>
      </c>
      <c r="S17" s="16">
        <v>-2.44712</v>
      </c>
      <c r="T17" s="16">
        <v>9.4311000000000007</v>
      </c>
      <c r="U17" s="16">
        <v>-7.2890100000000002</v>
      </c>
      <c r="V17" s="16">
        <v>-3.6388499999999997</v>
      </c>
      <c r="W17" s="16">
        <v>0.89403999999999995</v>
      </c>
      <c r="X17" s="16">
        <v>10.06827</v>
      </c>
      <c r="Y17" s="16">
        <v>6.3182299999999998</v>
      </c>
      <c r="Z17" s="16">
        <v>14.429110000000001</v>
      </c>
      <c r="AA17" s="16">
        <v>13.14282</v>
      </c>
      <c r="AB17" s="16">
        <v>0.30604999999999999</v>
      </c>
      <c r="AC17" s="16">
        <v>3.2879200000000002</v>
      </c>
      <c r="AD17" s="16">
        <v>9.6716720000000009</v>
      </c>
      <c r="AE17" s="16">
        <v>20.124560000000002</v>
      </c>
      <c r="AF17" s="16">
        <v>-11.070600000000001</v>
      </c>
      <c r="AG17" s="16">
        <v>-13.8909</v>
      </c>
      <c r="AH17" s="16">
        <v>6.7825500000000005</v>
      </c>
      <c r="AI17" s="46"/>
      <c r="AJ17" s="46"/>
      <c r="AK17" s="46"/>
      <c r="AL17" s="46"/>
      <c r="AM17" s="46"/>
      <c r="AN17" s="4"/>
      <c r="AO17" s="4"/>
      <c r="AP17" s="4"/>
      <c r="AQ17" s="4"/>
      <c r="AR17" s="4"/>
      <c r="AS17" s="4"/>
      <c r="AT17" s="4"/>
      <c r="AU17" s="4"/>
      <c r="AV17" s="4"/>
      <c r="AW17" s="4"/>
      <c r="AX17" s="4"/>
      <c r="AY17" s="4"/>
    </row>
    <row r="18" spans="1:51" ht="14.4" x14ac:dyDescent="0.3">
      <c r="A18" s="136">
        <f>YampaRiverInflow.TotalOutflow!A18</f>
        <v>45627</v>
      </c>
      <c r="B18" s="34">
        <v>-1.294</v>
      </c>
      <c r="C18" s="12">
        <v>-1.294</v>
      </c>
      <c r="D18" s="45">
        <v>-1.294</v>
      </c>
      <c r="E18" s="16">
        <v>26.24044</v>
      </c>
      <c r="F18" s="16">
        <v>9.7062999999999988</v>
      </c>
      <c r="G18" s="16">
        <v>15.84782</v>
      </c>
      <c r="H18" s="16">
        <v>94.941029999999998</v>
      </c>
      <c r="I18" s="16">
        <v>-1.6679900000000001</v>
      </c>
      <c r="J18" s="16">
        <v>27.110379999999999</v>
      </c>
      <c r="K18" s="16">
        <v>15.47331</v>
      </c>
      <c r="L18" s="16">
        <v>23.397189999999998</v>
      </c>
      <c r="M18" s="16">
        <v>-21.467200000000002</v>
      </c>
      <c r="N18" s="16">
        <v>-1.96912</v>
      </c>
      <c r="O18" s="16">
        <v>6.1689999999999996</v>
      </c>
      <c r="P18" s="16">
        <v>-8.7340999999999998</v>
      </c>
      <c r="Q18" s="16">
        <v>2.1890200000000002</v>
      </c>
      <c r="R18" s="16">
        <v>6.2199300000000006</v>
      </c>
      <c r="S18" s="16">
        <v>-1.9193900000000002</v>
      </c>
      <c r="T18" s="16">
        <v>-0.40073999999999999</v>
      </c>
      <c r="U18" s="16">
        <v>-10.7593</v>
      </c>
      <c r="V18" s="16">
        <v>-7.3306499999999994</v>
      </c>
      <c r="W18" s="16">
        <v>7.5781999999999998</v>
      </c>
      <c r="X18" s="16">
        <v>10.29767</v>
      </c>
      <c r="Y18" s="16">
        <v>-5.8699700000000004</v>
      </c>
      <c r="Z18" s="16">
        <v>24.633080000000003</v>
      </c>
      <c r="AA18" s="16">
        <v>23.363189999999999</v>
      </c>
      <c r="AB18" s="16">
        <v>-1.2471300000000001</v>
      </c>
      <c r="AC18" s="16">
        <v>-6.3736999999999995</v>
      </c>
      <c r="AD18" s="16">
        <v>5.9137360000000001</v>
      </c>
      <c r="AE18" s="16">
        <v>15.60941</v>
      </c>
      <c r="AF18" s="16">
        <v>24.042540000000002</v>
      </c>
      <c r="AG18" s="16">
        <v>-3.4043299999999999</v>
      </c>
      <c r="AH18" s="16">
        <v>8.3700100000000006</v>
      </c>
      <c r="AI18" s="46"/>
      <c r="AJ18" s="46"/>
      <c r="AK18" s="46"/>
      <c r="AL18" s="46"/>
      <c r="AM18" s="46"/>
      <c r="AN18" s="4"/>
      <c r="AO18" s="4"/>
      <c r="AP18" s="4"/>
      <c r="AQ18" s="4"/>
      <c r="AR18" s="4"/>
      <c r="AS18" s="4"/>
      <c r="AT18" s="4"/>
      <c r="AU18" s="4"/>
      <c r="AV18" s="4"/>
      <c r="AW18" s="4"/>
      <c r="AX18" s="4"/>
      <c r="AY18" s="4"/>
    </row>
    <row r="19" spans="1:51" ht="14.4" x14ac:dyDescent="0.3">
      <c r="A19" s="136">
        <f>YampaRiverInflow.TotalOutflow!A19</f>
        <v>45658</v>
      </c>
      <c r="B19" s="34">
        <v>4.0289999999999999</v>
      </c>
      <c r="C19" s="12">
        <v>4.0289999999999999</v>
      </c>
      <c r="D19" s="45">
        <v>4.0289999999999999</v>
      </c>
      <c r="E19" s="16">
        <v>-30.0366</v>
      </c>
      <c r="F19" s="16">
        <v>0.34805000000000003</v>
      </c>
      <c r="G19" s="16">
        <v>8.1073400000000007</v>
      </c>
      <c r="H19" s="16">
        <v>-4.0167999999999999</v>
      </c>
      <c r="I19" s="16">
        <v>-0.42529</v>
      </c>
      <c r="J19" s="16">
        <v>-9.22471</v>
      </c>
      <c r="K19" s="16">
        <v>16.908450000000002</v>
      </c>
      <c r="L19" s="16">
        <v>1.48193</v>
      </c>
      <c r="M19" s="16">
        <v>-11.1562</v>
      </c>
      <c r="N19" s="16">
        <v>-10.2127</v>
      </c>
      <c r="O19" s="16">
        <v>-20.743200000000002</v>
      </c>
      <c r="P19" s="16">
        <v>-9.2751999999999999</v>
      </c>
      <c r="Q19" s="16">
        <v>-13.9984</v>
      </c>
      <c r="R19" s="16">
        <v>-0.47846</v>
      </c>
      <c r="S19" s="16">
        <v>-2.4032600000000004</v>
      </c>
      <c r="T19" s="16">
        <v>3.4120999999999997</v>
      </c>
      <c r="U19" s="16">
        <v>-10.2646</v>
      </c>
      <c r="V19" s="16">
        <v>17.93282</v>
      </c>
      <c r="W19" s="16">
        <v>-2.55436</v>
      </c>
      <c r="X19" s="16">
        <v>-2.7433800000000002</v>
      </c>
      <c r="Y19" s="16">
        <v>-21.323400000000003</v>
      </c>
      <c r="Z19" s="16">
        <v>2.622719</v>
      </c>
      <c r="AA19" s="16">
        <v>3.4634200000000002</v>
      </c>
      <c r="AB19" s="16">
        <v>7.8842790000000003</v>
      </c>
      <c r="AC19" s="16">
        <v>16.61054</v>
      </c>
      <c r="AD19" s="16">
        <v>8.8169590000000007</v>
      </c>
      <c r="AE19" s="16">
        <v>17.907229999999998</v>
      </c>
      <c r="AF19" s="16">
        <v>12.460120000000002</v>
      </c>
      <c r="AG19" s="16">
        <v>7.4652799999999999</v>
      </c>
      <c r="AH19" s="16">
        <v>6.9913500000000006</v>
      </c>
      <c r="AI19" s="46"/>
      <c r="AJ19" s="46"/>
      <c r="AK19" s="46"/>
      <c r="AL19" s="46"/>
      <c r="AM19" s="46"/>
      <c r="AN19" s="4"/>
      <c r="AO19" s="4"/>
      <c r="AP19" s="4"/>
      <c r="AQ19" s="4"/>
      <c r="AR19" s="4"/>
      <c r="AS19" s="4"/>
      <c r="AT19" s="4"/>
      <c r="AU19" s="4"/>
      <c r="AV19" s="4"/>
      <c r="AW19" s="4"/>
      <c r="AX19" s="4"/>
      <c r="AY19" s="4"/>
    </row>
    <row r="20" spans="1:51" ht="14.4" x14ac:dyDescent="0.3">
      <c r="A20" s="136">
        <f>YampaRiverInflow.TotalOutflow!A20</f>
        <v>45689</v>
      </c>
      <c r="B20" s="34">
        <v>-0.73599999999999999</v>
      </c>
      <c r="C20" s="12">
        <v>-0.73599999999999999</v>
      </c>
      <c r="D20" s="45">
        <v>-0.73599999999999999</v>
      </c>
      <c r="E20" s="16">
        <v>-45.490699999999997</v>
      </c>
      <c r="F20" s="16">
        <v>-8.9389900000000004</v>
      </c>
      <c r="G20" s="16">
        <v>14.93486</v>
      </c>
      <c r="H20" s="16">
        <v>-2.7169299999999996</v>
      </c>
      <c r="I20" s="16">
        <v>1.1206400000000001</v>
      </c>
      <c r="J20" s="16">
        <v>-12.965299999999999</v>
      </c>
      <c r="K20" s="16">
        <v>0.91830999999999996</v>
      </c>
      <c r="L20" s="16">
        <v>1.91351</v>
      </c>
      <c r="M20" s="16">
        <v>-9.2040600000000001</v>
      </c>
      <c r="N20" s="16">
        <v>-8.6602700000000006</v>
      </c>
      <c r="O20" s="16">
        <v>-7.7134099999999997</v>
      </c>
      <c r="P20" s="16">
        <v>-7.8451700000000004</v>
      </c>
      <c r="Q20" s="16">
        <v>-18.252200000000002</v>
      </c>
      <c r="R20" s="16">
        <v>-3.1171700000000002</v>
      </c>
      <c r="S20" s="16">
        <v>-7.3280799999999999</v>
      </c>
      <c r="T20" s="16">
        <v>1.02014</v>
      </c>
      <c r="U20" s="16">
        <v>-14.3032</v>
      </c>
      <c r="V20" s="16">
        <v>-13.955</v>
      </c>
      <c r="W20" s="16">
        <v>-11.963200000000001</v>
      </c>
      <c r="X20" s="16">
        <v>-5.2006099999999993</v>
      </c>
      <c r="Y20" s="16">
        <v>-1.8404100000000001</v>
      </c>
      <c r="Z20" s="16">
        <v>4.1879590000000002</v>
      </c>
      <c r="AA20" s="16">
        <v>8.0341699999999996</v>
      </c>
      <c r="AB20" s="16">
        <v>-3.2283200000000001</v>
      </c>
      <c r="AC20" s="16">
        <v>-5.3345600000000006</v>
      </c>
      <c r="AD20" s="16">
        <v>-3.9803500000000001</v>
      </c>
      <c r="AE20" s="16">
        <v>3.725031</v>
      </c>
      <c r="AF20" s="16">
        <v>11.38289</v>
      </c>
      <c r="AG20" s="16">
        <v>9.9543199999999992</v>
      </c>
      <c r="AH20" s="16">
        <v>4.1059299999999999</v>
      </c>
      <c r="AI20" s="46"/>
      <c r="AJ20" s="46"/>
      <c r="AK20" s="46"/>
      <c r="AL20" s="46"/>
      <c r="AM20" s="46"/>
      <c r="AN20" s="4"/>
      <c r="AO20" s="4"/>
      <c r="AP20" s="4"/>
      <c r="AQ20" s="4"/>
      <c r="AR20" s="4"/>
      <c r="AS20" s="4"/>
      <c r="AT20" s="4"/>
      <c r="AU20" s="4"/>
      <c r="AV20" s="4"/>
      <c r="AW20" s="4"/>
      <c r="AX20" s="4"/>
      <c r="AY20" s="4"/>
    </row>
    <row r="21" spans="1:51" ht="14.4" x14ac:dyDescent="0.3">
      <c r="A21" s="136">
        <f>YampaRiverInflow.TotalOutflow!A21</f>
        <v>45717</v>
      </c>
      <c r="B21" s="34">
        <v>-1.1020000000000001</v>
      </c>
      <c r="C21" s="12">
        <v>-1.1020000000000001</v>
      </c>
      <c r="D21" s="45">
        <v>-1.1020000000000001</v>
      </c>
      <c r="E21" s="16">
        <v>-85.616900000000001</v>
      </c>
      <c r="F21" s="16">
        <v>-18.977</v>
      </c>
      <c r="G21" s="16">
        <v>-3.0748000000000002</v>
      </c>
      <c r="H21" s="16">
        <v>33.225720000000003</v>
      </c>
      <c r="I21" s="16">
        <v>11.037510000000001</v>
      </c>
      <c r="J21" s="16">
        <v>4.6733700000000002</v>
      </c>
      <c r="K21" s="16">
        <v>4.0890000000000003E-2</v>
      </c>
      <c r="L21" s="16">
        <v>8.1969799999999999</v>
      </c>
      <c r="M21" s="16">
        <v>5.5769299999999999</v>
      </c>
      <c r="N21" s="16">
        <v>-5.0199499999999997</v>
      </c>
      <c r="O21" s="16">
        <v>-3.68032</v>
      </c>
      <c r="P21" s="16">
        <v>-25.690300000000001</v>
      </c>
      <c r="Q21" s="16">
        <v>16.045670000000001</v>
      </c>
      <c r="R21" s="16">
        <v>-10.3043</v>
      </c>
      <c r="S21" s="16">
        <v>-11.892200000000001</v>
      </c>
      <c r="T21" s="16">
        <v>0.31795999999999996</v>
      </c>
      <c r="U21" s="16">
        <v>-9.7432599999999994</v>
      </c>
      <c r="V21" s="16">
        <v>-12.145200000000001</v>
      </c>
      <c r="W21" s="16">
        <v>-6.3741000000000003</v>
      </c>
      <c r="X21" s="16">
        <v>-11.247</v>
      </c>
      <c r="Y21" s="16">
        <v>-5.8244099999999994</v>
      </c>
      <c r="Z21" s="16">
        <v>-14.067500000000001</v>
      </c>
      <c r="AA21" s="16">
        <v>-1.27335</v>
      </c>
      <c r="AB21" s="16">
        <v>-1.8987400000000001</v>
      </c>
      <c r="AC21" s="16">
        <v>-12.0581</v>
      </c>
      <c r="AD21" s="16">
        <v>-1.39941</v>
      </c>
      <c r="AE21" s="16">
        <v>3.0619520000000002</v>
      </c>
      <c r="AF21" s="16">
        <v>0.5556236</v>
      </c>
      <c r="AG21" s="16">
        <v>2.51511</v>
      </c>
      <c r="AH21" s="16">
        <v>-1.48194</v>
      </c>
      <c r="AI21" s="46"/>
      <c r="AJ21" s="46"/>
      <c r="AK21" s="46"/>
      <c r="AL21" s="46"/>
      <c r="AM21" s="46"/>
      <c r="AN21" s="4"/>
      <c r="AO21" s="4"/>
      <c r="AP21" s="4"/>
      <c r="AQ21" s="4"/>
      <c r="AR21" s="4"/>
      <c r="AS21" s="4"/>
      <c r="AT21" s="4"/>
      <c r="AU21" s="4"/>
      <c r="AV21" s="4"/>
      <c r="AW21" s="4"/>
      <c r="AX21" s="4"/>
      <c r="AY21" s="4"/>
    </row>
    <row r="22" spans="1:51" ht="14.4" x14ac:dyDescent="0.3">
      <c r="A22" s="136">
        <f>YampaRiverInflow.TotalOutflow!A22</f>
        <v>45748</v>
      </c>
      <c r="B22" s="34">
        <v>-8.67</v>
      </c>
      <c r="C22" s="12">
        <v>-8.67</v>
      </c>
      <c r="D22" s="45">
        <v>-8.67</v>
      </c>
      <c r="E22" s="16">
        <v>-51.0623</v>
      </c>
      <c r="F22" s="16">
        <v>-15.1135</v>
      </c>
      <c r="G22" s="16">
        <v>-4.2431000000000001</v>
      </c>
      <c r="H22" s="16">
        <v>-7.57599</v>
      </c>
      <c r="I22" s="16">
        <v>15.395820000000001</v>
      </c>
      <c r="J22" s="16">
        <v>39.174210000000002</v>
      </c>
      <c r="K22" s="16">
        <v>-0.41738999999999998</v>
      </c>
      <c r="L22" s="16">
        <v>-3.9382700000000002</v>
      </c>
      <c r="M22" s="16">
        <v>0.93055999999999994</v>
      </c>
      <c r="N22" s="16">
        <v>-11.8729</v>
      </c>
      <c r="O22" s="16">
        <v>-13.3843</v>
      </c>
      <c r="P22" s="16">
        <v>-6.9093299999999997</v>
      </c>
      <c r="Q22" s="16">
        <v>4.2983100000000007</v>
      </c>
      <c r="R22" s="16">
        <v>-1.6048699999999998</v>
      </c>
      <c r="S22" s="16">
        <v>-3.3881199999999998</v>
      </c>
      <c r="T22" s="16">
        <v>-8.2623700000000007</v>
      </c>
      <c r="U22" s="16">
        <v>-14.0764</v>
      </c>
      <c r="V22" s="16">
        <v>-15.644399999999999</v>
      </c>
      <c r="W22" s="16">
        <v>-20.3934</v>
      </c>
      <c r="X22" s="16">
        <v>-12.2591</v>
      </c>
      <c r="Y22" s="16">
        <v>-6.0398699999999996</v>
      </c>
      <c r="Z22" s="16">
        <v>14.186459999999999</v>
      </c>
      <c r="AA22" s="16">
        <v>-9.3056399999999986</v>
      </c>
      <c r="AB22" s="16">
        <v>-4.80497</v>
      </c>
      <c r="AC22" s="16">
        <v>-4.7238199999999999</v>
      </c>
      <c r="AD22" s="16">
        <v>-4.9565900000000003</v>
      </c>
      <c r="AE22" s="16">
        <v>-3.62934</v>
      </c>
      <c r="AF22" s="16">
        <v>-36.724299999999999</v>
      </c>
      <c r="AG22" s="16">
        <v>5.76356</v>
      </c>
      <c r="AH22" s="16">
        <v>12.84352</v>
      </c>
      <c r="AI22" s="46"/>
      <c r="AJ22" s="46"/>
      <c r="AK22" s="46"/>
      <c r="AL22" s="46"/>
      <c r="AM22" s="46"/>
      <c r="AN22" s="4"/>
      <c r="AO22" s="4"/>
      <c r="AP22" s="4"/>
      <c r="AQ22" s="4"/>
      <c r="AR22" s="4"/>
      <c r="AS22" s="4"/>
      <c r="AT22" s="4"/>
      <c r="AU22" s="4"/>
      <c r="AV22" s="4"/>
      <c r="AW22" s="4"/>
      <c r="AX22" s="4"/>
      <c r="AY22" s="4"/>
    </row>
    <row r="23" spans="1:51" ht="14.4" x14ac:dyDescent="0.3">
      <c r="A23" s="136">
        <f>YampaRiverInflow.TotalOutflow!A23</f>
        <v>45778</v>
      </c>
      <c r="B23" s="34">
        <v>-5.9660000000000002</v>
      </c>
      <c r="C23" s="12">
        <v>-5.9660000000000002</v>
      </c>
      <c r="D23" s="45">
        <v>-5.9660000000000002</v>
      </c>
      <c r="E23" s="16">
        <v>-61.748899999999999</v>
      </c>
      <c r="F23" s="16">
        <v>-4.7955200000000007</v>
      </c>
      <c r="G23" s="16">
        <v>-13.974399999999999</v>
      </c>
      <c r="H23" s="16">
        <v>-8.2093600000000002</v>
      </c>
      <c r="I23" s="16">
        <v>11.730090000000001</v>
      </c>
      <c r="J23" s="16">
        <v>21.999099999999999</v>
      </c>
      <c r="K23" s="16">
        <v>0.11092</v>
      </c>
      <c r="L23" s="16">
        <v>-14.867799999999999</v>
      </c>
      <c r="M23" s="16">
        <v>-7.1809500000000002</v>
      </c>
      <c r="N23" s="16">
        <v>-5.66974</v>
      </c>
      <c r="O23" s="16">
        <v>-33.700400000000002</v>
      </c>
      <c r="P23" s="16">
        <v>-4.7220800000000001</v>
      </c>
      <c r="Q23" s="16">
        <v>-17.381799999999998</v>
      </c>
      <c r="R23" s="16">
        <v>-33.279300000000006</v>
      </c>
      <c r="S23" s="16">
        <v>-5.4207200000000002</v>
      </c>
      <c r="T23" s="16">
        <v>-5.2464300000000001</v>
      </c>
      <c r="U23" s="16">
        <v>3.1493000000000002</v>
      </c>
      <c r="V23" s="16">
        <v>-9.5569299999999995</v>
      </c>
      <c r="W23" s="16">
        <v>4.5381899999999993</v>
      </c>
      <c r="X23" s="16">
        <v>2.7454499999999999</v>
      </c>
      <c r="Y23" s="16">
        <v>4.5651899999999994</v>
      </c>
      <c r="Z23" s="16">
        <v>0.1095455</v>
      </c>
      <c r="AA23" s="16">
        <v>7.3637499999999996</v>
      </c>
      <c r="AB23" s="16">
        <v>8.667313</v>
      </c>
      <c r="AC23" s="16">
        <v>9.6379000000000001</v>
      </c>
      <c r="AD23" s="16">
        <v>-0.59501400000000004</v>
      </c>
      <c r="AE23" s="16">
        <v>-7.1286899999999997</v>
      </c>
      <c r="AF23" s="16">
        <v>13.089129999999999</v>
      </c>
      <c r="AG23" s="16">
        <v>7.5992100000000002</v>
      </c>
      <c r="AH23" s="16">
        <v>4.7034399999999996</v>
      </c>
      <c r="AI23" s="46"/>
      <c r="AJ23" s="46"/>
      <c r="AK23" s="46"/>
      <c r="AL23" s="46"/>
      <c r="AM23" s="46"/>
      <c r="AN23" s="4"/>
      <c r="AO23" s="4"/>
      <c r="AP23" s="4"/>
      <c r="AQ23" s="4"/>
      <c r="AR23" s="4"/>
      <c r="AS23" s="4"/>
      <c r="AT23" s="4"/>
      <c r="AU23" s="4"/>
      <c r="AV23" s="4"/>
      <c r="AW23" s="4"/>
      <c r="AX23" s="4"/>
      <c r="AY23" s="4"/>
    </row>
    <row r="24" spans="1:51" ht="14.4" x14ac:dyDescent="0.3">
      <c r="A24" s="136">
        <f>YampaRiverInflow.TotalOutflow!A24</f>
        <v>45809</v>
      </c>
      <c r="B24" s="34">
        <v>-8.51</v>
      </c>
      <c r="C24" s="12">
        <v>-8.51</v>
      </c>
      <c r="D24" s="45">
        <v>-8.51</v>
      </c>
      <c r="E24" s="16">
        <v>-26.186700000000002</v>
      </c>
      <c r="F24" s="16">
        <v>-3.3491300000000002</v>
      </c>
      <c r="G24" s="16">
        <v>4.0840300000000003</v>
      </c>
      <c r="H24" s="16">
        <v>-11.6759</v>
      </c>
      <c r="I24" s="16">
        <v>-4.1159999999999995E-2</v>
      </c>
      <c r="J24" s="16">
        <v>5.6090299999999997</v>
      </c>
      <c r="K24" s="16">
        <v>-3.69754</v>
      </c>
      <c r="L24" s="16">
        <v>-11.8339</v>
      </c>
      <c r="M24" s="16">
        <v>-9.2286099999999998</v>
      </c>
      <c r="N24" s="16">
        <v>-8.5176200000000009</v>
      </c>
      <c r="O24" s="16">
        <v>-26.906099999999999</v>
      </c>
      <c r="P24" s="16">
        <v>-30.0809</v>
      </c>
      <c r="Q24" s="16">
        <v>1.8562000000000001</v>
      </c>
      <c r="R24" s="16">
        <v>-14.7171</v>
      </c>
      <c r="S24" s="16">
        <v>-14.012499999999999</v>
      </c>
      <c r="T24" s="16">
        <v>-1.51996</v>
      </c>
      <c r="U24" s="16">
        <v>-16.566500000000001</v>
      </c>
      <c r="V24" s="16">
        <v>-17.7789</v>
      </c>
      <c r="W24" s="16">
        <v>-8.3348700000000004</v>
      </c>
      <c r="X24" s="16">
        <v>-5.4185299999999996</v>
      </c>
      <c r="Y24" s="16">
        <v>-7.2006999999999994</v>
      </c>
      <c r="Z24" s="16">
        <v>-0.73851199999999995</v>
      </c>
      <c r="AA24" s="16">
        <v>2.2777600000000002</v>
      </c>
      <c r="AB24" s="16">
        <v>-1.24882</v>
      </c>
      <c r="AC24" s="16">
        <v>-2.2548400000000002</v>
      </c>
      <c r="AD24" s="16">
        <v>-7.8657200000000005</v>
      </c>
      <c r="AE24" s="16">
        <v>-7.5185699999999995</v>
      </c>
      <c r="AF24" s="16">
        <v>-7.5434399999999995</v>
      </c>
      <c r="AG24" s="16">
        <v>4.59762</v>
      </c>
      <c r="AH24" s="16">
        <v>13.497540000000001</v>
      </c>
      <c r="AI24" s="46"/>
      <c r="AJ24" s="46"/>
      <c r="AK24" s="46"/>
      <c r="AL24" s="46"/>
      <c r="AM24" s="46"/>
      <c r="AN24" s="4"/>
      <c r="AO24" s="4"/>
      <c r="AP24" s="4"/>
      <c r="AQ24" s="4"/>
      <c r="AR24" s="4"/>
      <c r="AS24" s="4"/>
      <c r="AT24" s="4"/>
      <c r="AU24" s="4"/>
      <c r="AV24" s="4"/>
      <c r="AW24" s="4"/>
      <c r="AX24" s="4"/>
      <c r="AY24" s="4"/>
    </row>
    <row r="25" spans="1:51" ht="14.4" x14ac:dyDescent="0.3">
      <c r="A25" s="136">
        <f>YampaRiverInflow.TotalOutflow!A25</f>
        <v>45839</v>
      </c>
      <c r="B25" s="34">
        <v>-11.94</v>
      </c>
      <c r="C25" s="12">
        <v>-11.94</v>
      </c>
      <c r="D25" s="45">
        <v>-11.94</v>
      </c>
      <c r="E25" s="16">
        <v>-10.6083</v>
      </c>
      <c r="F25" s="16">
        <v>-7.64445</v>
      </c>
      <c r="G25" s="16">
        <v>8.1272700000000011</v>
      </c>
      <c r="H25" s="16">
        <v>-11.493399999999999</v>
      </c>
      <c r="I25" s="16">
        <v>10.728009999999999</v>
      </c>
      <c r="J25" s="16">
        <v>8.7200199999999999</v>
      </c>
      <c r="K25" s="16">
        <v>-1.2666099999999998</v>
      </c>
      <c r="L25" s="16">
        <v>-11.347200000000001</v>
      </c>
      <c r="M25" s="16">
        <v>-18.336200000000002</v>
      </c>
      <c r="N25" s="16">
        <v>-2.94312</v>
      </c>
      <c r="O25" s="16">
        <v>-31.489599999999999</v>
      </c>
      <c r="P25" s="16">
        <v>-20.471400000000003</v>
      </c>
      <c r="Q25" s="16">
        <v>-11.8964</v>
      </c>
      <c r="R25" s="16">
        <v>-5.89581</v>
      </c>
      <c r="S25" s="16">
        <v>-9.4188299999999998</v>
      </c>
      <c r="T25" s="16">
        <v>-9.6500499999999985</v>
      </c>
      <c r="U25" s="16">
        <v>-13.497399999999999</v>
      </c>
      <c r="V25" s="16">
        <v>-20.7821</v>
      </c>
      <c r="W25" s="16">
        <v>-5.3935699999999995</v>
      </c>
      <c r="X25" s="16">
        <v>-16.034399999999998</v>
      </c>
      <c r="Y25" s="16">
        <v>-7.2505600000000001</v>
      </c>
      <c r="Z25" s="16">
        <v>-12.2248</v>
      </c>
      <c r="AA25" s="16">
        <v>-2.5033499999999997</v>
      </c>
      <c r="AB25" s="16">
        <v>-0.440502</v>
      </c>
      <c r="AC25" s="16">
        <v>11.24718</v>
      </c>
      <c r="AD25" s="16">
        <v>-1.8387200000000001</v>
      </c>
      <c r="AE25" s="16">
        <v>-11.0794</v>
      </c>
      <c r="AF25" s="16">
        <v>-4.7515900000000002</v>
      </c>
      <c r="AG25" s="16">
        <v>1.85019</v>
      </c>
      <c r="AH25" s="16">
        <v>3.09552</v>
      </c>
      <c r="AI25" s="46"/>
      <c r="AJ25" s="46"/>
      <c r="AK25" s="46"/>
      <c r="AL25" s="46"/>
      <c r="AM25" s="46"/>
      <c r="AN25" s="4"/>
      <c r="AO25" s="4"/>
      <c r="AP25" s="4"/>
      <c r="AQ25" s="4"/>
      <c r="AR25" s="4"/>
      <c r="AS25" s="4"/>
      <c r="AT25" s="4"/>
      <c r="AU25" s="4"/>
      <c r="AV25" s="4"/>
      <c r="AW25" s="4"/>
      <c r="AX25" s="4"/>
      <c r="AY25" s="4"/>
    </row>
    <row r="26" spans="1:51" ht="14.4" x14ac:dyDescent="0.3">
      <c r="A26" s="136">
        <f>YampaRiverInflow.TotalOutflow!A26</f>
        <v>45870</v>
      </c>
      <c r="B26" s="34">
        <v>-10.715</v>
      </c>
      <c r="C26" s="12">
        <v>-10.715</v>
      </c>
      <c r="D26" s="45">
        <v>-10.715</v>
      </c>
      <c r="E26" s="16">
        <v>-3.9497499999999999</v>
      </c>
      <c r="F26" s="16">
        <v>-0.94598000000000004</v>
      </c>
      <c r="G26" s="16">
        <v>2.1968100000000002</v>
      </c>
      <c r="H26" s="16">
        <v>-4.3264100000000001</v>
      </c>
      <c r="I26" s="16">
        <v>-10.6752</v>
      </c>
      <c r="J26" s="16">
        <v>1.8042</v>
      </c>
      <c r="K26" s="16">
        <v>4.2788000000000004</v>
      </c>
      <c r="L26" s="16">
        <v>-12.226000000000001</v>
      </c>
      <c r="M26" s="16">
        <v>-3.8130300000000004</v>
      </c>
      <c r="N26" s="16">
        <v>-0.78469000000000011</v>
      </c>
      <c r="O26" s="16">
        <v>-7.6042100000000001</v>
      </c>
      <c r="P26" s="16">
        <v>-5.4120699999999999</v>
      </c>
      <c r="Q26" s="16">
        <v>-13.8598</v>
      </c>
      <c r="R26" s="16">
        <v>-14.737</v>
      </c>
      <c r="S26" s="16">
        <v>-6.2569600000000003</v>
      </c>
      <c r="T26" s="16">
        <v>-22.553799999999999</v>
      </c>
      <c r="U26" s="16">
        <v>-2.4493899999999997</v>
      </c>
      <c r="V26" s="16">
        <v>-15.1355</v>
      </c>
      <c r="W26" s="16">
        <v>2.9768400000000002</v>
      </c>
      <c r="X26" s="16">
        <v>5.9177799999999996</v>
      </c>
      <c r="Y26" s="16">
        <v>3.3304999999999998</v>
      </c>
      <c r="Z26" s="16">
        <v>10.576969999999999</v>
      </c>
      <c r="AA26" s="16">
        <v>-7.4222299999999999</v>
      </c>
      <c r="AB26" s="16">
        <v>-2.7236199999999999</v>
      </c>
      <c r="AC26" s="16">
        <v>11.2767</v>
      </c>
      <c r="AD26" s="16">
        <v>-2.6559499999999998</v>
      </c>
      <c r="AE26" s="16">
        <v>3.1679930000000001</v>
      </c>
      <c r="AF26" s="16">
        <v>-8.08446</v>
      </c>
      <c r="AG26" s="16">
        <v>4.3259999999999996</v>
      </c>
      <c r="AH26" s="16">
        <v>3.7869800000000002</v>
      </c>
      <c r="AI26" s="46"/>
      <c r="AJ26" s="46"/>
      <c r="AK26" s="46"/>
      <c r="AL26" s="46"/>
      <c r="AM26" s="46"/>
      <c r="AN26" s="4"/>
      <c r="AO26" s="4"/>
      <c r="AP26" s="4"/>
      <c r="AQ26" s="4"/>
      <c r="AR26" s="4"/>
      <c r="AS26" s="4"/>
      <c r="AT26" s="4"/>
      <c r="AU26" s="4"/>
      <c r="AV26" s="4"/>
      <c r="AW26" s="4"/>
      <c r="AX26" s="4"/>
      <c r="AY26" s="4"/>
    </row>
    <row r="27" spans="1:51" ht="14.4" x14ac:dyDescent="0.3">
      <c r="A27" s="136">
        <f>YampaRiverInflow.TotalOutflow!A27</f>
        <v>45901</v>
      </c>
      <c r="B27" s="34">
        <v>-10.06</v>
      </c>
      <c r="C27" s="12">
        <v>-10.06</v>
      </c>
      <c r="D27" s="45">
        <v>-10.06</v>
      </c>
      <c r="E27" s="16">
        <v>-12.903600000000001</v>
      </c>
      <c r="F27" s="16">
        <v>8.5776000000000003</v>
      </c>
      <c r="G27" s="16">
        <v>15.860709999999999</v>
      </c>
      <c r="H27" s="16">
        <v>4.2184399999999993</v>
      </c>
      <c r="I27" s="16">
        <v>2.1504499999999998</v>
      </c>
      <c r="J27" s="16">
        <v>-6.8963000000000001</v>
      </c>
      <c r="K27" s="16">
        <v>-12.975100000000001</v>
      </c>
      <c r="L27" s="16">
        <v>-7.1190200000000008</v>
      </c>
      <c r="M27" s="16">
        <v>-2.2877899999999998</v>
      </c>
      <c r="N27" s="16">
        <v>-15.519200000000001</v>
      </c>
      <c r="O27" s="16">
        <v>-21.1785</v>
      </c>
      <c r="P27" s="16">
        <v>-6.0739200000000002</v>
      </c>
      <c r="Q27" s="16">
        <v>-3.6959299999999997</v>
      </c>
      <c r="R27" s="16">
        <v>0.22959000000000002</v>
      </c>
      <c r="S27" s="16">
        <v>-2.0469200000000001</v>
      </c>
      <c r="T27" s="16">
        <v>-1.55017</v>
      </c>
      <c r="U27" s="16">
        <v>8.7733099999999986</v>
      </c>
      <c r="V27" s="16">
        <v>-8.4957199999999986</v>
      </c>
      <c r="W27" s="16">
        <v>10.460270000000001</v>
      </c>
      <c r="X27" s="16">
        <v>-5.7617600000000007</v>
      </c>
      <c r="Y27" s="16">
        <v>-2.9507099999999999</v>
      </c>
      <c r="Z27" s="16">
        <v>5.573264</v>
      </c>
      <c r="AA27" s="16">
        <v>6.7049099999999999</v>
      </c>
      <c r="AB27" s="16">
        <v>-0.37902999999999998</v>
      </c>
      <c r="AC27" s="16">
        <v>1.002618</v>
      </c>
      <c r="AD27" s="16">
        <v>4.0797420000000004</v>
      </c>
      <c r="AE27" s="16">
        <v>-5.3277200000000002</v>
      </c>
      <c r="AF27" s="16">
        <v>-6.2411499999999993</v>
      </c>
      <c r="AG27" s="16">
        <v>2.4840100000000001</v>
      </c>
      <c r="AH27" s="16">
        <v>5.2410399999999999</v>
      </c>
      <c r="AI27" s="46"/>
      <c r="AJ27" s="46"/>
      <c r="AK27" s="46"/>
      <c r="AL27" s="46"/>
      <c r="AM27" s="46"/>
      <c r="AN27" s="4"/>
      <c r="AO27" s="4"/>
      <c r="AP27" s="4"/>
      <c r="AQ27" s="4"/>
      <c r="AR27" s="4"/>
      <c r="AS27" s="4"/>
      <c r="AT27" s="4"/>
      <c r="AU27" s="4"/>
      <c r="AV27" s="4"/>
      <c r="AW27" s="4"/>
      <c r="AX27" s="4"/>
      <c r="AY27" s="4"/>
    </row>
    <row r="28" spans="1:51" ht="14.4" x14ac:dyDescent="0.3">
      <c r="A28" s="136">
        <f>YampaRiverInflow.TotalOutflow!A28</f>
        <v>45931</v>
      </c>
      <c r="B28" s="34">
        <v>-2.7229999999999999</v>
      </c>
      <c r="C28" s="12">
        <v>-2.7229999999999999</v>
      </c>
      <c r="D28" s="45">
        <v>-2.7229999999999999</v>
      </c>
      <c r="E28" s="16">
        <v>-0.16736000000000001</v>
      </c>
      <c r="F28" s="16">
        <v>3.9343000000000004</v>
      </c>
      <c r="G28" s="16">
        <v>-8.1954599999999989</v>
      </c>
      <c r="H28" s="16">
        <v>1.15303</v>
      </c>
      <c r="I28" s="16">
        <v>4.8546899999999997</v>
      </c>
      <c r="J28" s="16">
        <v>-2.7721900000000002</v>
      </c>
      <c r="K28" s="16">
        <v>10.111030000000001</v>
      </c>
      <c r="L28" s="16">
        <v>-7.8798000000000004</v>
      </c>
      <c r="M28" s="16">
        <v>4.2608300000000003</v>
      </c>
      <c r="N28" s="16">
        <v>-9.0296399999999988</v>
      </c>
      <c r="O28" s="16">
        <v>-19.219099999999997</v>
      </c>
      <c r="P28" s="16">
        <v>-22.1523</v>
      </c>
      <c r="Q28" s="16">
        <v>1.00861</v>
      </c>
      <c r="R28" s="16">
        <v>-7.54697</v>
      </c>
      <c r="S28" s="16">
        <v>3.05389</v>
      </c>
      <c r="T28" s="16">
        <v>-0.55309000000000008</v>
      </c>
      <c r="U28" s="16">
        <v>-10.613</v>
      </c>
      <c r="V28" s="16">
        <v>-11.085899999999999</v>
      </c>
      <c r="W28" s="16">
        <v>5.77902</v>
      </c>
      <c r="X28" s="16">
        <v>-2.5799099999999999</v>
      </c>
      <c r="Y28" s="16">
        <v>11.36007</v>
      </c>
      <c r="Z28" s="16">
        <v>13.28439</v>
      </c>
      <c r="AA28" s="16">
        <v>-1.07623</v>
      </c>
      <c r="AB28" s="16">
        <v>6.7392950000000003</v>
      </c>
      <c r="AC28" s="16">
        <v>9.3276970000000006</v>
      </c>
      <c r="AD28" s="16">
        <v>9.8532309999999992</v>
      </c>
      <c r="AE28" s="16">
        <v>2.3867620000000001</v>
      </c>
      <c r="AF28" s="16">
        <v>-14.003299999999999</v>
      </c>
      <c r="AG28" s="16">
        <v>4.5726499999999994</v>
      </c>
      <c r="AH28" s="16">
        <v>16.06822</v>
      </c>
      <c r="AI28" s="46"/>
      <c r="AJ28" s="46"/>
      <c r="AK28" s="46"/>
      <c r="AL28" s="46"/>
      <c r="AM28" s="46"/>
      <c r="AN28" s="4"/>
      <c r="AO28" s="4"/>
      <c r="AP28" s="4"/>
      <c r="AQ28" s="4"/>
      <c r="AR28" s="4"/>
      <c r="AS28" s="4"/>
      <c r="AT28" s="4"/>
      <c r="AU28" s="4"/>
      <c r="AV28" s="4"/>
      <c r="AW28" s="4"/>
      <c r="AX28" s="4"/>
      <c r="AY28" s="4"/>
    </row>
    <row r="29" spans="1:51" ht="14.4" x14ac:dyDescent="0.3">
      <c r="A29" s="136">
        <f>YampaRiverInflow.TotalOutflow!A29</f>
        <v>45962</v>
      </c>
      <c r="B29" s="34">
        <v>-4.2320000000000002</v>
      </c>
      <c r="C29" s="12">
        <v>-4.2320000000000002</v>
      </c>
      <c r="D29" s="45">
        <v>-4.2320000000000002</v>
      </c>
      <c r="E29" s="16">
        <v>-13.3376</v>
      </c>
      <c r="F29" s="16">
        <v>4.8029599999999997</v>
      </c>
      <c r="G29" s="16">
        <v>7.5139499999999995</v>
      </c>
      <c r="H29" s="16">
        <v>2.73468</v>
      </c>
      <c r="I29" s="16">
        <v>6.6013000000000002</v>
      </c>
      <c r="J29" s="16">
        <v>0.97684000000000004</v>
      </c>
      <c r="K29" s="16">
        <v>8.3629300000000004</v>
      </c>
      <c r="L29" s="16">
        <v>1.9108499999999999</v>
      </c>
      <c r="M29" s="16">
        <v>-3.2407300000000001</v>
      </c>
      <c r="N29" s="16">
        <v>2.9348700000000001</v>
      </c>
      <c r="O29" s="16">
        <v>-7.6372900000000001</v>
      </c>
      <c r="P29" s="16">
        <v>3.4327800000000002</v>
      </c>
      <c r="Q29" s="16">
        <v>5.0682</v>
      </c>
      <c r="R29" s="16">
        <v>-2.44712</v>
      </c>
      <c r="S29" s="16">
        <v>9.4311000000000007</v>
      </c>
      <c r="T29" s="16">
        <v>-7.2890100000000002</v>
      </c>
      <c r="U29" s="16">
        <v>-3.6388499999999997</v>
      </c>
      <c r="V29" s="16">
        <v>0.89403999999999995</v>
      </c>
      <c r="W29" s="16">
        <v>10.06827</v>
      </c>
      <c r="X29" s="16">
        <v>6.3182299999999998</v>
      </c>
      <c r="Y29" s="16">
        <v>14.429110000000001</v>
      </c>
      <c r="Z29" s="16">
        <v>13.14282</v>
      </c>
      <c r="AA29" s="16">
        <v>0.30604999999999999</v>
      </c>
      <c r="AB29" s="16">
        <v>3.2879200000000002</v>
      </c>
      <c r="AC29" s="16">
        <v>9.6716720000000009</v>
      </c>
      <c r="AD29" s="16">
        <v>20.124560000000002</v>
      </c>
      <c r="AE29" s="16">
        <v>-11.070600000000001</v>
      </c>
      <c r="AF29" s="16">
        <v>-13.8909</v>
      </c>
      <c r="AG29" s="16">
        <v>6.7825500000000005</v>
      </c>
      <c r="AH29" s="16">
        <v>12.2211</v>
      </c>
      <c r="AI29" s="46"/>
      <c r="AJ29" s="46"/>
      <c r="AK29" s="46"/>
      <c r="AL29" s="46"/>
      <c r="AM29" s="46"/>
      <c r="AN29" s="4"/>
      <c r="AO29" s="4"/>
      <c r="AP29" s="4"/>
      <c r="AQ29" s="4"/>
      <c r="AR29" s="4"/>
      <c r="AS29" s="4"/>
      <c r="AT29" s="4"/>
      <c r="AU29" s="4"/>
      <c r="AV29" s="4"/>
      <c r="AW29" s="4"/>
      <c r="AX29" s="4"/>
      <c r="AY29" s="4"/>
    </row>
    <row r="30" spans="1:51" ht="14.4" x14ac:dyDescent="0.3">
      <c r="A30" s="136">
        <f>YampaRiverInflow.TotalOutflow!A30</f>
        <v>45992</v>
      </c>
      <c r="B30" s="34">
        <v>-1.294</v>
      </c>
      <c r="C30" s="12">
        <v>-1.294</v>
      </c>
      <c r="D30" s="45">
        <v>-1.294</v>
      </c>
      <c r="E30" s="16">
        <v>9.7062999999999988</v>
      </c>
      <c r="F30" s="16">
        <v>15.84782</v>
      </c>
      <c r="G30" s="16">
        <v>94.941029999999998</v>
      </c>
      <c r="H30" s="16">
        <v>-1.6679900000000001</v>
      </c>
      <c r="I30" s="16">
        <v>27.110379999999999</v>
      </c>
      <c r="J30" s="16">
        <v>15.47331</v>
      </c>
      <c r="K30" s="16">
        <v>23.397189999999998</v>
      </c>
      <c r="L30" s="16">
        <v>-21.467200000000002</v>
      </c>
      <c r="M30" s="16">
        <v>-1.96912</v>
      </c>
      <c r="N30" s="16">
        <v>6.1689999999999996</v>
      </c>
      <c r="O30" s="16">
        <v>-8.7340999999999998</v>
      </c>
      <c r="P30" s="16">
        <v>2.1890200000000002</v>
      </c>
      <c r="Q30" s="16">
        <v>6.2199300000000006</v>
      </c>
      <c r="R30" s="16">
        <v>-1.9193900000000002</v>
      </c>
      <c r="S30" s="16">
        <v>-0.40073999999999999</v>
      </c>
      <c r="T30" s="16">
        <v>-10.7593</v>
      </c>
      <c r="U30" s="16">
        <v>-7.3306499999999994</v>
      </c>
      <c r="V30" s="16">
        <v>7.5781999999999998</v>
      </c>
      <c r="W30" s="16">
        <v>10.29767</v>
      </c>
      <c r="X30" s="16">
        <v>-5.8699700000000004</v>
      </c>
      <c r="Y30" s="16">
        <v>24.633080000000003</v>
      </c>
      <c r="Z30" s="16">
        <v>23.363189999999999</v>
      </c>
      <c r="AA30" s="16">
        <v>-1.2471300000000001</v>
      </c>
      <c r="AB30" s="16">
        <v>-6.3736999999999995</v>
      </c>
      <c r="AC30" s="16">
        <v>5.9137360000000001</v>
      </c>
      <c r="AD30" s="16">
        <v>15.60941</v>
      </c>
      <c r="AE30" s="16">
        <v>24.042540000000002</v>
      </c>
      <c r="AF30" s="16">
        <v>-3.4043299999999999</v>
      </c>
      <c r="AG30" s="16">
        <v>8.3700100000000006</v>
      </c>
      <c r="AH30" s="16">
        <v>26.24044</v>
      </c>
      <c r="AI30" s="46"/>
      <c r="AJ30" s="46"/>
      <c r="AK30" s="46"/>
      <c r="AL30" s="46"/>
      <c r="AM30" s="46"/>
      <c r="AN30" s="4"/>
      <c r="AO30" s="4"/>
      <c r="AP30" s="4"/>
      <c r="AQ30" s="4"/>
      <c r="AR30" s="4"/>
      <c r="AS30" s="4"/>
      <c r="AT30" s="4"/>
      <c r="AU30" s="4"/>
      <c r="AV30" s="4"/>
      <c r="AW30" s="4"/>
      <c r="AX30" s="4"/>
      <c r="AY30" s="4"/>
    </row>
    <row r="31" spans="1:51" ht="14.4" x14ac:dyDescent="0.3">
      <c r="A31" s="136">
        <f>YampaRiverInflow.TotalOutflow!A31</f>
        <v>46023</v>
      </c>
      <c r="B31" s="34">
        <v>4.0289999999999999</v>
      </c>
      <c r="C31" s="12">
        <v>4.0289999999999999</v>
      </c>
      <c r="D31" s="45">
        <v>4.0289999999999999</v>
      </c>
      <c r="E31" s="16">
        <v>0.34805000000000003</v>
      </c>
      <c r="F31" s="16">
        <v>8.1073400000000007</v>
      </c>
      <c r="G31" s="16">
        <v>-4.0167999999999999</v>
      </c>
      <c r="H31" s="16">
        <v>-0.42529</v>
      </c>
      <c r="I31" s="16">
        <v>-9.22471</v>
      </c>
      <c r="J31" s="16">
        <v>16.908450000000002</v>
      </c>
      <c r="K31" s="16">
        <v>1.48193</v>
      </c>
      <c r="L31" s="16">
        <v>-11.1562</v>
      </c>
      <c r="M31" s="16">
        <v>-10.2127</v>
      </c>
      <c r="N31" s="16">
        <v>-20.743200000000002</v>
      </c>
      <c r="O31" s="16">
        <v>-9.2751999999999999</v>
      </c>
      <c r="P31" s="16">
        <v>-13.9984</v>
      </c>
      <c r="Q31" s="16">
        <v>-0.47846</v>
      </c>
      <c r="R31" s="16">
        <v>-2.4032600000000004</v>
      </c>
      <c r="S31" s="16">
        <v>3.4120999999999997</v>
      </c>
      <c r="T31" s="16">
        <v>-10.2646</v>
      </c>
      <c r="U31" s="16">
        <v>17.93282</v>
      </c>
      <c r="V31" s="16">
        <v>-2.55436</v>
      </c>
      <c r="W31" s="16">
        <v>-2.7433800000000002</v>
      </c>
      <c r="X31" s="16">
        <v>-21.323400000000003</v>
      </c>
      <c r="Y31" s="16">
        <v>2.622719</v>
      </c>
      <c r="Z31" s="16">
        <v>3.4634200000000002</v>
      </c>
      <c r="AA31" s="16">
        <v>7.8842790000000003</v>
      </c>
      <c r="AB31" s="16">
        <v>16.61054</v>
      </c>
      <c r="AC31" s="16">
        <v>8.8169590000000007</v>
      </c>
      <c r="AD31" s="16">
        <v>17.907229999999998</v>
      </c>
      <c r="AE31" s="16">
        <v>12.460120000000002</v>
      </c>
      <c r="AF31" s="16">
        <v>7.4652799999999999</v>
      </c>
      <c r="AG31" s="16">
        <v>6.9913500000000006</v>
      </c>
      <c r="AH31" s="16">
        <v>-30.0366</v>
      </c>
      <c r="AI31" s="46"/>
      <c r="AJ31" s="46"/>
      <c r="AK31" s="46"/>
      <c r="AL31" s="46"/>
      <c r="AM31" s="46"/>
      <c r="AN31" s="4"/>
      <c r="AO31" s="4"/>
      <c r="AP31" s="4"/>
      <c r="AQ31" s="4"/>
      <c r="AR31" s="4"/>
      <c r="AS31" s="4"/>
      <c r="AT31" s="4"/>
      <c r="AU31" s="4"/>
      <c r="AV31" s="4"/>
      <c r="AW31" s="4"/>
      <c r="AX31" s="4"/>
      <c r="AY31" s="4"/>
    </row>
    <row r="32" spans="1:51" ht="14.4" x14ac:dyDescent="0.3">
      <c r="A32" s="136">
        <f>YampaRiverInflow.TotalOutflow!A32</f>
        <v>46054</v>
      </c>
      <c r="B32" s="34">
        <v>-0.73599999999999999</v>
      </c>
      <c r="C32" s="12">
        <v>-0.73599999999999999</v>
      </c>
      <c r="D32" s="45">
        <v>-0.73599999999999999</v>
      </c>
      <c r="E32" s="16">
        <v>-8.9389900000000004</v>
      </c>
      <c r="F32" s="16">
        <v>14.93486</v>
      </c>
      <c r="G32" s="16">
        <v>-2.7169299999999996</v>
      </c>
      <c r="H32" s="16">
        <v>1.1206400000000001</v>
      </c>
      <c r="I32" s="16">
        <v>-12.965299999999999</v>
      </c>
      <c r="J32" s="16">
        <v>0.91830999999999996</v>
      </c>
      <c r="K32" s="16">
        <v>1.91351</v>
      </c>
      <c r="L32" s="16">
        <v>-9.2040600000000001</v>
      </c>
      <c r="M32" s="16">
        <v>-8.6602700000000006</v>
      </c>
      <c r="N32" s="16">
        <v>-7.7134099999999997</v>
      </c>
      <c r="O32" s="16">
        <v>-7.8451700000000004</v>
      </c>
      <c r="P32" s="16">
        <v>-18.252200000000002</v>
      </c>
      <c r="Q32" s="16">
        <v>-3.1171700000000002</v>
      </c>
      <c r="R32" s="16">
        <v>-7.3280799999999999</v>
      </c>
      <c r="S32" s="16">
        <v>1.02014</v>
      </c>
      <c r="T32" s="16">
        <v>-14.3032</v>
      </c>
      <c r="U32" s="16">
        <v>-13.955</v>
      </c>
      <c r="V32" s="16">
        <v>-11.963200000000001</v>
      </c>
      <c r="W32" s="16">
        <v>-5.2006099999999993</v>
      </c>
      <c r="X32" s="16">
        <v>-1.8404100000000001</v>
      </c>
      <c r="Y32" s="16">
        <v>4.1879590000000002</v>
      </c>
      <c r="Z32" s="16">
        <v>8.0341699999999996</v>
      </c>
      <c r="AA32" s="16">
        <v>-3.2283200000000001</v>
      </c>
      <c r="AB32" s="16">
        <v>-5.3345600000000006</v>
      </c>
      <c r="AC32" s="16">
        <v>-3.9803500000000001</v>
      </c>
      <c r="AD32" s="16">
        <v>3.725031</v>
      </c>
      <c r="AE32" s="16">
        <v>11.38289</v>
      </c>
      <c r="AF32" s="16">
        <v>9.9543199999999992</v>
      </c>
      <c r="AG32" s="16">
        <v>4.1059299999999999</v>
      </c>
      <c r="AH32" s="16">
        <v>-45.490699999999997</v>
      </c>
      <c r="AI32" s="46"/>
      <c r="AJ32" s="46"/>
      <c r="AK32" s="46"/>
      <c r="AL32" s="46"/>
      <c r="AM32" s="46"/>
      <c r="AN32" s="4"/>
      <c r="AO32" s="4"/>
      <c r="AP32" s="4"/>
      <c r="AQ32" s="4"/>
      <c r="AR32" s="4"/>
      <c r="AS32" s="4"/>
      <c r="AT32" s="4"/>
      <c r="AU32" s="4"/>
      <c r="AV32" s="4"/>
      <c r="AW32" s="4"/>
      <c r="AX32" s="4"/>
      <c r="AY32" s="4"/>
    </row>
    <row r="33" spans="1:51" ht="14.4" x14ac:dyDescent="0.3">
      <c r="A33" s="136">
        <f>YampaRiverInflow.TotalOutflow!A33</f>
        <v>46082</v>
      </c>
      <c r="B33" s="34">
        <v>-1.1020000000000001</v>
      </c>
      <c r="C33" s="12">
        <v>-1.1020000000000001</v>
      </c>
      <c r="D33" s="45">
        <v>-1.1020000000000001</v>
      </c>
      <c r="E33" s="16">
        <v>-18.977</v>
      </c>
      <c r="F33" s="16">
        <v>-3.0748000000000002</v>
      </c>
      <c r="G33" s="16">
        <v>33.225720000000003</v>
      </c>
      <c r="H33" s="16">
        <v>11.037510000000001</v>
      </c>
      <c r="I33" s="16">
        <v>4.6733700000000002</v>
      </c>
      <c r="J33" s="16">
        <v>4.0890000000000003E-2</v>
      </c>
      <c r="K33" s="16">
        <v>8.1969799999999999</v>
      </c>
      <c r="L33" s="16">
        <v>5.5769299999999999</v>
      </c>
      <c r="M33" s="16">
        <v>-5.0199499999999997</v>
      </c>
      <c r="N33" s="16">
        <v>-3.68032</v>
      </c>
      <c r="O33" s="16">
        <v>-25.690300000000001</v>
      </c>
      <c r="P33" s="16">
        <v>16.045670000000001</v>
      </c>
      <c r="Q33" s="16">
        <v>-10.3043</v>
      </c>
      <c r="R33" s="16">
        <v>-11.892200000000001</v>
      </c>
      <c r="S33" s="16">
        <v>0.31795999999999996</v>
      </c>
      <c r="T33" s="16">
        <v>-9.7432599999999994</v>
      </c>
      <c r="U33" s="16">
        <v>-12.145200000000001</v>
      </c>
      <c r="V33" s="16">
        <v>-6.3741000000000003</v>
      </c>
      <c r="W33" s="16">
        <v>-11.247</v>
      </c>
      <c r="X33" s="16">
        <v>-5.8244099999999994</v>
      </c>
      <c r="Y33" s="16">
        <v>-14.067500000000001</v>
      </c>
      <c r="Z33" s="16">
        <v>-1.27335</v>
      </c>
      <c r="AA33" s="16">
        <v>-1.8987400000000001</v>
      </c>
      <c r="AB33" s="16">
        <v>-12.0581</v>
      </c>
      <c r="AC33" s="16">
        <v>-1.39941</v>
      </c>
      <c r="AD33" s="16">
        <v>3.0619520000000002</v>
      </c>
      <c r="AE33" s="16">
        <v>0.5556236</v>
      </c>
      <c r="AF33" s="16">
        <v>2.51511</v>
      </c>
      <c r="AG33" s="16">
        <v>-1.48194</v>
      </c>
      <c r="AH33" s="16">
        <v>-85.616900000000001</v>
      </c>
      <c r="AI33" s="46"/>
      <c r="AJ33" s="46"/>
      <c r="AK33" s="46"/>
      <c r="AL33" s="46"/>
      <c r="AM33" s="46"/>
      <c r="AN33" s="4"/>
      <c r="AO33" s="4"/>
      <c r="AP33" s="4"/>
      <c r="AQ33" s="4"/>
      <c r="AR33" s="4"/>
      <c r="AS33" s="4"/>
      <c r="AT33" s="4"/>
      <c r="AU33" s="4"/>
      <c r="AV33" s="4"/>
      <c r="AW33" s="4"/>
      <c r="AX33" s="4"/>
      <c r="AY33" s="4"/>
    </row>
    <row r="34" spans="1:51" ht="14.4" x14ac:dyDescent="0.3">
      <c r="A34" s="136">
        <f>YampaRiverInflow.TotalOutflow!A34</f>
        <v>46113</v>
      </c>
      <c r="B34" s="34">
        <v>-8.67</v>
      </c>
      <c r="C34" s="12">
        <v>-8.67</v>
      </c>
      <c r="D34" s="45">
        <v>-8.67</v>
      </c>
      <c r="E34" s="16">
        <v>-15.1135</v>
      </c>
      <c r="F34" s="16">
        <v>-4.2431000000000001</v>
      </c>
      <c r="G34" s="16">
        <v>-7.57599</v>
      </c>
      <c r="H34" s="16">
        <v>15.395820000000001</v>
      </c>
      <c r="I34" s="16">
        <v>39.174210000000002</v>
      </c>
      <c r="J34" s="16">
        <v>-0.41738999999999998</v>
      </c>
      <c r="K34" s="16">
        <v>-3.9382700000000002</v>
      </c>
      <c r="L34" s="16">
        <v>0.93055999999999994</v>
      </c>
      <c r="M34" s="16">
        <v>-11.8729</v>
      </c>
      <c r="N34" s="16">
        <v>-13.3843</v>
      </c>
      <c r="O34" s="16">
        <v>-6.9093299999999997</v>
      </c>
      <c r="P34" s="16">
        <v>4.2983100000000007</v>
      </c>
      <c r="Q34" s="16">
        <v>-1.6048699999999998</v>
      </c>
      <c r="R34" s="16">
        <v>-3.3881199999999998</v>
      </c>
      <c r="S34" s="16">
        <v>-8.2623700000000007</v>
      </c>
      <c r="T34" s="16">
        <v>-14.0764</v>
      </c>
      <c r="U34" s="16">
        <v>-15.644399999999999</v>
      </c>
      <c r="V34" s="16">
        <v>-20.3934</v>
      </c>
      <c r="W34" s="16">
        <v>-12.2591</v>
      </c>
      <c r="X34" s="16">
        <v>-6.0398699999999996</v>
      </c>
      <c r="Y34" s="16">
        <v>14.186459999999999</v>
      </c>
      <c r="Z34" s="16">
        <v>-9.3056399999999986</v>
      </c>
      <c r="AA34" s="16">
        <v>-4.80497</v>
      </c>
      <c r="AB34" s="16">
        <v>-4.7238199999999999</v>
      </c>
      <c r="AC34" s="16">
        <v>-4.9565900000000003</v>
      </c>
      <c r="AD34" s="16">
        <v>-3.62934</v>
      </c>
      <c r="AE34" s="16">
        <v>-36.724299999999999</v>
      </c>
      <c r="AF34" s="16">
        <v>5.76356</v>
      </c>
      <c r="AG34" s="16">
        <v>12.84352</v>
      </c>
      <c r="AH34" s="16">
        <v>-51.0623</v>
      </c>
      <c r="AI34" s="46"/>
      <c r="AJ34" s="46"/>
      <c r="AK34" s="46"/>
      <c r="AL34" s="46"/>
      <c r="AM34" s="46"/>
      <c r="AN34" s="4"/>
      <c r="AO34" s="4"/>
      <c r="AP34" s="4"/>
      <c r="AQ34" s="4"/>
      <c r="AR34" s="4"/>
      <c r="AS34" s="4"/>
      <c r="AT34" s="4"/>
      <c r="AU34" s="4"/>
      <c r="AV34" s="4"/>
      <c r="AW34" s="4"/>
      <c r="AX34" s="4"/>
      <c r="AY34" s="4"/>
    </row>
    <row r="35" spans="1:51" ht="14.4" x14ac:dyDescent="0.3">
      <c r="A35" s="136">
        <f>YampaRiverInflow.TotalOutflow!A35</f>
        <v>46143</v>
      </c>
      <c r="B35" s="34">
        <v>-5.9660000000000002</v>
      </c>
      <c r="C35" s="12">
        <v>-5.9660000000000002</v>
      </c>
      <c r="D35" s="45">
        <v>-5.9660000000000002</v>
      </c>
      <c r="E35" s="16">
        <v>-4.7955200000000007</v>
      </c>
      <c r="F35" s="16">
        <v>-13.974399999999999</v>
      </c>
      <c r="G35" s="16">
        <v>-8.2093600000000002</v>
      </c>
      <c r="H35" s="16">
        <v>11.730090000000001</v>
      </c>
      <c r="I35" s="16">
        <v>21.999099999999999</v>
      </c>
      <c r="J35" s="16">
        <v>0.11092</v>
      </c>
      <c r="K35" s="16">
        <v>-14.867799999999999</v>
      </c>
      <c r="L35" s="16">
        <v>-7.1809500000000002</v>
      </c>
      <c r="M35" s="16">
        <v>-5.66974</v>
      </c>
      <c r="N35" s="16">
        <v>-33.700400000000002</v>
      </c>
      <c r="O35" s="16">
        <v>-4.7220800000000001</v>
      </c>
      <c r="P35" s="16">
        <v>-17.381799999999998</v>
      </c>
      <c r="Q35" s="16">
        <v>-33.279300000000006</v>
      </c>
      <c r="R35" s="16">
        <v>-5.4207200000000002</v>
      </c>
      <c r="S35" s="16">
        <v>-5.2464300000000001</v>
      </c>
      <c r="T35" s="16">
        <v>3.1493000000000002</v>
      </c>
      <c r="U35" s="16">
        <v>-9.5569299999999995</v>
      </c>
      <c r="V35" s="16">
        <v>4.5381899999999993</v>
      </c>
      <c r="W35" s="16">
        <v>2.7454499999999999</v>
      </c>
      <c r="X35" s="16">
        <v>4.5651899999999994</v>
      </c>
      <c r="Y35" s="16">
        <v>0.1095455</v>
      </c>
      <c r="Z35" s="16">
        <v>7.3637499999999996</v>
      </c>
      <c r="AA35" s="16">
        <v>8.667313</v>
      </c>
      <c r="AB35" s="16">
        <v>9.6379000000000001</v>
      </c>
      <c r="AC35" s="16">
        <v>-0.59501400000000004</v>
      </c>
      <c r="AD35" s="16">
        <v>-7.1286899999999997</v>
      </c>
      <c r="AE35" s="16">
        <v>13.089129999999999</v>
      </c>
      <c r="AF35" s="16">
        <v>7.5992100000000002</v>
      </c>
      <c r="AG35" s="16">
        <v>4.7034399999999996</v>
      </c>
      <c r="AH35" s="16">
        <v>-61.748899999999999</v>
      </c>
      <c r="AI35" s="46"/>
      <c r="AJ35" s="46"/>
      <c r="AK35" s="46"/>
      <c r="AL35" s="46"/>
      <c r="AM35" s="46"/>
      <c r="AN35" s="4"/>
      <c r="AO35" s="4"/>
      <c r="AP35" s="4"/>
      <c r="AQ35" s="4"/>
      <c r="AR35" s="4"/>
      <c r="AS35" s="4"/>
      <c r="AT35" s="4"/>
      <c r="AU35" s="4"/>
      <c r="AV35" s="4"/>
      <c r="AW35" s="4"/>
      <c r="AX35" s="4"/>
      <c r="AY35" s="4"/>
    </row>
    <row r="36" spans="1:51" ht="14.4" x14ac:dyDescent="0.3">
      <c r="A36" s="136">
        <f>YampaRiverInflow.TotalOutflow!A36</f>
        <v>46174</v>
      </c>
      <c r="B36" s="34">
        <v>-8.51</v>
      </c>
      <c r="C36" s="12">
        <v>-8.51</v>
      </c>
      <c r="D36" s="45">
        <v>-8.51</v>
      </c>
      <c r="E36" s="16">
        <v>-3.3491300000000002</v>
      </c>
      <c r="F36" s="16">
        <v>4.0840300000000003</v>
      </c>
      <c r="G36" s="16">
        <v>-11.6759</v>
      </c>
      <c r="H36" s="16">
        <v>-4.1159999999999995E-2</v>
      </c>
      <c r="I36" s="16">
        <v>5.6090299999999997</v>
      </c>
      <c r="J36" s="16">
        <v>-3.69754</v>
      </c>
      <c r="K36" s="16">
        <v>-11.8339</v>
      </c>
      <c r="L36" s="16">
        <v>-9.2286099999999998</v>
      </c>
      <c r="M36" s="16">
        <v>-8.5176200000000009</v>
      </c>
      <c r="N36" s="16">
        <v>-26.906099999999999</v>
      </c>
      <c r="O36" s="16">
        <v>-30.0809</v>
      </c>
      <c r="P36" s="16">
        <v>1.8562000000000001</v>
      </c>
      <c r="Q36" s="16">
        <v>-14.7171</v>
      </c>
      <c r="R36" s="16">
        <v>-14.012499999999999</v>
      </c>
      <c r="S36" s="16">
        <v>-1.51996</v>
      </c>
      <c r="T36" s="16">
        <v>-16.566500000000001</v>
      </c>
      <c r="U36" s="16">
        <v>-17.7789</v>
      </c>
      <c r="V36" s="16">
        <v>-8.3348700000000004</v>
      </c>
      <c r="W36" s="16">
        <v>-5.4185299999999996</v>
      </c>
      <c r="X36" s="16">
        <v>-7.2006999999999994</v>
      </c>
      <c r="Y36" s="16">
        <v>-0.73851199999999995</v>
      </c>
      <c r="Z36" s="16">
        <v>2.2777600000000002</v>
      </c>
      <c r="AA36" s="16">
        <v>-1.24882</v>
      </c>
      <c r="AB36" s="16">
        <v>-2.2548400000000002</v>
      </c>
      <c r="AC36" s="16">
        <v>-7.8657200000000005</v>
      </c>
      <c r="AD36" s="16">
        <v>-7.5185699999999995</v>
      </c>
      <c r="AE36" s="16">
        <v>-7.5434399999999995</v>
      </c>
      <c r="AF36" s="16">
        <v>4.59762</v>
      </c>
      <c r="AG36" s="16">
        <v>13.497540000000001</v>
      </c>
      <c r="AH36" s="16">
        <v>-26.186700000000002</v>
      </c>
      <c r="AI36" s="46"/>
      <c r="AJ36" s="46"/>
      <c r="AK36" s="46"/>
      <c r="AL36" s="46"/>
      <c r="AM36" s="46"/>
      <c r="AN36" s="4"/>
      <c r="AO36" s="4"/>
      <c r="AP36" s="4"/>
      <c r="AQ36" s="4"/>
      <c r="AR36" s="4"/>
      <c r="AS36" s="4"/>
      <c r="AT36" s="4"/>
      <c r="AU36" s="4"/>
      <c r="AV36" s="4"/>
      <c r="AW36" s="4"/>
      <c r="AX36" s="4"/>
      <c r="AY36" s="4"/>
    </row>
    <row r="37" spans="1:51" ht="14.4" x14ac:dyDescent="0.3">
      <c r="A37" s="136">
        <f>YampaRiverInflow.TotalOutflow!A37</f>
        <v>46204</v>
      </c>
      <c r="B37" s="34">
        <v>-11.94</v>
      </c>
      <c r="C37" s="12">
        <v>-11.94</v>
      </c>
      <c r="D37" s="45">
        <v>-11.94</v>
      </c>
      <c r="E37" s="16">
        <v>-7.64445</v>
      </c>
      <c r="F37" s="16">
        <v>8.1272700000000011</v>
      </c>
      <c r="G37" s="16">
        <v>-11.493399999999999</v>
      </c>
      <c r="H37" s="16">
        <v>10.728009999999999</v>
      </c>
      <c r="I37" s="16">
        <v>8.7200199999999999</v>
      </c>
      <c r="J37" s="16">
        <v>-1.2666099999999998</v>
      </c>
      <c r="K37" s="16">
        <v>-11.347200000000001</v>
      </c>
      <c r="L37" s="16">
        <v>-18.336200000000002</v>
      </c>
      <c r="M37" s="16">
        <v>-2.94312</v>
      </c>
      <c r="N37" s="16">
        <v>-31.489599999999999</v>
      </c>
      <c r="O37" s="16">
        <v>-20.471400000000003</v>
      </c>
      <c r="P37" s="16">
        <v>-11.8964</v>
      </c>
      <c r="Q37" s="16">
        <v>-5.89581</v>
      </c>
      <c r="R37" s="16">
        <v>-9.4188299999999998</v>
      </c>
      <c r="S37" s="16">
        <v>-9.6500499999999985</v>
      </c>
      <c r="T37" s="16">
        <v>-13.497399999999999</v>
      </c>
      <c r="U37" s="16">
        <v>-20.7821</v>
      </c>
      <c r="V37" s="16">
        <v>-5.3935699999999995</v>
      </c>
      <c r="W37" s="16">
        <v>-16.034399999999998</v>
      </c>
      <c r="X37" s="16">
        <v>-7.2505600000000001</v>
      </c>
      <c r="Y37" s="16">
        <v>-12.2248</v>
      </c>
      <c r="Z37" s="16">
        <v>-2.5033499999999997</v>
      </c>
      <c r="AA37" s="16">
        <v>-0.440502</v>
      </c>
      <c r="AB37" s="16">
        <v>11.24718</v>
      </c>
      <c r="AC37" s="16">
        <v>-1.8387200000000001</v>
      </c>
      <c r="AD37" s="16">
        <v>-11.0794</v>
      </c>
      <c r="AE37" s="16">
        <v>-4.7515900000000002</v>
      </c>
      <c r="AF37" s="16">
        <v>1.85019</v>
      </c>
      <c r="AG37" s="16">
        <v>3.09552</v>
      </c>
      <c r="AH37" s="16">
        <v>-10.6083</v>
      </c>
      <c r="AI37" s="46"/>
      <c r="AJ37" s="46"/>
      <c r="AK37" s="46"/>
      <c r="AL37" s="46"/>
      <c r="AM37" s="46"/>
      <c r="AN37" s="4"/>
      <c r="AO37" s="4"/>
      <c r="AP37" s="4"/>
      <c r="AQ37" s="4"/>
      <c r="AR37" s="4"/>
      <c r="AS37" s="4"/>
      <c r="AT37" s="4"/>
      <c r="AU37" s="4"/>
      <c r="AV37" s="4"/>
      <c r="AW37" s="4"/>
      <c r="AX37" s="4"/>
      <c r="AY37" s="4"/>
    </row>
    <row r="38" spans="1:51" ht="14.4" x14ac:dyDescent="0.3">
      <c r="A38" s="136">
        <f>YampaRiverInflow.TotalOutflow!A38</f>
        <v>46235</v>
      </c>
      <c r="B38" s="34">
        <v>-10.715</v>
      </c>
      <c r="C38" s="12">
        <v>-10.715</v>
      </c>
      <c r="D38" s="45">
        <v>-10.715</v>
      </c>
      <c r="E38" s="16">
        <v>-0.94598000000000004</v>
      </c>
      <c r="F38" s="16">
        <v>2.1968100000000002</v>
      </c>
      <c r="G38" s="16">
        <v>-4.3264100000000001</v>
      </c>
      <c r="H38" s="16">
        <v>-10.6752</v>
      </c>
      <c r="I38" s="16">
        <v>1.8042</v>
      </c>
      <c r="J38" s="16">
        <v>4.2788000000000004</v>
      </c>
      <c r="K38" s="16">
        <v>-12.226000000000001</v>
      </c>
      <c r="L38" s="16">
        <v>-3.8130300000000004</v>
      </c>
      <c r="M38" s="16">
        <v>-0.78469000000000011</v>
      </c>
      <c r="N38" s="16">
        <v>-7.6042100000000001</v>
      </c>
      <c r="O38" s="16">
        <v>-5.4120699999999999</v>
      </c>
      <c r="P38" s="16">
        <v>-13.8598</v>
      </c>
      <c r="Q38" s="16">
        <v>-14.737</v>
      </c>
      <c r="R38" s="16">
        <v>-6.2569600000000003</v>
      </c>
      <c r="S38" s="16">
        <v>-22.553799999999999</v>
      </c>
      <c r="T38" s="16">
        <v>-2.4493899999999997</v>
      </c>
      <c r="U38" s="16">
        <v>-15.1355</v>
      </c>
      <c r="V38" s="16">
        <v>2.9768400000000002</v>
      </c>
      <c r="W38" s="16">
        <v>5.9177799999999996</v>
      </c>
      <c r="X38" s="16">
        <v>3.3304999999999998</v>
      </c>
      <c r="Y38" s="16">
        <v>10.576969999999999</v>
      </c>
      <c r="Z38" s="16">
        <v>-7.4222299999999999</v>
      </c>
      <c r="AA38" s="16">
        <v>-2.7236199999999999</v>
      </c>
      <c r="AB38" s="16">
        <v>11.2767</v>
      </c>
      <c r="AC38" s="16">
        <v>-2.6559499999999998</v>
      </c>
      <c r="AD38" s="16">
        <v>3.1679930000000001</v>
      </c>
      <c r="AE38" s="16">
        <v>-8.08446</v>
      </c>
      <c r="AF38" s="16">
        <v>4.3259999999999996</v>
      </c>
      <c r="AG38" s="16">
        <v>3.7869800000000002</v>
      </c>
      <c r="AH38" s="16">
        <v>-3.9497499999999999</v>
      </c>
      <c r="AI38" s="46"/>
      <c r="AJ38" s="46"/>
      <c r="AK38" s="46"/>
      <c r="AL38" s="46"/>
      <c r="AM38" s="46"/>
      <c r="AN38" s="4"/>
      <c r="AO38" s="4"/>
      <c r="AP38" s="4"/>
      <c r="AQ38" s="4"/>
      <c r="AR38" s="4"/>
      <c r="AS38" s="4"/>
      <c r="AT38" s="4"/>
      <c r="AU38" s="4"/>
      <c r="AV38" s="4"/>
      <c r="AW38" s="4"/>
      <c r="AX38" s="4"/>
      <c r="AY38" s="4"/>
    </row>
    <row r="39" spans="1:51" ht="14.4" x14ac:dyDescent="0.3">
      <c r="A39" s="136">
        <f>YampaRiverInflow.TotalOutflow!A39</f>
        <v>46266</v>
      </c>
      <c r="B39" s="34">
        <v>-10.06</v>
      </c>
      <c r="C39" s="12">
        <v>-10.06</v>
      </c>
      <c r="D39" s="45">
        <v>-10.06</v>
      </c>
      <c r="E39" s="16">
        <v>8.5776000000000003</v>
      </c>
      <c r="F39" s="16">
        <v>15.860709999999999</v>
      </c>
      <c r="G39" s="16">
        <v>4.2184399999999993</v>
      </c>
      <c r="H39" s="16">
        <v>2.1504499999999998</v>
      </c>
      <c r="I39" s="16">
        <v>-6.8963000000000001</v>
      </c>
      <c r="J39" s="16">
        <v>-12.975100000000001</v>
      </c>
      <c r="K39" s="16">
        <v>-7.1190200000000008</v>
      </c>
      <c r="L39" s="16">
        <v>-2.2877899999999998</v>
      </c>
      <c r="M39" s="16">
        <v>-15.519200000000001</v>
      </c>
      <c r="N39" s="16">
        <v>-21.1785</v>
      </c>
      <c r="O39" s="16">
        <v>-6.0739200000000002</v>
      </c>
      <c r="P39" s="16">
        <v>-3.6959299999999997</v>
      </c>
      <c r="Q39" s="16">
        <v>0.22959000000000002</v>
      </c>
      <c r="R39" s="16">
        <v>-2.0469200000000001</v>
      </c>
      <c r="S39" s="16">
        <v>-1.55017</v>
      </c>
      <c r="T39" s="16">
        <v>8.7733099999999986</v>
      </c>
      <c r="U39" s="16">
        <v>-8.4957199999999986</v>
      </c>
      <c r="V39" s="16">
        <v>10.460270000000001</v>
      </c>
      <c r="W39" s="16">
        <v>-5.7617600000000007</v>
      </c>
      <c r="X39" s="16">
        <v>-2.9507099999999999</v>
      </c>
      <c r="Y39" s="16">
        <v>5.573264</v>
      </c>
      <c r="Z39" s="16">
        <v>6.7049099999999999</v>
      </c>
      <c r="AA39" s="16">
        <v>-0.37902999999999998</v>
      </c>
      <c r="AB39" s="16">
        <v>1.002618</v>
      </c>
      <c r="AC39" s="16">
        <v>4.0797420000000004</v>
      </c>
      <c r="AD39" s="16">
        <v>-5.3277200000000002</v>
      </c>
      <c r="AE39" s="16">
        <v>-6.2411499999999993</v>
      </c>
      <c r="AF39" s="16">
        <v>2.4840100000000001</v>
      </c>
      <c r="AG39" s="16">
        <v>5.2410399999999999</v>
      </c>
      <c r="AH39" s="16">
        <v>-12.903600000000001</v>
      </c>
      <c r="AI39" s="46"/>
      <c r="AJ39" s="46"/>
      <c r="AK39" s="46"/>
      <c r="AL39" s="46"/>
      <c r="AM39" s="46"/>
      <c r="AN39" s="4"/>
      <c r="AO39" s="4"/>
      <c r="AP39" s="4"/>
      <c r="AQ39" s="4"/>
      <c r="AR39" s="4"/>
      <c r="AS39" s="4"/>
      <c r="AT39" s="4"/>
      <c r="AU39" s="4"/>
      <c r="AV39" s="4"/>
      <c r="AW39" s="4"/>
      <c r="AX39" s="4"/>
      <c r="AY39" s="4"/>
    </row>
    <row r="40" spans="1:51" ht="14.4" x14ac:dyDescent="0.3">
      <c r="A40" s="136">
        <f>YampaRiverInflow.TotalOutflow!A40</f>
        <v>46296</v>
      </c>
      <c r="B40" s="34">
        <v>-2.7229999999999999</v>
      </c>
      <c r="C40" s="12">
        <v>-2.7229999999999999</v>
      </c>
      <c r="D40" s="45">
        <v>-2.7229999999999999</v>
      </c>
      <c r="E40" s="16">
        <v>3.9343000000000004</v>
      </c>
      <c r="F40" s="16">
        <v>-8.1954599999999989</v>
      </c>
      <c r="G40" s="16">
        <v>1.15303</v>
      </c>
      <c r="H40" s="16">
        <v>4.8546899999999997</v>
      </c>
      <c r="I40" s="16">
        <v>-2.7721900000000002</v>
      </c>
      <c r="J40" s="16">
        <v>10.111030000000001</v>
      </c>
      <c r="K40" s="16">
        <v>-7.8798000000000004</v>
      </c>
      <c r="L40" s="16">
        <v>4.2608300000000003</v>
      </c>
      <c r="M40" s="16">
        <v>-9.0296399999999988</v>
      </c>
      <c r="N40" s="16">
        <v>-19.219099999999997</v>
      </c>
      <c r="O40" s="16">
        <v>-22.1523</v>
      </c>
      <c r="P40" s="16">
        <v>1.00861</v>
      </c>
      <c r="Q40" s="16">
        <v>-7.54697</v>
      </c>
      <c r="R40" s="16">
        <v>3.05389</v>
      </c>
      <c r="S40" s="16">
        <v>-0.55309000000000008</v>
      </c>
      <c r="T40" s="16">
        <v>-10.613</v>
      </c>
      <c r="U40" s="16">
        <v>-11.085899999999999</v>
      </c>
      <c r="V40" s="16">
        <v>5.77902</v>
      </c>
      <c r="W40" s="16">
        <v>-2.5799099999999999</v>
      </c>
      <c r="X40" s="16">
        <v>11.36007</v>
      </c>
      <c r="Y40" s="16">
        <v>13.28439</v>
      </c>
      <c r="Z40" s="16">
        <v>-1.07623</v>
      </c>
      <c r="AA40" s="16">
        <v>6.7392950000000003</v>
      </c>
      <c r="AB40" s="16">
        <v>9.3276970000000006</v>
      </c>
      <c r="AC40" s="16">
        <v>9.8532309999999992</v>
      </c>
      <c r="AD40" s="16">
        <v>2.3867620000000001</v>
      </c>
      <c r="AE40" s="16">
        <v>-14.003299999999999</v>
      </c>
      <c r="AF40" s="16">
        <v>4.5726499999999994</v>
      </c>
      <c r="AG40" s="16">
        <v>16.06822</v>
      </c>
      <c r="AH40" s="16">
        <v>-0.16736000000000001</v>
      </c>
      <c r="AI40" s="46"/>
      <c r="AJ40" s="46"/>
      <c r="AK40" s="46"/>
      <c r="AL40" s="46"/>
      <c r="AM40" s="46"/>
      <c r="AN40" s="4"/>
      <c r="AO40" s="4"/>
      <c r="AP40" s="4"/>
      <c r="AQ40" s="4"/>
      <c r="AR40" s="4"/>
      <c r="AS40" s="4"/>
      <c r="AT40" s="4"/>
      <c r="AU40" s="4"/>
      <c r="AV40" s="4"/>
      <c r="AW40" s="4"/>
      <c r="AX40" s="4"/>
      <c r="AY40" s="4"/>
    </row>
    <row r="41" spans="1:51" ht="14.4" x14ac:dyDescent="0.3">
      <c r="A41" s="136">
        <f>YampaRiverInflow.TotalOutflow!A41</f>
        <v>46327</v>
      </c>
      <c r="B41" s="34">
        <v>-4.2320000000000002</v>
      </c>
      <c r="C41" s="12">
        <v>-4.2320000000000002</v>
      </c>
      <c r="D41" s="45">
        <v>-4.2320000000000002</v>
      </c>
      <c r="E41" s="16">
        <v>4.8029599999999997</v>
      </c>
      <c r="F41" s="16">
        <v>7.5139499999999995</v>
      </c>
      <c r="G41" s="16">
        <v>2.73468</v>
      </c>
      <c r="H41" s="16">
        <v>6.6013000000000002</v>
      </c>
      <c r="I41" s="16">
        <v>0.97684000000000004</v>
      </c>
      <c r="J41" s="16">
        <v>8.3629300000000004</v>
      </c>
      <c r="K41" s="16">
        <v>1.9108499999999999</v>
      </c>
      <c r="L41" s="16">
        <v>-3.2407300000000001</v>
      </c>
      <c r="M41" s="16">
        <v>2.9348700000000001</v>
      </c>
      <c r="N41" s="16">
        <v>-7.6372900000000001</v>
      </c>
      <c r="O41" s="16">
        <v>3.4327800000000002</v>
      </c>
      <c r="P41" s="16">
        <v>5.0682</v>
      </c>
      <c r="Q41" s="16">
        <v>-2.44712</v>
      </c>
      <c r="R41" s="16">
        <v>9.4311000000000007</v>
      </c>
      <c r="S41" s="16">
        <v>-7.2890100000000002</v>
      </c>
      <c r="T41" s="16">
        <v>-3.6388499999999997</v>
      </c>
      <c r="U41" s="16">
        <v>0.89403999999999995</v>
      </c>
      <c r="V41" s="16">
        <v>10.06827</v>
      </c>
      <c r="W41" s="16">
        <v>6.3182299999999998</v>
      </c>
      <c r="X41" s="16">
        <v>14.429110000000001</v>
      </c>
      <c r="Y41" s="16">
        <v>13.14282</v>
      </c>
      <c r="Z41" s="16">
        <v>0.30604999999999999</v>
      </c>
      <c r="AA41" s="16">
        <v>3.2879200000000002</v>
      </c>
      <c r="AB41" s="16">
        <v>9.6716720000000009</v>
      </c>
      <c r="AC41" s="16">
        <v>20.124560000000002</v>
      </c>
      <c r="AD41" s="16">
        <v>-11.070600000000001</v>
      </c>
      <c r="AE41" s="16">
        <v>-13.8909</v>
      </c>
      <c r="AF41" s="16">
        <v>6.7825500000000005</v>
      </c>
      <c r="AG41" s="16">
        <v>12.2211</v>
      </c>
      <c r="AH41" s="16">
        <v>-13.3376</v>
      </c>
      <c r="AI41" s="46"/>
      <c r="AJ41" s="46"/>
      <c r="AK41" s="46"/>
      <c r="AL41" s="46"/>
      <c r="AM41" s="46"/>
      <c r="AN41" s="4"/>
      <c r="AO41" s="4"/>
      <c r="AP41" s="4"/>
      <c r="AQ41" s="4"/>
      <c r="AR41" s="4"/>
      <c r="AS41" s="4"/>
      <c r="AT41" s="4"/>
      <c r="AU41" s="4"/>
      <c r="AV41" s="4"/>
      <c r="AW41" s="4"/>
      <c r="AX41" s="4"/>
      <c r="AY41" s="4"/>
    </row>
    <row r="42" spans="1:51" ht="14.4" x14ac:dyDescent="0.3">
      <c r="A42" s="136">
        <f>YampaRiverInflow.TotalOutflow!A42</f>
        <v>46357</v>
      </c>
      <c r="B42" s="34">
        <v>-1.294</v>
      </c>
      <c r="C42" s="12">
        <v>-1.294</v>
      </c>
      <c r="D42" s="45">
        <v>-1.294</v>
      </c>
      <c r="E42" s="16">
        <v>15.84782</v>
      </c>
      <c r="F42" s="16">
        <v>94.941029999999998</v>
      </c>
      <c r="G42" s="16">
        <v>-1.6679900000000001</v>
      </c>
      <c r="H42" s="16">
        <v>27.110379999999999</v>
      </c>
      <c r="I42" s="16">
        <v>15.47331</v>
      </c>
      <c r="J42" s="16">
        <v>23.397189999999998</v>
      </c>
      <c r="K42" s="16">
        <v>-21.467200000000002</v>
      </c>
      <c r="L42" s="16">
        <v>-1.96912</v>
      </c>
      <c r="M42" s="16">
        <v>6.1689999999999996</v>
      </c>
      <c r="N42" s="16">
        <v>-8.7340999999999998</v>
      </c>
      <c r="O42" s="16">
        <v>2.1890200000000002</v>
      </c>
      <c r="P42" s="16">
        <v>6.2199300000000006</v>
      </c>
      <c r="Q42" s="16">
        <v>-1.9193900000000002</v>
      </c>
      <c r="R42" s="16">
        <v>-0.40073999999999999</v>
      </c>
      <c r="S42" s="16">
        <v>-10.7593</v>
      </c>
      <c r="T42" s="16">
        <v>-7.3306499999999994</v>
      </c>
      <c r="U42" s="16">
        <v>7.5781999999999998</v>
      </c>
      <c r="V42" s="16">
        <v>10.29767</v>
      </c>
      <c r="W42" s="16">
        <v>-5.8699700000000004</v>
      </c>
      <c r="X42" s="16">
        <v>24.633080000000003</v>
      </c>
      <c r="Y42" s="16">
        <v>23.363189999999999</v>
      </c>
      <c r="Z42" s="16">
        <v>-1.2471300000000001</v>
      </c>
      <c r="AA42" s="16">
        <v>-6.3736999999999995</v>
      </c>
      <c r="AB42" s="16">
        <v>5.9137360000000001</v>
      </c>
      <c r="AC42" s="16">
        <v>15.60941</v>
      </c>
      <c r="AD42" s="16">
        <v>24.042540000000002</v>
      </c>
      <c r="AE42" s="16">
        <v>-3.4043299999999999</v>
      </c>
      <c r="AF42" s="16">
        <v>8.3700100000000006</v>
      </c>
      <c r="AG42" s="16">
        <v>26.24044</v>
      </c>
      <c r="AH42" s="16">
        <v>9.7062999999999988</v>
      </c>
      <c r="AI42" s="46"/>
      <c r="AJ42" s="46"/>
      <c r="AK42" s="46"/>
      <c r="AL42" s="46"/>
      <c r="AM42" s="46"/>
      <c r="AN42" s="4"/>
      <c r="AO42" s="4"/>
      <c r="AP42" s="4"/>
      <c r="AQ42" s="4"/>
      <c r="AR42" s="4"/>
      <c r="AS42" s="4"/>
      <c r="AT42" s="4"/>
      <c r="AU42" s="4"/>
      <c r="AV42" s="4"/>
      <c r="AW42" s="4"/>
      <c r="AX42" s="4"/>
      <c r="AY42" s="4"/>
    </row>
    <row r="43" spans="1:51" ht="14.4" x14ac:dyDescent="0.3">
      <c r="A43" s="136">
        <f>YampaRiverInflow.TotalOutflow!A43</f>
        <v>46388</v>
      </c>
      <c r="B43" s="34">
        <v>4.0289999999999999</v>
      </c>
      <c r="C43" s="12">
        <v>4.0289999999999999</v>
      </c>
      <c r="D43" s="45">
        <v>4.0289999999999999</v>
      </c>
      <c r="E43" s="16">
        <v>8.1073400000000007</v>
      </c>
      <c r="F43" s="16">
        <v>-4.0167999999999999</v>
      </c>
      <c r="G43" s="16">
        <v>-0.42529</v>
      </c>
      <c r="H43" s="16">
        <v>-9.22471</v>
      </c>
      <c r="I43" s="16">
        <v>16.908450000000002</v>
      </c>
      <c r="J43" s="16">
        <v>1.48193</v>
      </c>
      <c r="K43" s="16">
        <v>-11.1562</v>
      </c>
      <c r="L43" s="16">
        <v>-10.2127</v>
      </c>
      <c r="M43" s="16">
        <v>-20.743200000000002</v>
      </c>
      <c r="N43" s="16">
        <v>-9.2751999999999999</v>
      </c>
      <c r="O43" s="16">
        <v>-13.9984</v>
      </c>
      <c r="P43" s="16">
        <v>-0.47846</v>
      </c>
      <c r="Q43" s="16">
        <v>-2.4032600000000004</v>
      </c>
      <c r="R43" s="16">
        <v>3.4120999999999997</v>
      </c>
      <c r="S43" s="16">
        <v>-10.2646</v>
      </c>
      <c r="T43" s="16">
        <v>17.93282</v>
      </c>
      <c r="U43" s="16">
        <v>-2.55436</v>
      </c>
      <c r="V43" s="16">
        <v>-2.7433800000000002</v>
      </c>
      <c r="W43" s="16">
        <v>-21.323400000000003</v>
      </c>
      <c r="X43" s="16">
        <v>2.622719</v>
      </c>
      <c r="Y43" s="16">
        <v>3.4634200000000002</v>
      </c>
      <c r="Z43" s="16">
        <v>7.8842790000000003</v>
      </c>
      <c r="AA43" s="16">
        <v>16.61054</v>
      </c>
      <c r="AB43" s="16">
        <v>8.8169590000000007</v>
      </c>
      <c r="AC43" s="16">
        <v>17.907229999999998</v>
      </c>
      <c r="AD43" s="16">
        <v>12.460120000000002</v>
      </c>
      <c r="AE43" s="16">
        <v>7.4652799999999999</v>
      </c>
      <c r="AF43" s="16">
        <v>6.9913500000000006</v>
      </c>
      <c r="AG43" s="16">
        <v>-30.0366</v>
      </c>
      <c r="AH43" s="16">
        <v>0.34805000000000003</v>
      </c>
      <c r="AI43" s="46"/>
      <c r="AJ43" s="46"/>
      <c r="AK43" s="46"/>
      <c r="AL43" s="46"/>
      <c r="AM43" s="46"/>
      <c r="AN43" s="4"/>
      <c r="AO43" s="4"/>
      <c r="AP43" s="4"/>
      <c r="AQ43" s="4"/>
      <c r="AR43" s="4"/>
      <c r="AS43" s="4"/>
      <c r="AT43" s="4"/>
      <c r="AU43" s="4"/>
      <c r="AV43" s="4"/>
      <c r="AW43" s="4"/>
      <c r="AX43" s="4"/>
      <c r="AY43" s="4"/>
    </row>
    <row r="44" spans="1:51" ht="14.4" x14ac:dyDescent="0.3">
      <c r="A44" s="136">
        <f>YampaRiverInflow.TotalOutflow!A44</f>
        <v>46419</v>
      </c>
      <c r="B44" s="34">
        <v>-0.73599999999999999</v>
      </c>
      <c r="C44" s="12">
        <v>-0.73599999999999999</v>
      </c>
      <c r="D44" s="45">
        <v>-0.73599999999999999</v>
      </c>
      <c r="E44" s="16">
        <v>14.93486</v>
      </c>
      <c r="F44" s="16">
        <v>-2.7169299999999996</v>
      </c>
      <c r="G44" s="16">
        <v>1.1206400000000001</v>
      </c>
      <c r="H44" s="16">
        <v>-12.965299999999999</v>
      </c>
      <c r="I44" s="16">
        <v>0.91830999999999996</v>
      </c>
      <c r="J44" s="16">
        <v>1.91351</v>
      </c>
      <c r="K44" s="16">
        <v>-9.2040600000000001</v>
      </c>
      <c r="L44" s="16">
        <v>-8.6602700000000006</v>
      </c>
      <c r="M44" s="16">
        <v>-7.7134099999999997</v>
      </c>
      <c r="N44" s="16">
        <v>-7.8451700000000004</v>
      </c>
      <c r="O44" s="16">
        <v>-18.252200000000002</v>
      </c>
      <c r="P44" s="16">
        <v>-3.1171700000000002</v>
      </c>
      <c r="Q44" s="16">
        <v>-7.3280799999999999</v>
      </c>
      <c r="R44" s="16">
        <v>1.02014</v>
      </c>
      <c r="S44" s="16">
        <v>-14.3032</v>
      </c>
      <c r="T44" s="16">
        <v>-13.955</v>
      </c>
      <c r="U44" s="16">
        <v>-11.963200000000001</v>
      </c>
      <c r="V44" s="16">
        <v>-5.2006099999999993</v>
      </c>
      <c r="W44" s="16">
        <v>-1.8404100000000001</v>
      </c>
      <c r="X44" s="16">
        <v>4.1879590000000002</v>
      </c>
      <c r="Y44" s="16">
        <v>8.0341699999999996</v>
      </c>
      <c r="Z44" s="16">
        <v>-3.2283200000000001</v>
      </c>
      <c r="AA44" s="16">
        <v>-5.3345600000000006</v>
      </c>
      <c r="AB44" s="16">
        <v>-3.9803500000000001</v>
      </c>
      <c r="AC44" s="16">
        <v>3.725031</v>
      </c>
      <c r="AD44" s="16">
        <v>11.38289</v>
      </c>
      <c r="AE44" s="16">
        <v>9.9543199999999992</v>
      </c>
      <c r="AF44" s="16">
        <v>4.1059299999999999</v>
      </c>
      <c r="AG44" s="16">
        <v>-45.490699999999997</v>
      </c>
      <c r="AH44" s="16">
        <v>-8.9389900000000004</v>
      </c>
      <c r="AI44" s="46"/>
      <c r="AJ44" s="46"/>
      <c r="AK44" s="46"/>
      <c r="AL44" s="46"/>
      <c r="AM44" s="46"/>
      <c r="AN44" s="4"/>
      <c r="AO44" s="4"/>
      <c r="AP44" s="4"/>
      <c r="AQ44" s="4"/>
      <c r="AR44" s="4"/>
      <c r="AS44" s="4"/>
      <c r="AT44" s="4"/>
      <c r="AU44" s="4"/>
      <c r="AV44" s="4"/>
      <c r="AW44" s="4"/>
      <c r="AX44" s="4"/>
      <c r="AY44" s="4"/>
    </row>
    <row r="45" spans="1:51" ht="14.4" x14ac:dyDescent="0.3">
      <c r="A45" s="136">
        <f>YampaRiverInflow.TotalOutflow!A45</f>
        <v>46447</v>
      </c>
      <c r="B45" s="34">
        <v>-1.1020000000000001</v>
      </c>
      <c r="C45" s="12">
        <v>-1.1020000000000001</v>
      </c>
      <c r="D45" s="45">
        <v>-1.1020000000000001</v>
      </c>
      <c r="E45" s="16">
        <v>-3.0748000000000002</v>
      </c>
      <c r="F45" s="16">
        <v>33.225720000000003</v>
      </c>
      <c r="G45" s="16">
        <v>11.037510000000001</v>
      </c>
      <c r="H45" s="16">
        <v>4.6733700000000002</v>
      </c>
      <c r="I45" s="16">
        <v>4.0890000000000003E-2</v>
      </c>
      <c r="J45" s="16">
        <v>8.1969799999999999</v>
      </c>
      <c r="K45" s="16">
        <v>5.5769299999999999</v>
      </c>
      <c r="L45" s="16">
        <v>-5.0199499999999997</v>
      </c>
      <c r="M45" s="16">
        <v>-3.68032</v>
      </c>
      <c r="N45" s="16">
        <v>-25.690300000000001</v>
      </c>
      <c r="O45" s="16">
        <v>16.045670000000001</v>
      </c>
      <c r="P45" s="16">
        <v>-10.3043</v>
      </c>
      <c r="Q45" s="16">
        <v>-11.892200000000001</v>
      </c>
      <c r="R45" s="16">
        <v>0.31795999999999996</v>
      </c>
      <c r="S45" s="16">
        <v>-9.7432599999999994</v>
      </c>
      <c r="T45" s="16">
        <v>-12.145200000000001</v>
      </c>
      <c r="U45" s="16">
        <v>-6.3741000000000003</v>
      </c>
      <c r="V45" s="16">
        <v>-11.247</v>
      </c>
      <c r="W45" s="16">
        <v>-5.8244099999999994</v>
      </c>
      <c r="X45" s="16">
        <v>-14.067500000000001</v>
      </c>
      <c r="Y45" s="16">
        <v>-1.27335</v>
      </c>
      <c r="Z45" s="16">
        <v>-1.8987400000000001</v>
      </c>
      <c r="AA45" s="16">
        <v>-12.0581</v>
      </c>
      <c r="AB45" s="16">
        <v>-1.39941</v>
      </c>
      <c r="AC45" s="16">
        <v>3.0619520000000002</v>
      </c>
      <c r="AD45" s="16">
        <v>0.5556236</v>
      </c>
      <c r="AE45" s="16">
        <v>2.51511</v>
      </c>
      <c r="AF45" s="16">
        <v>-1.48194</v>
      </c>
      <c r="AG45" s="16">
        <v>-85.616900000000001</v>
      </c>
      <c r="AH45" s="16">
        <v>-18.977</v>
      </c>
      <c r="AI45" s="46"/>
      <c r="AJ45" s="46"/>
      <c r="AK45" s="46"/>
      <c r="AL45" s="46"/>
      <c r="AM45" s="46"/>
      <c r="AN45" s="4"/>
      <c r="AO45" s="4"/>
      <c r="AP45" s="4"/>
      <c r="AQ45" s="4"/>
      <c r="AR45" s="4"/>
      <c r="AS45" s="4"/>
      <c r="AT45" s="4"/>
      <c r="AU45" s="4"/>
      <c r="AV45" s="4"/>
      <c r="AW45" s="4"/>
      <c r="AX45" s="4"/>
      <c r="AY45" s="4"/>
    </row>
    <row r="46" spans="1:51" ht="14.4" x14ac:dyDescent="0.3">
      <c r="A46" s="136">
        <f>YampaRiverInflow.TotalOutflow!A46</f>
        <v>46478</v>
      </c>
      <c r="B46" s="34">
        <v>-8.67</v>
      </c>
      <c r="C46" s="12">
        <v>-8.67</v>
      </c>
      <c r="D46" s="45">
        <v>-8.67</v>
      </c>
      <c r="E46" s="16">
        <v>-4.2431000000000001</v>
      </c>
      <c r="F46" s="16">
        <v>-7.57599</v>
      </c>
      <c r="G46" s="16">
        <v>15.395820000000001</v>
      </c>
      <c r="H46" s="16">
        <v>39.174210000000002</v>
      </c>
      <c r="I46" s="16">
        <v>-0.41738999999999998</v>
      </c>
      <c r="J46" s="16">
        <v>-3.9382700000000002</v>
      </c>
      <c r="K46" s="16">
        <v>0.93055999999999994</v>
      </c>
      <c r="L46" s="16">
        <v>-11.8729</v>
      </c>
      <c r="M46" s="16">
        <v>-13.3843</v>
      </c>
      <c r="N46" s="16">
        <v>-6.9093299999999997</v>
      </c>
      <c r="O46" s="16">
        <v>4.2983100000000007</v>
      </c>
      <c r="P46" s="16">
        <v>-1.6048699999999998</v>
      </c>
      <c r="Q46" s="16">
        <v>-3.3881199999999998</v>
      </c>
      <c r="R46" s="16">
        <v>-8.2623700000000007</v>
      </c>
      <c r="S46" s="16">
        <v>-14.0764</v>
      </c>
      <c r="T46" s="16">
        <v>-15.644399999999999</v>
      </c>
      <c r="U46" s="16">
        <v>-20.3934</v>
      </c>
      <c r="V46" s="16">
        <v>-12.2591</v>
      </c>
      <c r="W46" s="16">
        <v>-6.0398699999999996</v>
      </c>
      <c r="X46" s="16">
        <v>14.186459999999999</v>
      </c>
      <c r="Y46" s="16">
        <v>-9.3056399999999986</v>
      </c>
      <c r="Z46" s="16">
        <v>-4.80497</v>
      </c>
      <c r="AA46" s="16">
        <v>-4.7238199999999999</v>
      </c>
      <c r="AB46" s="16">
        <v>-4.9565900000000003</v>
      </c>
      <c r="AC46" s="16">
        <v>-3.62934</v>
      </c>
      <c r="AD46" s="16">
        <v>-36.724299999999999</v>
      </c>
      <c r="AE46" s="16">
        <v>5.76356</v>
      </c>
      <c r="AF46" s="16">
        <v>12.84352</v>
      </c>
      <c r="AG46" s="16">
        <v>-51.0623</v>
      </c>
      <c r="AH46" s="16">
        <v>-15.1135</v>
      </c>
      <c r="AI46" s="46"/>
      <c r="AJ46" s="46"/>
      <c r="AK46" s="46"/>
      <c r="AL46" s="46"/>
      <c r="AM46" s="46"/>
      <c r="AN46" s="4"/>
      <c r="AO46" s="4"/>
      <c r="AP46" s="4"/>
      <c r="AQ46" s="4"/>
      <c r="AR46" s="4"/>
      <c r="AS46" s="4"/>
      <c r="AT46" s="4"/>
      <c r="AU46" s="4"/>
      <c r="AV46" s="4"/>
      <c r="AW46" s="4"/>
      <c r="AX46" s="4"/>
      <c r="AY46" s="4"/>
    </row>
    <row r="47" spans="1:51" ht="14.4" x14ac:dyDescent="0.3">
      <c r="A47" s="136">
        <f>YampaRiverInflow.TotalOutflow!A47</f>
        <v>46508</v>
      </c>
      <c r="B47" s="34">
        <v>-5.9660000000000002</v>
      </c>
      <c r="C47" s="12">
        <v>-5.9660000000000002</v>
      </c>
      <c r="D47" s="45">
        <v>-5.9660000000000002</v>
      </c>
      <c r="E47" s="16">
        <v>-13.974399999999999</v>
      </c>
      <c r="F47" s="16">
        <v>-8.2093600000000002</v>
      </c>
      <c r="G47" s="16">
        <v>11.730090000000001</v>
      </c>
      <c r="H47" s="16">
        <v>21.999099999999999</v>
      </c>
      <c r="I47" s="16">
        <v>0.11092</v>
      </c>
      <c r="J47" s="16">
        <v>-14.867799999999999</v>
      </c>
      <c r="K47" s="16">
        <v>-7.1809500000000002</v>
      </c>
      <c r="L47" s="16">
        <v>-5.66974</v>
      </c>
      <c r="M47" s="16">
        <v>-33.700400000000002</v>
      </c>
      <c r="N47" s="16">
        <v>-4.7220800000000001</v>
      </c>
      <c r="O47" s="16">
        <v>-17.381799999999998</v>
      </c>
      <c r="P47" s="16">
        <v>-33.279300000000006</v>
      </c>
      <c r="Q47" s="16">
        <v>-5.4207200000000002</v>
      </c>
      <c r="R47" s="16">
        <v>-5.2464300000000001</v>
      </c>
      <c r="S47" s="16">
        <v>3.1493000000000002</v>
      </c>
      <c r="T47" s="16">
        <v>-9.5569299999999995</v>
      </c>
      <c r="U47" s="16">
        <v>4.5381899999999993</v>
      </c>
      <c r="V47" s="16">
        <v>2.7454499999999999</v>
      </c>
      <c r="W47" s="16">
        <v>4.5651899999999994</v>
      </c>
      <c r="X47" s="16">
        <v>0.1095455</v>
      </c>
      <c r="Y47" s="16">
        <v>7.3637499999999996</v>
      </c>
      <c r="Z47" s="16">
        <v>8.667313</v>
      </c>
      <c r="AA47" s="16">
        <v>9.6379000000000001</v>
      </c>
      <c r="AB47" s="16">
        <v>-0.59501400000000004</v>
      </c>
      <c r="AC47" s="16">
        <v>-7.1286899999999997</v>
      </c>
      <c r="AD47" s="16">
        <v>13.089129999999999</v>
      </c>
      <c r="AE47" s="16">
        <v>7.5992100000000002</v>
      </c>
      <c r="AF47" s="16">
        <v>4.7034399999999996</v>
      </c>
      <c r="AG47" s="16">
        <v>-61.748899999999999</v>
      </c>
      <c r="AH47" s="16">
        <v>-4.7955200000000007</v>
      </c>
      <c r="AI47" s="46"/>
      <c r="AJ47" s="46"/>
      <c r="AK47" s="46"/>
      <c r="AL47" s="46"/>
      <c r="AM47" s="46"/>
      <c r="AN47" s="4"/>
      <c r="AO47" s="4"/>
      <c r="AP47" s="4"/>
      <c r="AQ47" s="4"/>
      <c r="AR47" s="4"/>
      <c r="AS47" s="4"/>
      <c r="AT47" s="4"/>
      <c r="AU47" s="4"/>
      <c r="AV47" s="4"/>
      <c r="AW47" s="4"/>
      <c r="AX47" s="4"/>
      <c r="AY47" s="4"/>
    </row>
    <row r="48" spans="1:51" ht="14.4" x14ac:dyDescent="0.3">
      <c r="A48" s="136">
        <f>YampaRiverInflow.TotalOutflow!A48</f>
        <v>46539</v>
      </c>
      <c r="B48" s="34">
        <v>-8.51</v>
      </c>
      <c r="C48" s="12">
        <v>-8.51</v>
      </c>
      <c r="D48" s="45">
        <v>-8.51</v>
      </c>
      <c r="E48" s="16">
        <v>4.0840300000000003</v>
      </c>
      <c r="F48" s="16">
        <v>-11.6759</v>
      </c>
      <c r="G48" s="16">
        <v>-4.1159999999999995E-2</v>
      </c>
      <c r="H48" s="16">
        <v>5.6090299999999997</v>
      </c>
      <c r="I48" s="16">
        <v>-3.69754</v>
      </c>
      <c r="J48" s="16">
        <v>-11.8339</v>
      </c>
      <c r="K48" s="16">
        <v>-9.2286099999999998</v>
      </c>
      <c r="L48" s="16">
        <v>-8.5176200000000009</v>
      </c>
      <c r="M48" s="16">
        <v>-26.906099999999999</v>
      </c>
      <c r="N48" s="16">
        <v>-30.0809</v>
      </c>
      <c r="O48" s="16">
        <v>1.8562000000000001</v>
      </c>
      <c r="P48" s="16">
        <v>-14.7171</v>
      </c>
      <c r="Q48" s="16">
        <v>-14.012499999999999</v>
      </c>
      <c r="R48" s="16">
        <v>-1.51996</v>
      </c>
      <c r="S48" s="16">
        <v>-16.566500000000001</v>
      </c>
      <c r="T48" s="16">
        <v>-17.7789</v>
      </c>
      <c r="U48" s="16">
        <v>-8.3348700000000004</v>
      </c>
      <c r="V48" s="16">
        <v>-5.4185299999999996</v>
      </c>
      <c r="W48" s="16">
        <v>-7.2006999999999994</v>
      </c>
      <c r="X48" s="16">
        <v>-0.73851199999999995</v>
      </c>
      <c r="Y48" s="16">
        <v>2.2777600000000002</v>
      </c>
      <c r="Z48" s="16">
        <v>-1.24882</v>
      </c>
      <c r="AA48" s="16">
        <v>-2.2548400000000002</v>
      </c>
      <c r="AB48" s="16">
        <v>-7.8657200000000005</v>
      </c>
      <c r="AC48" s="16">
        <v>-7.5185699999999995</v>
      </c>
      <c r="AD48" s="16">
        <v>-7.5434399999999995</v>
      </c>
      <c r="AE48" s="16">
        <v>4.59762</v>
      </c>
      <c r="AF48" s="16">
        <v>13.497540000000001</v>
      </c>
      <c r="AG48" s="16">
        <v>-26.186700000000002</v>
      </c>
      <c r="AH48" s="16">
        <v>-3.3491300000000002</v>
      </c>
      <c r="AI48" s="46"/>
      <c r="AJ48" s="46"/>
      <c r="AK48" s="46"/>
      <c r="AL48" s="46"/>
      <c r="AM48" s="46"/>
      <c r="AN48" s="4"/>
      <c r="AO48" s="4"/>
      <c r="AP48" s="4"/>
      <c r="AQ48" s="4"/>
      <c r="AR48" s="4"/>
      <c r="AS48" s="4"/>
      <c r="AT48" s="4"/>
      <c r="AU48" s="4"/>
      <c r="AV48" s="4"/>
      <c r="AW48" s="4"/>
      <c r="AX48" s="4"/>
      <c r="AY48" s="4"/>
    </row>
    <row r="49" spans="1:1005" ht="14.4" x14ac:dyDescent="0.3">
      <c r="A49" s="136">
        <f>YampaRiverInflow.TotalOutflow!A49</f>
        <v>46569</v>
      </c>
      <c r="B49" s="34">
        <v>-11.94</v>
      </c>
      <c r="C49" s="12">
        <v>-11.94</v>
      </c>
      <c r="D49" s="45">
        <v>-11.94</v>
      </c>
      <c r="E49" s="16">
        <v>8.1272700000000011</v>
      </c>
      <c r="F49" s="16">
        <v>-11.493399999999999</v>
      </c>
      <c r="G49" s="16">
        <v>10.728009999999999</v>
      </c>
      <c r="H49" s="16">
        <v>8.7200199999999999</v>
      </c>
      <c r="I49" s="16">
        <v>-1.2666099999999998</v>
      </c>
      <c r="J49" s="16">
        <v>-11.347200000000001</v>
      </c>
      <c r="K49" s="16">
        <v>-18.336200000000002</v>
      </c>
      <c r="L49" s="16">
        <v>-2.94312</v>
      </c>
      <c r="M49" s="16">
        <v>-31.489599999999999</v>
      </c>
      <c r="N49" s="16">
        <v>-20.471400000000003</v>
      </c>
      <c r="O49" s="16">
        <v>-11.8964</v>
      </c>
      <c r="P49" s="16">
        <v>-5.89581</v>
      </c>
      <c r="Q49" s="16">
        <v>-9.4188299999999998</v>
      </c>
      <c r="R49" s="16">
        <v>-9.6500499999999985</v>
      </c>
      <c r="S49" s="16">
        <v>-13.497399999999999</v>
      </c>
      <c r="T49" s="16">
        <v>-20.7821</v>
      </c>
      <c r="U49" s="16">
        <v>-5.3935699999999995</v>
      </c>
      <c r="V49" s="16">
        <v>-16.034399999999998</v>
      </c>
      <c r="W49" s="16">
        <v>-7.2505600000000001</v>
      </c>
      <c r="X49" s="16">
        <v>-12.2248</v>
      </c>
      <c r="Y49" s="16">
        <v>-2.5033499999999997</v>
      </c>
      <c r="Z49" s="16">
        <v>-0.440502</v>
      </c>
      <c r="AA49" s="16">
        <v>11.24718</v>
      </c>
      <c r="AB49" s="16">
        <v>-1.8387200000000001</v>
      </c>
      <c r="AC49" s="16">
        <v>-11.0794</v>
      </c>
      <c r="AD49" s="16">
        <v>-4.7515900000000002</v>
      </c>
      <c r="AE49" s="16">
        <v>1.85019</v>
      </c>
      <c r="AF49" s="16">
        <v>3.09552</v>
      </c>
      <c r="AG49" s="16">
        <v>-10.6083</v>
      </c>
      <c r="AH49" s="16">
        <v>-7.64445</v>
      </c>
      <c r="AI49" s="46"/>
      <c r="AJ49" s="46"/>
      <c r="AK49" s="46"/>
      <c r="AL49" s="46"/>
      <c r="AM49" s="46"/>
      <c r="AN49" s="4"/>
      <c r="AO49" s="4"/>
      <c r="AP49" s="4"/>
      <c r="AQ49" s="4"/>
      <c r="AR49" s="4"/>
      <c r="AS49" s="4"/>
      <c r="AT49" s="4"/>
      <c r="AU49" s="4"/>
      <c r="AV49" s="4"/>
      <c r="AW49" s="4"/>
      <c r="AX49" s="4"/>
      <c r="AY49" s="4"/>
    </row>
    <row r="50" spans="1:1005" ht="14.4" x14ac:dyDescent="0.3">
      <c r="A50" s="136">
        <f>YampaRiverInflow.TotalOutflow!A50</f>
        <v>46600</v>
      </c>
      <c r="B50" s="34">
        <v>-10.715</v>
      </c>
      <c r="C50" s="12">
        <v>-10.715</v>
      </c>
      <c r="D50" s="45">
        <v>-10.715</v>
      </c>
      <c r="E50" s="16">
        <v>2.1968100000000002</v>
      </c>
      <c r="F50" s="16">
        <v>-4.3264100000000001</v>
      </c>
      <c r="G50" s="16">
        <v>-10.6752</v>
      </c>
      <c r="H50" s="16">
        <v>1.8042</v>
      </c>
      <c r="I50" s="16">
        <v>4.2788000000000004</v>
      </c>
      <c r="J50" s="16">
        <v>-12.226000000000001</v>
      </c>
      <c r="K50" s="16">
        <v>-3.8130300000000004</v>
      </c>
      <c r="L50" s="16">
        <v>-0.78469000000000011</v>
      </c>
      <c r="M50" s="16">
        <v>-7.6042100000000001</v>
      </c>
      <c r="N50" s="16">
        <v>-5.4120699999999999</v>
      </c>
      <c r="O50" s="16">
        <v>-13.8598</v>
      </c>
      <c r="P50" s="16">
        <v>-14.737</v>
      </c>
      <c r="Q50" s="16">
        <v>-6.2569600000000003</v>
      </c>
      <c r="R50" s="16">
        <v>-22.553799999999999</v>
      </c>
      <c r="S50" s="16">
        <v>-2.4493899999999997</v>
      </c>
      <c r="T50" s="16">
        <v>-15.1355</v>
      </c>
      <c r="U50" s="16">
        <v>2.9768400000000002</v>
      </c>
      <c r="V50" s="16">
        <v>5.9177799999999996</v>
      </c>
      <c r="W50" s="16">
        <v>3.3304999999999998</v>
      </c>
      <c r="X50" s="16">
        <v>10.576969999999999</v>
      </c>
      <c r="Y50" s="16">
        <v>-7.4222299999999999</v>
      </c>
      <c r="Z50" s="16">
        <v>-2.7236199999999999</v>
      </c>
      <c r="AA50" s="16">
        <v>11.2767</v>
      </c>
      <c r="AB50" s="16">
        <v>-2.6559499999999998</v>
      </c>
      <c r="AC50" s="16">
        <v>3.1679930000000001</v>
      </c>
      <c r="AD50" s="16">
        <v>-8.08446</v>
      </c>
      <c r="AE50" s="16">
        <v>4.3259999999999996</v>
      </c>
      <c r="AF50" s="16">
        <v>3.7869800000000002</v>
      </c>
      <c r="AG50" s="16">
        <v>-3.9497499999999999</v>
      </c>
      <c r="AH50" s="16">
        <v>-0.94598000000000004</v>
      </c>
      <c r="AI50" s="46"/>
      <c r="AJ50" s="46"/>
      <c r="AK50" s="46"/>
      <c r="AL50" s="46"/>
      <c r="AM50" s="46"/>
      <c r="AN50" s="4"/>
      <c r="AO50" s="4"/>
      <c r="AP50" s="4"/>
      <c r="AQ50" s="4"/>
      <c r="AR50" s="4"/>
      <c r="AS50" s="4"/>
      <c r="AT50" s="4"/>
      <c r="AU50" s="4"/>
      <c r="AV50" s="4"/>
      <c r="AW50" s="4"/>
      <c r="AX50" s="4"/>
      <c r="AY50" s="4"/>
    </row>
    <row r="51" spans="1:1005" ht="14.4" x14ac:dyDescent="0.3">
      <c r="A51" s="136">
        <f>YampaRiverInflow.TotalOutflow!A51</f>
        <v>46631</v>
      </c>
      <c r="B51" s="34">
        <v>-10.06</v>
      </c>
      <c r="C51" s="12">
        <v>-10.06</v>
      </c>
      <c r="D51" s="45">
        <v>-10.06</v>
      </c>
      <c r="E51" s="16">
        <v>15.860709999999999</v>
      </c>
      <c r="F51" s="16">
        <v>4.2184399999999993</v>
      </c>
      <c r="G51" s="16">
        <v>2.1504499999999998</v>
      </c>
      <c r="H51" s="16">
        <v>-6.8963000000000001</v>
      </c>
      <c r="I51" s="16">
        <v>-12.975100000000001</v>
      </c>
      <c r="J51" s="16">
        <v>-7.1190200000000008</v>
      </c>
      <c r="K51" s="16">
        <v>-2.2877899999999998</v>
      </c>
      <c r="L51" s="16">
        <v>-15.519200000000001</v>
      </c>
      <c r="M51" s="16">
        <v>-21.1785</v>
      </c>
      <c r="N51" s="16">
        <v>-6.0739200000000002</v>
      </c>
      <c r="O51" s="16">
        <v>-3.6959299999999997</v>
      </c>
      <c r="P51" s="16">
        <v>0.22959000000000002</v>
      </c>
      <c r="Q51" s="16">
        <v>-2.0469200000000001</v>
      </c>
      <c r="R51" s="16">
        <v>-1.55017</v>
      </c>
      <c r="S51" s="16">
        <v>8.7733099999999986</v>
      </c>
      <c r="T51" s="16">
        <v>-8.4957199999999986</v>
      </c>
      <c r="U51" s="16">
        <v>10.460270000000001</v>
      </c>
      <c r="V51" s="16">
        <v>-5.7617600000000007</v>
      </c>
      <c r="W51" s="16">
        <v>-2.9507099999999999</v>
      </c>
      <c r="X51" s="16">
        <v>5.573264</v>
      </c>
      <c r="Y51" s="16">
        <v>6.7049099999999999</v>
      </c>
      <c r="Z51" s="16">
        <v>-0.37902999999999998</v>
      </c>
      <c r="AA51" s="16">
        <v>1.002618</v>
      </c>
      <c r="AB51" s="16">
        <v>4.0797420000000004</v>
      </c>
      <c r="AC51" s="16">
        <v>-5.3277200000000002</v>
      </c>
      <c r="AD51" s="16">
        <v>-6.2411499999999993</v>
      </c>
      <c r="AE51" s="16">
        <v>2.4840100000000001</v>
      </c>
      <c r="AF51" s="16">
        <v>5.2410399999999999</v>
      </c>
      <c r="AG51" s="16">
        <v>-12.903600000000001</v>
      </c>
      <c r="AH51" s="16">
        <v>8.5776000000000003</v>
      </c>
      <c r="AI51" s="46"/>
      <c r="AJ51" s="46"/>
      <c r="AK51" s="46"/>
      <c r="AL51" s="46"/>
      <c r="AM51" s="46"/>
      <c r="AN51" s="4"/>
      <c r="AO51" s="4"/>
      <c r="AP51" s="4"/>
      <c r="AQ51" s="4"/>
      <c r="AR51" s="4"/>
      <c r="AS51" s="4"/>
      <c r="AT51" s="4"/>
      <c r="AU51" s="4"/>
      <c r="AV51" s="4"/>
      <c r="AW51" s="4"/>
      <c r="AX51" s="4"/>
      <c r="AY51" s="4"/>
    </row>
    <row r="52" spans="1:1005" ht="14.4" x14ac:dyDescent="0.3">
      <c r="A52" s="136">
        <f>YampaRiverInflow.TotalOutflow!A52</f>
        <v>46661</v>
      </c>
      <c r="B52" s="34">
        <v>-2.7229999999999999</v>
      </c>
      <c r="C52" s="12">
        <v>-2.7229999999999999</v>
      </c>
      <c r="D52" s="45">
        <v>-2.7229999999999999</v>
      </c>
      <c r="E52" s="16">
        <v>-8.1954599999999989</v>
      </c>
      <c r="F52" s="16">
        <v>1.15303</v>
      </c>
      <c r="G52" s="16">
        <v>4.8546899999999997</v>
      </c>
      <c r="H52" s="16">
        <v>-2.7721900000000002</v>
      </c>
      <c r="I52" s="16">
        <v>10.111030000000001</v>
      </c>
      <c r="J52" s="16">
        <v>-7.8798000000000004</v>
      </c>
      <c r="K52" s="16">
        <v>4.2608300000000003</v>
      </c>
      <c r="L52" s="16">
        <v>-9.0296399999999988</v>
      </c>
      <c r="M52" s="16">
        <v>-19.219099999999997</v>
      </c>
      <c r="N52" s="16">
        <v>-22.1523</v>
      </c>
      <c r="O52" s="16">
        <v>1.00861</v>
      </c>
      <c r="P52" s="16">
        <v>-7.54697</v>
      </c>
      <c r="Q52" s="16">
        <v>3.05389</v>
      </c>
      <c r="R52" s="16">
        <v>-0.55309000000000008</v>
      </c>
      <c r="S52" s="16">
        <v>-10.613</v>
      </c>
      <c r="T52" s="16">
        <v>-11.085899999999999</v>
      </c>
      <c r="U52" s="16">
        <v>5.77902</v>
      </c>
      <c r="V52" s="16">
        <v>-2.5799099999999999</v>
      </c>
      <c r="W52" s="16">
        <v>11.36007</v>
      </c>
      <c r="X52" s="16">
        <v>13.28439</v>
      </c>
      <c r="Y52" s="16">
        <v>-1.07623</v>
      </c>
      <c r="Z52" s="16">
        <v>6.7392950000000003</v>
      </c>
      <c r="AA52" s="16">
        <v>9.3276970000000006</v>
      </c>
      <c r="AB52" s="16">
        <v>9.8532309999999992</v>
      </c>
      <c r="AC52" s="16">
        <v>2.3867620000000001</v>
      </c>
      <c r="AD52" s="16">
        <v>-14.003299999999999</v>
      </c>
      <c r="AE52" s="16">
        <v>4.5726499999999994</v>
      </c>
      <c r="AF52" s="16">
        <v>16.06822</v>
      </c>
      <c r="AG52" s="16">
        <v>-0.16736000000000001</v>
      </c>
      <c r="AH52" s="16">
        <v>3.9343000000000004</v>
      </c>
      <c r="AI52" s="46"/>
      <c r="AJ52" s="46"/>
      <c r="AK52" s="46"/>
      <c r="AL52" s="46"/>
      <c r="AM52" s="46"/>
      <c r="AN52" s="4"/>
      <c r="AO52" s="4"/>
      <c r="AP52" s="4"/>
      <c r="AQ52" s="4"/>
      <c r="AR52" s="4"/>
      <c r="AS52" s="4"/>
      <c r="AT52" s="4"/>
      <c r="AU52" s="4"/>
      <c r="AV52" s="4"/>
      <c r="AW52" s="4"/>
      <c r="AX52" s="4"/>
      <c r="AY52" s="4"/>
    </row>
    <row r="53" spans="1:1005" ht="14.4" x14ac:dyDescent="0.3">
      <c r="A53" s="136">
        <f>YampaRiverInflow.TotalOutflow!A53</f>
        <v>46692</v>
      </c>
      <c r="B53" s="34">
        <v>-4.2320000000000002</v>
      </c>
      <c r="C53" s="12">
        <v>-4.2320000000000002</v>
      </c>
      <c r="D53" s="45">
        <v>-4.2320000000000002</v>
      </c>
      <c r="E53" s="16">
        <v>7.5139499999999995</v>
      </c>
      <c r="F53" s="16">
        <v>2.73468</v>
      </c>
      <c r="G53" s="16">
        <v>6.6013000000000002</v>
      </c>
      <c r="H53" s="16">
        <v>0.97684000000000004</v>
      </c>
      <c r="I53" s="16">
        <v>8.3629300000000004</v>
      </c>
      <c r="J53" s="16">
        <v>1.9108499999999999</v>
      </c>
      <c r="K53" s="16">
        <v>-3.2407300000000001</v>
      </c>
      <c r="L53" s="16">
        <v>2.9348700000000001</v>
      </c>
      <c r="M53" s="16">
        <v>-7.6372900000000001</v>
      </c>
      <c r="N53" s="16">
        <v>3.4327800000000002</v>
      </c>
      <c r="O53" s="16">
        <v>5.0682</v>
      </c>
      <c r="P53" s="16">
        <v>-2.44712</v>
      </c>
      <c r="Q53" s="16">
        <v>9.4311000000000007</v>
      </c>
      <c r="R53" s="16">
        <v>-7.2890100000000002</v>
      </c>
      <c r="S53" s="16">
        <v>-3.6388499999999997</v>
      </c>
      <c r="T53" s="16">
        <v>0.89403999999999995</v>
      </c>
      <c r="U53" s="16">
        <v>10.06827</v>
      </c>
      <c r="V53" s="16">
        <v>6.3182299999999998</v>
      </c>
      <c r="W53" s="16">
        <v>14.429110000000001</v>
      </c>
      <c r="X53" s="16">
        <v>13.14282</v>
      </c>
      <c r="Y53" s="16">
        <v>0.30604999999999999</v>
      </c>
      <c r="Z53" s="16">
        <v>3.2879200000000002</v>
      </c>
      <c r="AA53" s="16">
        <v>9.6716720000000009</v>
      </c>
      <c r="AB53" s="16">
        <v>20.124560000000002</v>
      </c>
      <c r="AC53" s="16">
        <v>-11.070600000000001</v>
      </c>
      <c r="AD53" s="16">
        <v>-13.8909</v>
      </c>
      <c r="AE53" s="16">
        <v>6.7825500000000005</v>
      </c>
      <c r="AF53" s="16">
        <v>12.2211</v>
      </c>
      <c r="AG53" s="16">
        <v>-13.3376</v>
      </c>
      <c r="AH53" s="16">
        <v>4.8029599999999997</v>
      </c>
      <c r="AI53" s="46"/>
      <c r="AJ53" s="46"/>
      <c r="AK53" s="46"/>
      <c r="AL53" s="46"/>
      <c r="AM53" s="46"/>
      <c r="AN53" s="4"/>
      <c r="AO53" s="4"/>
      <c r="AP53" s="4"/>
      <c r="AQ53" s="4"/>
      <c r="AR53" s="4"/>
      <c r="AS53" s="4"/>
      <c r="AT53" s="4"/>
      <c r="AU53" s="4"/>
      <c r="AV53" s="4"/>
      <c r="AW53" s="4"/>
      <c r="AX53" s="4"/>
      <c r="AY53" s="4"/>
    </row>
    <row r="54" spans="1:1005" ht="14.4" x14ac:dyDescent="0.3">
      <c r="A54" s="136">
        <f>YampaRiverInflow.TotalOutflow!A54</f>
        <v>46722</v>
      </c>
      <c r="B54" s="34">
        <v>-1.294</v>
      </c>
      <c r="C54" s="12">
        <v>-1.294</v>
      </c>
      <c r="D54" s="45">
        <v>-1.294</v>
      </c>
      <c r="E54" s="16">
        <v>94.941029999999998</v>
      </c>
      <c r="F54" s="16">
        <v>-1.6679900000000001</v>
      </c>
      <c r="G54" s="16">
        <v>27.110379999999999</v>
      </c>
      <c r="H54" s="16">
        <v>15.47331</v>
      </c>
      <c r="I54" s="16">
        <v>23.397189999999998</v>
      </c>
      <c r="J54" s="16">
        <v>-21.467200000000002</v>
      </c>
      <c r="K54" s="16">
        <v>-1.96912</v>
      </c>
      <c r="L54" s="16">
        <v>6.1689999999999996</v>
      </c>
      <c r="M54" s="16">
        <v>-8.7340999999999998</v>
      </c>
      <c r="N54" s="16">
        <v>2.1890200000000002</v>
      </c>
      <c r="O54" s="16">
        <v>6.2199300000000006</v>
      </c>
      <c r="P54" s="16">
        <v>-1.9193900000000002</v>
      </c>
      <c r="Q54" s="16">
        <v>-0.40073999999999999</v>
      </c>
      <c r="R54" s="16">
        <v>-10.7593</v>
      </c>
      <c r="S54" s="16">
        <v>-7.3306499999999994</v>
      </c>
      <c r="T54" s="16">
        <v>7.5781999999999998</v>
      </c>
      <c r="U54" s="16">
        <v>10.29767</v>
      </c>
      <c r="V54" s="16">
        <v>-5.8699700000000004</v>
      </c>
      <c r="W54" s="16">
        <v>24.633080000000003</v>
      </c>
      <c r="X54" s="16">
        <v>23.363189999999999</v>
      </c>
      <c r="Y54" s="16">
        <v>-1.2471300000000001</v>
      </c>
      <c r="Z54" s="16">
        <v>-6.3736999999999995</v>
      </c>
      <c r="AA54" s="16">
        <v>5.9137360000000001</v>
      </c>
      <c r="AB54" s="16">
        <v>15.60941</v>
      </c>
      <c r="AC54" s="16">
        <v>24.042540000000002</v>
      </c>
      <c r="AD54" s="16">
        <v>-3.4043299999999999</v>
      </c>
      <c r="AE54" s="16">
        <v>8.3700100000000006</v>
      </c>
      <c r="AF54" s="16">
        <v>26.24044</v>
      </c>
      <c r="AG54" s="16">
        <v>9.7062999999999988</v>
      </c>
      <c r="AH54" s="16">
        <v>15.84782</v>
      </c>
      <c r="AI54" s="46"/>
      <c r="AJ54" s="46"/>
      <c r="AK54" s="46"/>
      <c r="AL54" s="46"/>
      <c r="AM54" s="46"/>
      <c r="AN54" s="4"/>
      <c r="AO54" s="4"/>
      <c r="AP54" s="4"/>
      <c r="AQ54" s="4"/>
      <c r="AR54" s="4"/>
      <c r="AS54" s="4"/>
      <c r="AT54" s="4"/>
      <c r="AU54" s="4"/>
      <c r="AV54" s="4"/>
      <c r="AW54" s="4"/>
      <c r="AX54" s="4"/>
      <c r="AY54" s="4"/>
    </row>
    <row r="55" spans="1:1005" ht="14.4" x14ac:dyDescent="0.3">
      <c r="A55" s="136">
        <f>YampaRiverInflow.TotalOutflow!A55</f>
        <v>46753</v>
      </c>
      <c r="B55" s="34">
        <v>4.0289999999999999</v>
      </c>
      <c r="C55" s="12">
        <v>4.0289999999999999</v>
      </c>
      <c r="D55" s="45">
        <v>4.0289999999999999</v>
      </c>
      <c r="E55" s="16">
        <v>-4.0167999999999999</v>
      </c>
      <c r="F55" s="16">
        <v>-0.42529</v>
      </c>
      <c r="G55" s="16">
        <v>-9.22471</v>
      </c>
      <c r="H55" s="16">
        <v>16.908450000000002</v>
      </c>
      <c r="I55" s="16">
        <v>1.48193</v>
      </c>
      <c r="J55" s="16">
        <v>-11.1562</v>
      </c>
      <c r="K55" s="16">
        <v>-10.2127</v>
      </c>
      <c r="L55" s="16">
        <v>-20.743200000000002</v>
      </c>
      <c r="M55" s="16">
        <v>-9.2751999999999999</v>
      </c>
      <c r="N55" s="16">
        <v>-13.9984</v>
      </c>
      <c r="O55" s="16">
        <v>-0.47846</v>
      </c>
      <c r="P55" s="16">
        <v>-2.4032600000000004</v>
      </c>
      <c r="Q55" s="16">
        <v>3.4120999999999997</v>
      </c>
      <c r="R55" s="16">
        <v>-10.2646</v>
      </c>
      <c r="S55" s="16">
        <v>17.93282</v>
      </c>
      <c r="T55" s="16">
        <v>-2.55436</v>
      </c>
      <c r="U55" s="16">
        <v>-2.7433800000000002</v>
      </c>
      <c r="V55" s="16">
        <v>-21.323400000000003</v>
      </c>
      <c r="W55" s="16">
        <v>2.622719</v>
      </c>
      <c r="X55" s="16">
        <v>3.4634200000000002</v>
      </c>
      <c r="Y55" s="16">
        <v>7.8842790000000003</v>
      </c>
      <c r="Z55" s="16">
        <v>16.61054</v>
      </c>
      <c r="AA55" s="16">
        <v>8.8169590000000007</v>
      </c>
      <c r="AB55" s="16">
        <v>17.907229999999998</v>
      </c>
      <c r="AC55" s="16">
        <v>12.460120000000002</v>
      </c>
      <c r="AD55" s="16">
        <v>7.4652799999999999</v>
      </c>
      <c r="AE55" s="16">
        <v>6.9913500000000006</v>
      </c>
      <c r="AF55" s="16">
        <v>-30.0366</v>
      </c>
      <c r="AG55" s="16">
        <v>0.34805000000000003</v>
      </c>
      <c r="AH55" s="16">
        <v>8.1073400000000007</v>
      </c>
      <c r="AI55" s="46"/>
      <c r="AJ55" s="46"/>
      <c r="AK55" s="46"/>
      <c r="AL55" s="46"/>
      <c r="AM55" s="46"/>
      <c r="AN55" s="4"/>
      <c r="AO55" s="4"/>
      <c r="AP55" s="4"/>
      <c r="AQ55" s="4"/>
      <c r="AR55" s="4"/>
      <c r="AS55" s="4"/>
      <c r="AT55" s="4"/>
      <c r="AU55" s="4"/>
      <c r="AV55" s="4"/>
      <c r="AW55" s="4"/>
      <c r="AX55" s="4"/>
      <c r="AY55" s="4"/>
    </row>
    <row r="56" spans="1:1005" ht="14.4" x14ac:dyDescent="0.3">
      <c r="A56" s="136">
        <f>YampaRiverInflow.TotalOutflow!A56</f>
        <v>46784</v>
      </c>
      <c r="B56" s="34">
        <v>-0.73599999999999999</v>
      </c>
      <c r="C56" s="12">
        <v>-0.73599999999999999</v>
      </c>
      <c r="D56" s="45">
        <v>-0.73599999999999999</v>
      </c>
      <c r="E56" s="16">
        <v>-2.7169299999999996</v>
      </c>
      <c r="F56" s="16">
        <v>1.1206400000000001</v>
      </c>
      <c r="G56" s="16">
        <v>-12.965299999999999</v>
      </c>
      <c r="H56" s="16">
        <v>0.91830999999999996</v>
      </c>
      <c r="I56" s="16">
        <v>1.91351</v>
      </c>
      <c r="J56" s="16">
        <v>-9.2040600000000001</v>
      </c>
      <c r="K56" s="16">
        <v>-8.6602700000000006</v>
      </c>
      <c r="L56" s="16">
        <v>-7.7134099999999997</v>
      </c>
      <c r="M56" s="16">
        <v>-7.8451700000000004</v>
      </c>
      <c r="N56" s="16">
        <v>-18.252200000000002</v>
      </c>
      <c r="O56" s="16">
        <v>-3.1171700000000002</v>
      </c>
      <c r="P56" s="16">
        <v>-7.3280799999999999</v>
      </c>
      <c r="Q56" s="16">
        <v>1.02014</v>
      </c>
      <c r="R56" s="16">
        <v>-14.3032</v>
      </c>
      <c r="S56" s="16">
        <v>-13.955</v>
      </c>
      <c r="T56" s="16">
        <v>-11.963200000000001</v>
      </c>
      <c r="U56" s="16">
        <v>-5.2006099999999993</v>
      </c>
      <c r="V56" s="16">
        <v>-1.8404100000000001</v>
      </c>
      <c r="W56" s="16">
        <v>4.1879590000000002</v>
      </c>
      <c r="X56" s="16">
        <v>8.0341699999999996</v>
      </c>
      <c r="Y56" s="16">
        <v>-3.2283200000000001</v>
      </c>
      <c r="Z56" s="16">
        <v>-5.3345600000000006</v>
      </c>
      <c r="AA56" s="16">
        <v>-3.9803500000000001</v>
      </c>
      <c r="AB56" s="16">
        <v>3.725031</v>
      </c>
      <c r="AC56" s="16">
        <v>11.38289</v>
      </c>
      <c r="AD56" s="16">
        <v>9.9543199999999992</v>
      </c>
      <c r="AE56" s="16">
        <v>4.1059299999999999</v>
      </c>
      <c r="AF56" s="16">
        <v>-45.490699999999997</v>
      </c>
      <c r="AG56" s="16">
        <v>-8.9389900000000004</v>
      </c>
      <c r="AH56" s="16">
        <v>14.93486</v>
      </c>
      <c r="AI56" s="46"/>
      <c r="AJ56" s="46"/>
      <c r="AK56" s="46"/>
      <c r="AL56" s="46"/>
      <c r="AM56" s="46"/>
      <c r="AN56" s="4"/>
      <c r="AO56" s="4"/>
      <c r="AP56" s="4"/>
      <c r="AQ56" s="4"/>
      <c r="AR56" s="4"/>
      <c r="AS56" s="4"/>
      <c r="AT56" s="4"/>
      <c r="AU56" s="4"/>
      <c r="AV56" s="4"/>
      <c r="AW56" s="4"/>
      <c r="AX56" s="4"/>
      <c r="AY56" s="4"/>
    </row>
    <row r="57" spans="1:1005" ht="14.4" x14ac:dyDescent="0.3">
      <c r="A57" s="136">
        <f>YampaRiverInflow.TotalOutflow!A57</f>
        <v>46813</v>
      </c>
      <c r="B57" s="34">
        <v>-1.1020000000000001</v>
      </c>
      <c r="C57" s="12">
        <v>-1.1020000000000001</v>
      </c>
      <c r="D57" s="45">
        <v>-1.1020000000000001</v>
      </c>
      <c r="E57" s="16">
        <v>33.225720000000003</v>
      </c>
      <c r="F57" s="16">
        <v>11.037510000000001</v>
      </c>
      <c r="G57" s="16">
        <v>4.6733700000000002</v>
      </c>
      <c r="H57" s="16">
        <v>4.0890000000000003E-2</v>
      </c>
      <c r="I57" s="16">
        <v>8.1969799999999999</v>
      </c>
      <c r="J57" s="16">
        <v>5.5769299999999999</v>
      </c>
      <c r="K57" s="16">
        <v>-5.0199499999999997</v>
      </c>
      <c r="L57" s="16">
        <v>-3.68032</v>
      </c>
      <c r="M57" s="16">
        <v>-25.690300000000001</v>
      </c>
      <c r="N57" s="16">
        <v>16.045670000000001</v>
      </c>
      <c r="O57" s="16">
        <v>-10.3043</v>
      </c>
      <c r="P57" s="16">
        <v>-11.892200000000001</v>
      </c>
      <c r="Q57" s="16">
        <v>0.31795999999999996</v>
      </c>
      <c r="R57" s="16">
        <v>-9.7432599999999994</v>
      </c>
      <c r="S57" s="16">
        <v>-12.145200000000001</v>
      </c>
      <c r="T57" s="16">
        <v>-6.3741000000000003</v>
      </c>
      <c r="U57" s="16">
        <v>-11.247</v>
      </c>
      <c r="V57" s="16">
        <v>-5.8244099999999994</v>
      </c>
      <c r="W57" s="16">
        <v>-14.067500000000001</v>
      </c>
      <c r="X57" s="16">
        <v>-1.27335</v>
      </c>
      <c r="Y57" s="16">
        <v>-1.8987400000000001</v>
      </c>
      <c r="Z57" s="16">
        <v>-12.0581</v>
      </c>
      <c r="AA57" s="16">
        <v>-1.39941</v>
      </c>
      <c r="AB57" s="16">
        <v>3.0619520000000002</v>
      </c>
      <c r="AC57" s="16">
        <v>0.5556236</v>
      </c>
      <c r="AD57" s="16">
        <v>2.51511</v>
      </c>
      <c r="AE57" s="16">
        <v>-1.48194</v>
      </c>
      <c r="AF57" s="16">
        <v>-85.616900000000001</v>
      </c>
      <c r="AG57" s="16">
        <v>-18.977</v>
      </c>
      <c r="AH57" s="16">
        <v>-3.0748000000000002</v>
      </c>
      <c r="AI57" s="46"/>
      <c r="AJ57" s="46"/>
      <c r="AK57" s="46"/>
      <c r="AL57" s="46"/>
      <c r="AM57" s="46"/>
      <c r="AN57" s="4"/>
      <c r="AO57" s="4"/>
      <c r="AP57" s="4"/>
      <c r="AQ57" s="4"/>
      <c r="AR57" s="4"/>
      <c r="AS57" s="4"/>
      <c r="AT57" s="4"/>
      <c r="AU57" s="4"/>
      <c r="AV57" s="4"/>
      <c r="AW57" s="4"/>
      <c r="AX57" s="4"/>
      <c r="AY57" s="4"/>
    </row>
    <row r="58" spans="1:1005" ht="14.4" x14ac:dyDescent="0.3">
      <c r="A58" s="136">
        <f>YampaRiverInflow.TotalOutflow!A58</f>
        <v>46844</v>
      </c>
      <c r="B58" s="34">
        <v>-8.67</v>
      </c>
      <c r="C58" s="12">
        <v>-8.67</v>
      </c>
      <c r="D58" s="45">
        <v>-8.67</v>
      </c>
      <c r="E58" s="16">
        <v>-7.57599</v>
      </c>
      <c r="F58" s="16">
        <v>15.395820000000001</v>
      </c>
      <c r="G58" s="16">
        <v>39.174210000000002</v>
      </c>
      <c r="H58" s="16">
        <v>-0.41738999999999998</v>
      </c>
      <c r="I58" s="16">
        <v>-3.9382700000000002</v>
      </c>
      <c r="J58" s="16">
        <v>0.93055999999999994</v>
      </c>
      <c r="K58" s="16">
        <v>-11.8729</v>
      </c>
      <c r="L58" s="16">
        <v>-13.3843</v>
      </c>
      <c r="M58" s="16">
        <v>-6.9093299999999997</v>
      </c>
      <c r="N58" s="16">
        <v>4.2983100000000007</v>
      </c>
      <c r="O58" s="16">
        <v>-1.6048699999999998</v>
      </c>
      <c r="P58" s="16">
        <v>-3.3881199999999998</v>
      </c>
      <c r="Q58" s="16">
        <v>-8.2623700000000007</v>
      </c>
      <c r="R58" s="16">
        <v>-14.0764</v>
      </c>
      <c r="S58" s="16">
        <v>-15.644399999999999</v>
      </c>
      <c r="T58" s="16">
        <v>-20.3934</v>
      </c>
      <c r="U58" s="16">
        <v>-12.2591</v>
      </c>
      <c r="V58" s="16">
        <v>-6.0398699999999996</v>
      </c>
      <c r="W58" s="16">
        <v>14.186459999999999</v>
      </c>
      <c r="X58" s="16">
        <v>-9.3056399999999986</v>
      </c>
      <c r="Y58" s="16">
        <v>-4.80497</v>
      </c>
      <c r="Z58" s="16">
        <v>-4.7238199999999999</v>
      </c>
      <c r="AA58" s="16">
        <v>-4.9565900000000003</v>
      </c>
      <c r="AB58" s="16">
        <v>-3.62934</v>
      </c>
      <c r="AC58" s="16">
        <v>-36.724299999999999</v>
      </c>
      <c r="AD58" s="16">
        <v>5.76356</v>
      </c>
      <c r="AE58" s="16">
        <v>12.84352</v>
      </c>
      <c r="AF58" s="16">
        <v>-51.0623</v>
      </c>
      <c r="AG58" s="16">
        <v>-15.1135</v>
      </c>
      <c r="AH58" s="16">
        <v>-4.2431000000000001</v>
      </c>
      <c r="AI58" s="46"/>
      <c r="AJ58" s="46"/>
      <c r="AK58" s="46"/>
      <c r="AL58" s="46"/>
      <c r="AM58" s="46"/>
      <c r="AN58" s="4"/>
      <c r="AO58" s="4"/>
      <c r="AP58" s="4"/>
      <c r="AQ58" s="4"/>
      <c r="AR58" s="4"/>
      <c r="AS58" s="4"/>
      <c r="AT58" s="4"/>
      <c r="AU58" s="4"/>
      <c r="AV58" s="4"/>
      <c r="AW58" s="4"/>
      <c r="AX58" s="4"/>
      <c r="AY58" s="4"/>
    </row>
    <row r="59" spans="1:1005" ht="14.4" x14ac:dyDescent="0.3">
      <c r="A59" s="136">
        <f>YampaRiverInflow.TotalOutflow!A59</f>
        <v>46874</v>
      </c>
      <c r="B59" s="34">
        <v>-5.9660000000000002</v>
      </c>
      <c r="C59" s="12">
        <v>-5.9660000000000002</v>
      </c>
      <c r="D59" s="45">
        <v>-5.9660000000000002</v>
      </c>
      <c r="E59" s="16">
        <v>-8.2093600000000002</v>
      </c>
      <c r="F59" s="16">
        <v>11.730090000000001</v>
      </c>
      <c r="G59" s="16">
        <v>21.999099999999999</v>
      </c>
      <c r="H59" s="16">
        <v>0.11092</v>
      </c>
      <c r="I59" s="16">
        <v>-14.867799999999999</v>
      </c>
      <c r="J59" s="16">
        <v>-7.1809500000000002</v>
      </c>
      <c r="K59" s="16">
        <v>-5.66974</v>
      </c>
      <c r="L59" s="16">
        <v>-33.700400000000002</v>
      </c>
      <c r="M59" s="16">
        <v>-4.7220800000000001</v>
      </c>
      <c r="N59" s="16">
        <v>-17.381799999999998</v>
      </c>
      <c r="O59" s="16">
        <v>-33.279300000000006</v>
      </c>
      <c r="P59" s="16">
        <v>-5.4207200000000002</v>
      </c>
      <c r="Q59" s="16">
        <v>-5.2464300000000001</v>
      </c>
      <c r="R59" s="16">
        <v>3.1493000000000002</v>
      </c>
      <c r="S59" s="16">
        <v>-9.5569299999999995</v>
      </c>
      <c r="T59" s="16">
        <v>4.5381899999999993</v>
      </c>
      <c r="U59" s="16">
        <v>2.7454499999999999</v>
      </c>
      <c r="V59" s="16">
        <v>4.5651899999999994</v>
      </c>
      <c r="W59" s="16">
        <v>0.1095455</v>
      </c>
      <c r="X59" s="16">
        <v>7.3637499999999996</v>
      </c>
      <c r="Y59" s="16">
        <v>8.667313</v>
      </c>
      <c r="Z59" s="16">
        <v>9.6379000000000001</v>
      </c>
      <c r="AA59" s="16">
        <v>-0.59501400000000004</v>
      </c>
      <c r="AB59" s="16">
        <v>-7.1286899999999997</v>
      </c>
      <c r="AC59" s="16">
        <v>13.089129999999999</v>
      </c>
      <c r="AD59" s="16">
        <v>7.5992100000000002</v>
      </c>
      <c r="AE59" s="16">
        <v>4.7034399999999996</v>
      </c>
      <c r="AF59" s="16">
        <v>-61.748899999999999</v>
      </c>
      <c r="AG59" s="16">
        <v>-4.7955200000000007</v>
      </c>
      <c r="AH59" s="16">
        <v>-13.974399999999999</v>
      </c>
      <c r="AI59" s="46"/>
      <c r="AJ59" s="46"/>
      <c r="AK59" s="46"/>
      <c r="AL59" s="46"/>
      <c r="AM59" s="46"/>
      <c r="AN59" s="4"/>
      <c r="AO59" s="4"/>
      <c r="AP59" s="4"/>
      <c r="AQ59" s="4"/>
      <c r="AR59" s="4"/>
      <c r="AS59" s="4"/>
      <c r="AT59" s="4"/>
      <c r="AU59" s="4"/>
      <c r="AV59" s="4"/>
      <c r="AW59" s="4"/>
      <c r="AX59" s="4"/>
      <c r="AY59" s="4"/>
    </row>
    <row r="60" spans="1:1005" ht="14.4" x14ac:dyDescent="0.3">
      <c r="A60" s="136">
        <f>YampaRiverInflow.TotalOutflow!A60</f>
        <v>46905</v>
      </c>
      <c r="B60" s="34">
        <v>-8.51</v>
      </c>
      <c r="C60" s="12">
        <v>-8.51</v>
      </c>
      <c r="D60" s="45">
        <v>-8.51</v>
      </c>
      <c r="E60" s="16">
        <v>-11.6759</v>
      </c>
      <c r="F60" s="16">
        <v>-4.1159999999999995E-2</v>
      </c>
      <c r="G60" s="16">
        <v>5.6090299999999997</v>
      </c>
      <c r="H60" s="16">
        <v>-3.69754</v>
      </c>
      <c r="I60" s="16">
        <v>-11.8339</v>
      </c>
      <c r="J60" s="16">
        <v>-9.2286099999999998</v>
      </c>
      <c r="K60" s="16">
        <v>-8.5176200000000009</v>
      </c>
      <c r="L60" s="16">
        <v>-26.906099999999999</v>
      </c>
      <c r="M60" s="16">
        <v>-30.0809</v>
      </c>
      <c r="N60" s="16">
        <v>1.8562000000000001</v>
      </c>
      <c r="O60" s="16">
        <v>-14.7171</v>
      </c>
      <c r="P60" s="16">
        <v>-14.012499999999999</v>
      </c>
      <c r="Q60" s="16">
        <v>-1.51996</v>
      </c>
      <c r="R60" s="16">
        <v>-16.566500000000001</v>
      </c>
      <c r="S60" s="16">
        <v>-17.7789</v>
      </c>
      <c r="T60" s="16">
        <v>-8.3348700000000004</v>
      </c>
      <c r="U60" s="16">
        <v>-5.4185299999999996</v>
      </c>
      <c r="V60" s="16">
        <v>-7.2006999999999994</v>
      </c>
      <c r="W60" s="16">
        <v>-0.73851199999999995</v>
      </c>
      <c r="X60" s="16">
        <v>2.2777600000000002</v>
      </c>
      <c r="Y60" s="16">
        <v>-1.24882</v>
      </c>
      <c r="Z60" s="16">
        <v>-2.2548400000000002</v>
      </c>
      <c r="AA60" s="16">
        <v>-7.8657200000000005</v>
      </c>
      <c r="AB60" s="16">
        <v>-7.5185699999999995</v>
      </c>
      <c r="AC60" s="16">
        <v>-7.5434399999999995</v>
      </c>
      <c r="AD60" s="16">
        <v>4.59762</v>
      </c>
      <c r="AE60" s="16">
        <v>13.497540000000001</v>
      </c>
      <c r="AF60" s="16">
        <v>-26.186700000000002</v>
      </c>
      <c r="AG60" s="16">
        <v>-3.3491300000000002</v>
      </c>
      <c r="AH60" s="16">
        <v>4.0840300000000003</v>
      </c>
      <c r="AI60" s="46"/>
      <c r="AJ60" s="46"/>
      <c r="AK60" s="46"/>
      <c r="AL60" s="46"/>
      <c r="AM60" s="46"/>
      <c r="AN60" s="4"/>
      <c r="AO60" s="4"/>
      <c r="AP60" s="4"/>
      <c r="AQ60" s="4"/>
      <c r="AR60" s="4"/>
      <c r="AS60" s="4"/>
      <c r="AT60" s="4"/>
      <c r="AU60" s="4"/>
      <c r="AV60" s="4"/>
      <c r="AW60" s="4"/>
      <c r="AX60" s="4"/>
      <c r="AY60" s="4"/>
    </row>
    <row r="61" spans="1:1005" ht="14.4" x14ac:dyDescent="0.3">
      <c r="A61" s="136">
        <f>YampaRiverInflow.TotalOutflow!A61</f>
        <v>46935</v>
      </c>
      <c r="B61" s="34">
        <v>-11.94</v>
      </c>
      <c r="C61" s="12">
        <v>-11.94</v>
      </c>
      <c r="D61" s="45">
        <v>-11.94</v>
      </c>
      <c r="E61" s="16">
        <v>-11.493399999999999</v>
      </c>
      <c r="F61" s="16">
        <v>10.728009999999999</v>
      </c>
      <c r="G61" s="16">
        <v>8.7200199999999999</v>
      </c>
      <c r="H61" s="16">
        <v>-1.2666099999999998</v>
      </c>
      <c r="I61" s="16">
        <v>-11.347200000000001</v>
      </c>
      <c r="J61" s="16">
        <v>-18.336200000000002</v>
      </c>
      <c r="K61" s="16">
        <v>-2.94312</v>
      </c>
      <c r="L61" s="16">
        <v>-31.489599999999999</v>
      </c>
      <c r="M61" s="16">
        <v>-20.471400000000003</v>
      </c>
      <c r="N61" s="16">
        <v>-11.8964</v>
      </c>
      <c r="O61" s="16">
        <v>-5.89581</v>
      </c>
      <c r="P61" s="16">
        <v>-9.4188299999999998</v>
      </c>
      <c r="Q61" s="16">
        <v>-9.6500499999999985</v>
      </c>
      <c r="R61" s="16">
        <v>-13.497399999999999</v>
      </c>
      <c r="S61" s="16">
        <v>-20.7821</v>
      </c>
      <c r="T61" s="16">
        <v>-5.3935699999999995</v>
      </c>
      <c r="U61" s="16">
        <v>-16.034399999999998</v>
      </c>
      <c r="V61" s="16">
        <v>-7.2505600000000001</v>
      </c>
      <c r="W61" s="16">
        <v>-12.2248</v>
      </c>
      <c r="X61" s="16">
        <v>-2.5033499999999997</v>
      </c>
      <c r="Y61" s="16">
        <v>-0.440502</v>
      </c>
      <c r="Z61" s="16">
        <v>11.24718</v>
      </c>
      <c r="AA61" s="16">
        <v>-1.8387200000000001</v>
      </c>
      <c r="AB61" s="16">
        <v>-11.0794</v>
      </c>
      <c r="AC61" s="16">
        <v>-4.7515900000000002</v>
      </c>
      <c r="AD61" s="16">
        <v>1.85019</v>
      </c>
      <c r="AE61" s="16">
        <v>3.09552</v>
      </c>
      <c r="AF61" s="16">
        <v>-10.6083</v>
      </c>
      <c r="AG61" s="16">
        <v>-7.64445</v>
      </c>
      <c r="AH61" s="16">
        <v>8.1272700000000011</v>
      </c>
      <c r="AI61" s="46"/>
      <c r="AJ61" s="46"/>
      <c r="AK61" s="46"/>
      <c r="AL61" s="46"/>
      <c r="AM61" s="46"/>
      <c r="AN61" s="4"/>
      <c r="AO61" s="4"/>
      <c r="AP61" s="4"/>
      <c r="AQ61" s="4"/>
      <c r="AR61" s="4"/>
      <c r="AS61" s="4"/>
      <c r="AT61" s="4"/>
      <c r="AU61" s="4"/>
      <c r="AV61" s="4"/>
      <c r="AW61" s="4"/>
      <c r="AX61" s="4"/>
      <c r="AY61" s="4"/>
    </row>
    <row r="62" spans="1:1005" ht="14.4" x14ac:dyDescent="0.3">
      <c r="A62" s="136">
        <f>YampaRiverInflow.TotalOutflow!A62</f>
        <v>46966</v>
      </c>
      <c r="B62" s="34">
        <v>-10.715</v>
      </c>
      <c r="C62" s="12">
        <v>-10.715</v>
      </c>
      <c r="D62" s="45">
        <v>-10.715</v>
      </c>
      <c r="E62" s="16">
        <v>-4.3264100000000001</v>
      </c>
      <c r="F62" s="16">
        <v>-10.6752</v>
      </c>
      <c r="G62" s="16">
        <v>1.8042</v>
      </c>
      <c r="H62" s="16">
        <v>4.2788000000000004</v>
      </c>
      <c r="I62" s="16">
        <v>-12.226000000000001</v>
      </c>
      <c r="J62" s="16">
        <v>-3.8130300000000004</v>
      </c>
      <c r="K62" s="16">
        <v>-0.78469000000000011</v>
      </c>
      <c r="L62" s="16">
        <v>-7.6042100000000001</v>
      </c>
      <c r="M62" s="16">
        <v>-5.4120699999999999</v>
      </c>
      <c r="N62" s="16">
        <v>-13.8598</v>
      </c>
      <c r="O62" s="16">
        <v>-14.737</v>
      </c>
      <c r="P62" s="16">
        <v>-6.2569600000000003</v>
      </c>
      <c r="Q62" s="16">
        <v>-22.553799999999999</v>
      </c>
      <c r="R62" s="16">
        <v>-2.4493899999999997</v>
      </c>
      <c r="S62" s="16">
        <v>-15.1355</v>
      </c>
      <c r="T62" s="16">
        <v>2.9768400000000002</v>
      </c>
      <c r="U62" s="16">
        <v>5.9177799999999996</v>
      </c>
      <c r="V62" s="16">
        <v>3.3304999999999998</v>
      </c>
      <c r="W62" s="16">
        <v>10.576969999999999</v>
      </c>
      <c r="X62" s="16">
        <v>-7.4222299999999999</v>
      </c>
      <c r="Y62" s="16">
        <v>-2.7236199999999999</v>
      </c>
      <c r="Z62" s="16">
        <v>11.2767</v>
      </c>
      <c r="AA62" s="16">
        <v>-2.6559499999999998</v>
      </c>
      <c r="AB62" s="16">
        <v>3.1679930000000001</v>
      </c>
      <c r="AC62" s="16">
        <v>-8.08446</v>
      </c>
      <c r="AD62" s="16">
        <v>4.3259999999999996</v>
      </c>
      <c r="AE62" s="16">
        <v>3.7869800000000002</v>
      </c>
      <c r="AF62" s="16">
        <v>-3.9497499999999999</v>
      </c>
      <c r="AG62" s="16">
        <v>-0.94598000000000004</v>
      </c>
      <c r="AH62" s="16">
        <v>2.1968100000000002</v>
      </c>
      <c r="AI62" s="46"/>
      <c r="AJ62" s="46"/>
      <c r="AK62" s="46"/>
      <c r="AL62" s="46"/>
      <c r="AM62" s="46"/>
      <c r="AN62" s="4"/>
      <c r="AO62" s="4"/>
      <c r="AP62" s="4"/>
      <c r="AQ62" s="4"/>
      <c r="AR62" s="4"/>
      <c r="AS62" s="4"/>
      <c r="AT62" s="4"/>
      <c r="AU62" s="4"/>
      <c r="AV62" s="4"/>
      <c r="AW62" s="4"/>
      <c r="AX62" s="4"/>
      <c r="AY62" s="4"/>
    </row>
    <row r="63" spans="1:1005" ht="14.4" x14ac:dyDescent="0.3">
      <c r="A63" s="136">
        <f>YampaRiverInflow.TotalOutflow!A63</f>
        <v>46997</v>
      </c>
      <c r="B63" s="34">
        <v>-10.06</v>
      </c>
      <c r="C63" s="12">
        <v>-10.06</v>
      </c>
      <c r="D63" s="45">
        <v>-10.06</v>
      </c>
      <c r="E63" s="16">
        <v>4.2184399999999993</v>
      </c>
      <c r="F63" s="16">
        <v>2.1504499999999998</v>
      </c>
      <c r="G63" s="16">
        <v>-6.8963000000000001</v>
      </c>
      <c r="H63" s="16">
        <v>-12.975100000000001</v>
      </c>
      <c r="I63" s="16">
        <v>-7.1190200000000008</v>
      </c>
      <c r="J63" s="16">
        <v>-2.2877899999999998</v>
      </c>
      <c r="K63" s="16">
        <v>-15.519200000000001</v>
      </c>
      <c r="L63" s="16">
        <v>-21.1785</v>
      </c>
      <c r="M63" s="16">
        <v>-6.0739200000000002</v>
      </c>
      <c r="N63" s="16">
        <v>-3.6959299999999997</v>
      </c>
      <c r="O63" s="16">
        <v>0.22959000000000002</v>
      </c>
      <c r="P63" s="16">
        <v>-2.0469200000000001</v>
      </c>
      <c r="Q63" s="16">
        <v>-1.55017</v>
      </c>
      <c r="R63" s="16">
        <v>8.7733099999999986</v>
      </c>
      <c r="S63" s="16">
        <v>-8.4957199999999986</v>
      </c>
      <c r="T63" s="16">
        <v>10.460270000000001</v>
      </c>
      <c r="U63" s="16">
        <v>-5.7617600000000007</v>
      </c>
      <c r="V63" s="16">
        <v>-2.9507099999999999</v>
      </c>
      <c r="W63" s="16">
        <v>5.573264</v>
      </c>
      <c r="X63" s="16">
        <v>6.7049099999999999</v>
      </c>
      <c r="Y63" s="16">
        <v>-0.37902999999999998</v>
      </c>
      <c r="Z63" s="16">
        <v>1.002618</v>
      </c>
      <c r="AA63" s="16">
        <v>4.0797420000000004</v>
      </c>
      <c r="AB63" s="16">
        <v>-5.3277200000000002</v>
      </c>
      <c r="AC63" s="16">
        <v>-6.2411499999999993</v>
      </c>
      <c r="AD63" s="16">
        <v>2.4840100000000001</v>
      </c>
      <c r="AE63" s="16">
        <v>5.2410399999999999</v>
      </c>
      <c r="AF63" s="16">
        <v>-12.903600000000001</v>
      </c>
      <c r="AG63" s="16">
        <v>8.5776000000000003</v>
      </c>
      <c r="AH63" s="16">
        <v>15.860709999999999</v>
      </c>
      <c r="AI63" s="46"/>
      <c r="AJ63" s="46"/>
      <c r="AK63" s="46"/>
      <c r="AL63" s="46"/>
      <c r="AM63" s="46"/>
      <c r="AN63" s="4"/>
      <c r="AO63" s="4"/>
      <c r="AP63" s="4"/>
      <c r="AQ63" s="4"/>
      <c r="AR63" s="4"/>
      <c r="AS63" s="4"/>
      <c r="AT63" s="4"/>
      <c r="AU63" s="4"/>
      <c r="AV63" s="4"/>
      <c r="AW63" s="4"/>
      <c r="AX63" s="4"/>
      <c r="AY63" s="4"/>
    </row>
    <row r="64" spans="1:1005" ht="14.4" x14ac:dyDescent="0.3">
      <c r="A64" s="136"/>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6"/>
      <c r="B72" s="34"/>
      <c r="C72" s="12"/>
      <c r="D72" s="45"/>
      <c r="AI72" s="16"/>
      <c r="AJ72" s="16"/>
      <c r="AK72" s="16"/>
      <c r="AL72" s="16"/>
      <c r="AM72" s="16"/>
      <c r="ALQ72" t="e">
        <v>#N/A</v>
      </c>
    </row>
    <row r="73" spans="1:1005" ht="12.75" customHeight="1" x14ac:dyDescent="0.3">
      <c r="A73" s="136"/>
      <c r="B73" s="34"/>
      <c r="C73" s="12"/>
      <c r="D73" s="45"/>
      <c r="AI73" s="16"/>
      <c r="AJ73" s="16"/>
      <c r="AK73" s="16"/>
      <c r="AL73" s="16"/>
      <c r="AM73" s="16"/>
    </row>
    <row r="74" spans="1:1005" ht="12.75" customHeight="1" x14ac:dyDescent="0.3">
      <c r="A74" s="136"/>
      <c r="B74" s="34"/>
      <c r="C74" s="12"/>
      <c r="D74" s="45"/>
      <c r="AI74" s="16"/>
      <c r="AJ74" s="16"/>
      <c r="AK74" s="16"/>
      <c r="AL74" s="16"/>
      <c r="AM74" s="16"/>
    </row>
    <row r="75" spans="1:1005" ht="12.75" customHeight="1" x14ac:dyDescent="0.3">
      <c r="A75" s="136"/>
      <c r="B75" s="34"/>
      <c r="C75" s="12"/>
      <c r="D75" s="45"/>
      <c r="AI75" s="16"/>
      <c r="AJ75" s="16"/>
      <c r="AK75" s="16"/>
      <c r="AL75" s="16"/>
      <c r="AM75" s="16"/>
    </row>
    <row r="76" spans="1:1005" ht="12.75" customHeight="1" x14ac:dyDescent="0.3">
      <c r="A76" s="136"/>
      <c r="B76" s="34"/>
      <c r="C76" s="12"/>
      <c r="D76" s="45"/>
      <c r="AI76" s="16"/>
      <c r="AJ76" s="16"/>
      <c r="AK76" s="16"/>
      <c r="AL76" s="16"/>
      <c r="AM76" s="16"/>
    </row>
    <row r="77" spans="1:1005" ht="12.75" customHeight="1" x14ac:dyDescent="0.3">
      <c r="A77" s="136"/>
      <c r="B77" s="34"/>
      <c r="C77" s="12"/>
      <c r="D77" s="45"/>
    </row>
    <row r="78" spans="1:1005" ht="12.75" customHeight="1" x14ac:dyDescent="0.3">
      <c r="A78" s="136"/>
      <c r="B78" s="34"/>
      <c r="C78" s="12"/>
      <c r="D78" s="45"/>
    </row>
    <row r="79" spans="1:1005" ht="12.75" customHeight="1" x14ac:dyDescent="0.3">
      <c r="A79" s="136"/>
      <c r="B79" s="34"/>
      <c r="C79" s="12"/>
      <c r="D79" s="45"/>
    </row>
    <row r="80" spans="1:1005" ht="12.75" customHeight="1" x14ac:dyDescent="0.3">
      <c r="A80" s="136"/>
      <c r="B80" s="34"/>
      <c r="C80" s="12"/>
      <c r="D80" s="45"/>
    </row>
    <row r="81" spans="1:4" ht="12.75" customHeight="1" x14ac:dyDescent="0.3">
      <c r="A81" s="136"/>
      <c r="B81" s="34"/>
      <c r="C81" s="12"/>
      <c r="D81" s="45"/>
    </row>
    <row r="82" spans="1:4" ht="12.75" customHeight="1" x14ac:dyDescent="0.3">
      <c r="A82" s="136"/>
      <c r="B82" s="34"/>
      <c r="C82" s="12"/>
      <c r="D82" s="45"/>
    </row>
    <row r="83" spans="1:4" ht="12.75" customHeight="1" x14ac:dyDescent="0.3">
      <c r="A83" s="136"/>
      <c r="B83" s="34"/>
      <c r="C83" s="12"/>
      <c r="D83" s="45"/>
    </row>
    <row r="84" spans="1:4" ht="12.75" customHeight="1" x14ac:dyDescent="0.3">
      <c r="A84" s="136"/>
      <c r="B84" s="34"/>
      <c r="C84" s="12"/>
      <c r="D84" s="45"/>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0E207-2D2B-4921-9D20-9908F2B4F662}">
  <sheetPr codeName="Sheet27">
    <tabColor rgb="FFFF0000"/>
  </sheetPr>
  <dimension ref="A1:ALQ84"/>
  <sheetViews>
    <sheetView topLeftCell="A37" workbookViewId="0">
      <selection activeCell="B4" sqref="B4:AZ100"/>
    </sheetView>
  </sheetViews>
  <sheetFormatPr defaultColWidth="18.77734375" defaultRowHeight="12.75" customHeight="1" x14ac:dyDescent="0.3"/>
  <cols>
    <col min="1" max="2" width="9.21875" customWidth="1"/>
    <col min="3" max="3" width="9.77734375" bestFit="1" customWidth="1"/>
    <col min="4" max="54" width="9.2187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39</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51" ht="14.4" x14ac:dyDescent="0.3">
      <c r="A3" s="134" t="str">
        <f>A2&amp;"_"&amp;"Time"</f>
        <v>HvrToDvs_In_Time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51" ht="14.4" x14ac:dyDescent="0.3">
      <c r="A4" s="137">
        <f>YampaRiverInflow.TotalOutflow!A4</f>
        <v>45200</v>
      </c>
      <c r="B4" s="81">
        <v>-10.753</v>
      </c>
      <c r="C4" s="82">
        <v>-10.753</v>
      </c>
      <c r="D4" s="129">
        <v>-10.753</v>
      </c>
      <c r="E4" s="16">
        <v>-32.33361</v>
      </c>
      <c r="F4" s="16">
        <v>-9.0098299999999991</v>
      </c>
      <c r="G4" s="16">
        <v>-12.62735</v>
      </c>
      <c r="H4" s="16">
        <v>-6.6903999999999995</v>
      </c>
      <c r="I4" s="16">
        <v>-9.5990099999999998</v>
      </c>
      <c r="J4" s="16">
        <v>8.4510100000000001</v>
      </c>
      <c r="K4" s="16">
        <v>5.7720799999999999</v>
      </c>
      <c r="L4" s="16">
        <v>-14.64955</v>
      </c>
      <c r="M4" s="16">
        <v>11.184040000000001</v>
      </c>
      <c r="N4" s="16">
        <v>-2.5218699999999998</v>
      </c>
      <c r="O4" s="16">
        <v>12.298719999999999</v>
      </c>
      <c r="P4" s="16">
        <v>9.1142000000000003</v>
      </c>
      <c r="Q4" s="16">
        <v>6.9690500000000002</v>
      </c>
      <c r="R4" s="16">
        <v>17.399669999999997</v>
      </c>
      <c r="S4" s="16">
        <v>17.673249999999999</v>
      </c>
      <c r="T4" s="16">
        <v>19.239099999999997</v>
      </c>
      <c r="U4" s="16">
        <v>0.14559</v>
      </c>
      <c r="V4" s="16">
        <v>-3.8384399999999999</v>
      </c>
      <c r="W4" s="16">
        <v>-8.0890900000000006</v>
      </c>
      <c r="X4" s="16">
        <v>5.3184499999999995</v>
      </c>
      <c r="Y4" s="16">
        <v>6.8723199999999993</v>
      </c>
      <c r="Z4" s="16">
        <v>-3.3345599999999997</v>
      </c>
      <c r="AA4" s="16">
        <v>-12.937790000000001</v>
      </c>
      <c r="AB4" s="16">
        <v>9.3299699999999994</v>
      </c>
      <c r="AC4" s="16">
        <v>-7.6352000000000002</v>
      </c>
      <c r="AD4" s="16">
        <v>-6.9373300000000002</v>
      </c>
      <c r="AE4" s="16">
        <v>-2.2106542585727502</v>
      </c>
      <c r="AF4" s="16">
        <v>-11.5548092057765</v>
      </c>
      <c r="AG4" s="16">
        <v>-24.732557731564899</v>
      </c>
      <c r="AH4" s="16">
        <v>-12.168433580297501</v>
      </c>
      <c r="AI4" s="16"/>
      <c r="AJ4" s="16"/>
      <c r="AK4" s="16"/>
      <c r="AL4" s="16"/>
      <c r="AM4" s="16"/>
      <c r="AN4" s="4"/>
      <c r="AO4" s="4"/>
      <c r="AP4" s="4"/>
      <c r="AQ4" s="4"/>
      <c r="AR4" s="4"/>
      <c r="AS4" s="4"/>
      <c r="AT4" s="4"/>
      <c r="AU4" s="4"/>
      <c r="AV4" s="4"/>
      <c r="AW4" s="4"/>
      <c r="AX4" s="4"/>
      <c r="AY4" s="4"/>
    </row>
    <row r="5" spans="1:51" ht="14.4" x14ac:dyDescent="0.3">
      <c r="A5" s="137">
        <f>YampaRiverInflow.TotalOutflow!A5</f>
        <v>45231</v>
      </c>
      <c r="B5" s="34">
        <v>-16.073</v>
      </c>
      <c r="C5" s="12">
        <v>-16.073</v>
      </c>
      <c r="D5" s="45">
        <v>-16.073</v>
      </c>
      <c r="E5" s="16">
        <v>-20.906669999999998</v>
      </c>
      <c r="F5" s="16">
        <v>-14.470420000000001</v>
      </c>
      <c r="G5" s="16">
        <v>-7.3315400000000004</v>
      </c>
      <c r="H5" s="16">
        <v>-38.727230000000006</v>
      </c>
      <c r="I5" s="16">
        <v>11.18458</v>
      </c>
      <c r="J5" s="16">
        <v>10.958489999999999</v>
      </c>
      <c r="K5" s="16">
        <v>-3.7692800000000002</v>
      </c>
      <c r="L5" s="16">
        <v>-15.648209999999999</v>
      </c>
      <c r="M5" s="16">
        <v>-0.50287000000000004</v>
      </c>
      <c r="N5" s="16">
        <v>16.895820000000001</v>
      </c>
      <c r="O5" s="16">
        <v>3.5182899999999999</v>
      </c>
      <c r="P5" s="16">
        <v>1.0546900000000001</v>
      </c>
      <c r="Q5" s="16">
        <v>1.48285</v>
      </c>
      <c r="R5" s="16">
        <v>-5.3529099999999996</v>
      </c>
      <c r="S5" s="16">
        <v>-22.937849999999997</v>
      </c>
      <c r="T5" s="16">
        <v>17.25741</v>
      </c>
      <c r="U5" s="16">
        <v>-4.2314999999999996</v>
      </c>
      <c r="V5" s="16">
        <v>-10.30818</v>
      </c>
      <c r="W5" s="16">
        <v>-12.985040000000001</v>
      </c>
      <c r="X5" s="16">
        <v>-26.999580000000002</v>
      </c>
      <c r="Y5" s="16">
        <v>-8.9412700000000012</v>
      </c>
      <c r="Z5" s="16">
        <v>-9.1097400000000004</v>
      </c>
      <c r="AA5" s="16">
        <v>6.4318400000000002</v>
      </c>
      <c r="AB5" s="16">
        <v>-3.3335500000000002</v>
      </c>
      <c r="AC5" s="16">
        <v>-11.237219999999999</v>
      </c>
      <c r="AD5" s="16">
        <v>-26.772839999999999</v>
      </c>
      <c r="AE5" s="16">
        <v>-15.73670513499</v>
      </c>
      <c r="AF5" s="16">
        <v>-25.995712616168699</v>
      </c>
      <c r="AG5" s="16">
        <v>-1.0377086195756302</v>
      </c>
      <c r="AH5" s="16">
        <v>-31.726571329096</v>
      </c>
      <c r="AI5" s="46"/>
      <c r="AJ5" s="46"/>
      <c r="AK5" s="46"/>
      <c r="AL5" s="46"/>
      <c r="AM5" s="46"/>
      <c r="AN5" s="4"/>
      <c r="AO5" s="4"/>
      <c r="AP5" s="4"/>
      <c r="AQ5" s="4"/>
      <c r="AR5" s="4"/>
      <c r="AS5" s="4"/>
      <c r="AT5" s="4"/>
      <c r="AU5" s="4"/>
      <c r="AV5" s="4"/>
      <c r="AW5" s="4"/>
      <c r="AX5" s="4"/>
      <c r="AY5" s="4"/>
    </row>
    <row r="6" spans="1:51" ht="14.4" x14ac:dyDescent="0.3">
      <c r="A6" s="137">
        <f>YampaRiverInflow.TotalOutflow!A6</f>
        <v>45261</v>
      </c>
      <c r="B6" s="34">
        <v>-1.6040000000000001</v>
      </c>
      <c r="C6" s="12">
        <v>-1.6040000000000001</v>
      </c>
      <c r="D6" s="45">
        <v>-1.6040000000000001</v>
      </c>
      <c r="E6" s="16">
        <v>-13.992139999999999</v>
      </c>
      <c r="F6" s="16">
        <v>-20.105689999999999</v>
      </c>
      <c r="G6" s="16">
        <v>-14.927940000000001</v>
      </c>
      <c r="H6" s="16">
        <v>-22.49784</v>
      </c>
      <c r="I6" s="16">
        <v>-4.7581699999999998</v>
      </c>
      <c r="J6" s="16">
        <v>-4.2268999999999997</v>
      </c>
      <c r="K6" s="16">
        <v>-38.098730000000003</v>
      </c>
      <c r="L6" s="16">
        <v>-16.883659999999999</v>
      </c>
      <c r="M6" s="16">
        <v>-19.378550000000001</v>
      </c>
      <c r="N6" s="16">
        <v>-16.600650000000002</v>
      </c>
      <c r="O6" s="16">
        <v>-12.671760000000001</v>
      </c>
      <c r="P6" s="16">
        <v>-11.092700000000001</v>
      </c>
      <c r="Q6" s="16">
        <v>-5.9065600000000007</v>
      </c>
      <c r="R6" s="16">
        <v>-11.998950000000001</v>
      </c>
      <c r="S6" s="16">
        <v>-6.2203800000000005</v>
      </c>
      <c r="T6" s="16">
        <v>5.5469099999999996</v>
      </c>
      <c r="U6" s="16">
        <v>-11.664959999999999</v>
      </c>
      <c r="V6" s="16">
        <v>-10.748290000000001</v>
      </c>
      <c r="W6" s="16">
        <v>-20.60698</v>
      </c>
      <c r="X6" s="16">
        <v>-11.0654</v>
      </c>
      <c r="Y6" s="16">
        <v>-24.62893</v>
      </c>
      <c r="Z6" s="16">
        <v>-2.98122</v>
      </c>
      <c r="AA6" s="16">
        <v>-6.6501599999999996</v>
      </c>
      <c r="AB6" s="16">
        <v>1.63134</v>
      </c>
      <c r="AC6" s="16">
        <v>-9.3967500000000008</v>
      </c>
      <c r="AD6" s="16">
        <v>-13.98915</v>
      </c>
      <c r="AE6" s="16">
        <v>-12.4542512261587</v>
      </c>
      <c r="AF6" s="16">
        <v>-10.8324401513397</v>
      </c>
      <c r="AG6" s="16">
        <v>3.9299975641787799</v>
      </c>
      <c r="AH6" s="16">
        <v>-2.4028572739817102</v>
      </c>
      <c r="AI6" s="46"/>
      <c r="AJ6" s="46"/>
      <c r="AK6" s="46"/>
      <c r="AL6" s="46"/>
      <c r="AM6" s="46"/>
      <c r="AN6" s="4"/>
      <c r="AO6" s="4"/>
      <c r="AP6" s="4"/>
      <c r="AQ6" s="4"/>
      <c r="AR6" s="4"/>
      <c r="AS6" s="4"/>
      <c r="AT6" s="4"/>
      <c r="AU6" s="4"/>
      <c r="AV6" s="4"/>
      <c r="AW6" s="4"/>
      <c r="AX6" s="4"/>
      <c r="AY6" s="4"/>
    </row>
    <row r="7" spans="1:51" ht="14.4" x14ac:dyDescent="0.3">
      <c r="A7" s="137">
        <f>YampaRiverInflow.TotalOutflow!A7</f>
        <v>45292</v>
      </c>
      <c r="B7" s="34">
        <v>-10.813000000000001</v>
      </c>
      <c r="C7" s="12">
        <v>-10.813000000000001</v>
      </c>
      <c r="D7" s="45">
        <v>-10.813000000000001</v>
      </c>
      <c r="E7" s="16">
        <v>-6.4816099999999999</v>
      </c>
      <c r="F7" s="16">
        <v>-11.87968</v>
      </c>
      <c r="G7" s="16">
        <v>-1.1552500000000001</v>
      </c>
      <c r="H7" s="16">
        <v>-9.5505300000000002</v>
      </c>
      <c r="I7" s="16">
        <v>-3.0365300000000004</v>
      </c>
      <c r="J7" s="16">
        <v>-13.873520000000001</v>
      </c>
      <c r="K7" s="16">
        <v>-24.659839999999999</v>
      </c>
      <c r="L7" s="16">
        <v>-23.680730000000001</v>
      </c>
      <c r="M7" s="16">
        <v>-10.09286</v>
      </c>
      <c r="N7" s="16">
        <v>1.2478399999999998</v>
      </c>
      <c r="O7" s="16">
        <v>-9.182129999999999</v>
      </c>
      <c r="P7" s="16">
        <v>-8.1827199999999998</v>
      </c>
      <c r="Q7" s="16">
        <v>-11.68539</v>
      </c>
      <c r="R7" s="16">
        <v>-0.62502000000000002</v>
      </c>
      <c r="S7" s="16">
        <v>-24.903770000000002</v>
      </c>
      <c r="T7" s="16">
        <v>-11.795629999999999</v>
      </c>
      <c r="U7" s="16">
        <v>-18.15316</v>
      </c>
      <c r="V7" s="16">
        <v>-15.922499999999999</v>
      </c>
      <c r="W7" s="16">
        <v>-16.109290000000001</v>
      </c>
      <c r="X7" s="16">
        <v>-8.2410300000000003</v>
      </c>
      <c r="Y7" s="16">
        <v>-24.003340000000001</v>
      </c>
      <c r="Z7" s="16">
        <v>-12.045209999999999</v>
      </c>
      <c r="AA7" s="16">
        <v>-7.8899799999999995</v>
      </c>
      <c r="AB7" s="16">
        <v>-22.646060000000002</v>
      </c>
      <c r="AC7" s="16">
        <v>-32.673250000000003</v>
      </c>
      <c r="AD7" s="16">
        <v>-24.1571297449231</v>
      </c>
      <c r="AE7" s="16">
        <v>0.98637802205530201</v>
      </c>
      <c r="AF7" s="16">
        <v>-30.2013865144412</v>
      </c>
      <c r="AG7" s="16">
        <v>-0.95083847050134207</v>
      </c>
      <c r="AH7" s="16">
        <v>-12.716791635963881</v>
      </c>
      <c r="AI7" s="46"/>
      <c r="AJ7" s="46"/>
      <c r="AK7" s="46"/>
      <c r="AL7" s="46"/>
      <c r="AM7" s="46"/>
      <c r="AN7" s="4"/>
      <c r="AO7" s="4"/>
      <c r="AP7" s="4"/>
      <c r="AQ7" s="4"/>
      <c r="AR7" s="4"/>
      <c r="AS7" s="4"/>
      <c r="AT7" s="4"/>
      <c r="AU7" s="4"/>
      <c r="AV7" s="4"/>
      <c r="AW7" s="4"/>
      <c r="AX7" s="4"/>
      <c r="AY7" s="4"/>
    </row>
    <row r="8" spans="1:51" ht="14.4" x14ac:dyDescent="0.3">
      <c r="A8" s="137">
        <f>YampaRiverInflow.TotalOutflow!A8</f>
        <v>45323</v>
      </c>
      <c r="B8" s="34">
        <v>-12.694000000000001</v>
      </c>
      <c r="C8" s="12">
        <v>-12.694000000000001</v>
      </c>
      <c r="D8" s="45">
        <v>-12.694000000000001</v>
      </c>
      <c r="E8" s="16">
        <v>-5.73569</v>
      </c>
      <c r="F8" s="16">
        <v>9.4865300000000001</v>
      </c>
      <c r="G8" s="16">
        <v>-8.6256699999999995</v>
      </c>
      <c r="H8" s="16">
        <v>-4.7783299999999995</v>
      </c>
      <c r="I8" s="16">
        <v>-20.94144</v>
      </c>
      <c r="J8" s="16">
        <v>-17.372900000000001</v>
      </c>
      <c r="K8" s="16">
        <v>14.6288</v>
      </c>
      <c r="L8" s="16">
        <v>-16.739249999999998</v>
      </c>
      <c r="M8" s="16">
        <v>-12.46504</v>
      </c>
      <c r="N8" s="16">
        <v>-9.1210300000000011</v>
      </c>
      <c r="O8" s="16">
        <v>-7.8426999999999998</v>
      </c>
      <c r="P8" s="16">
        <v>-5.5530600000000003</v>
      </c>
      <c r="Q8" s="16">
        <v>-10.331049999999999</v>
      </c>
      <c r="R8" s="16">
        <v>-2.1568899999999998</v>
      </c>
      <c r="S8" s="16">
        <v>-9.2535300000000014</v>
      </c>
      <c r="T8" s="16">
        <v>-8.9076200000000014</v>
      </c>
      <c r="U8" s="16">
        <v>-4.1460799999999995</v>
      </c>
      <c r="V8" s="16">
        <v>-10.053940000000001</v>
      </c>
      <c r="W8" s="16">
        <v>-6.1692600000000004</v>
      </c>
      <c r="X8" s="16">
        <v>-12.2621</v>
      </c>
      <c r="Y8" s="16">
        <v>-20.240539999999999</v>
      </c>
      <c r="Z8" s="16">
        <v>-13.770149999999999</v>
      </c>
      <c r="AA8" s="16">
        <v>-23.709220000000002</v>
      </c>
      <c r="AB8" s="16">
        <v>-9.7715200000000006</v>
      </c>
      <c r="AC8" s="16">
        <v>-22.627830000000003</v>
      </c>
      <c r="AD8" s="16">
        <v>-15.455982647396</v>
      </c>
      <c r="AE8" s="16">
        <v>-5.8749314387434293</v>
      </c>
      <c r="AF8" s="16">
        <v>-8.4656240510355207</v>
      </c>
      <c r="AG8" s="16">
        <v>-4.6766209284448594</v>
      </c>
      <c r="AH8" s="16">
        <v>-22.525036091181075</v>
      </c>
      <c r="AI8" s="46"/>
      <c r="AJ8" s="46"/>
      <c r="AK8" s="46"/>
      <c r="AL8" s="46"/>
      <c r="AM8" s="46"/>
      <c r="AN8" s="4"/>
      <c r="AO8" s="4"/>
      <c r="AP8" s="4"/>
      <c r="AQ8" s="4"/>
      <c r="AR8" s="4"/>
      <c r="AS8" s="4"/>
      <c r="AT8" s="4"/>
      <c r="AU8" s="4"/>
      <c r="AV8" s="4"/>
      <c r="AW8" s="4"/>
      <c r="AX8" s="4"/>
      <c r="AY8" s="4"/>
    </row>
    <row r="9" spans="1:51" ht="14.4" x14ac:dyDescent="0.3">
      <c r="A9" s="137">
        <f>YampaRiverInflow.TotalOutflow!A9</f>
        <v>45352</v>
      </c>
      <c r="B9" s="34">
        <v>-10.426</v>
      </c>
      <c r="C9" s="12">
        <v>-10.426</v>
      </c>
      <c r="D9" s="45">
        <v>-10.426</v>
      </c>
      <c r="E9" s="16">
        <v>-3.0471399999999997</v>
      </c>
      <c r="F9" s="16">
        <v>-5.5422600000000006</v>
      </c>
      <c r="G9" s="16">
        <v>-26.61149</v>
      </c>
      <c r="H9" s="16">
        <v>-24.585830000000001</v>
      </c>
      <c r="I9" s="16">
        <v>-10.1469</v>
      </c>
      <c r="J9" s="16">
        <v>-24.405729999999998</v>
      </c>
      <c r="K9" s="16">
        <v>-41.61844</v>
      </c>
      <c r="L9" s="16">
        <v>-20.912990000000001</v>
      </c>
      <c r="M9" s="16">
        <v>-15.42376</v>
      </c>
      <c r="N9" s="16">
        <v>-46.979050000000001</v>
      </c>
      <c r="O9" s="16">
        <v>-13.50891</v>
      </c>
      <c r="P9" s="16">
        <v>-9.4484200000000005</v>
      </c>
      <c r="Q9" s="16">
        <v>-15.45289</v>
      </c>
      <c r="R9" s="16">
        <v>-14.12349</v>
      </c>
      <c r="S9" s="16">
        <v>-17.224810000000002</v>
      </c>
      <c r="T9" s="16">
        <v>-18.18402</v>
      </c>
      <c r="U9" s="16">
        <v>-16.42624</v>
      </c>
      <c r="V9" s="16">
        <v>-16.519099999999998</v>
      </c>
      <c r="W9" s="16">
        <v>-21.362770000000001</v>
      </c>
      <c r="X9" s="16">
        <v>-13.940290000000001</v>
      </c>
      <c r="Y9" s="16">
        <v>-25.785889999999998</v>
      </c>
      <c r="Z9" s="16">
        <v>-13.57385</v>
      </c>
      <c r="AA9" s="16">
        <v>-14.951780000000001</v>
      </c>
      <c r="AB9" s="16">
        <v>-24.381869999999999</v>
      </c>
      <c r="AC9" s="16">
        <v>-18.517049999999998</v>
      </c>
      <c r="AD9" s="16">
        <v>-29.967980399044698</v>
      </c>
      <c r="AE9" s="16">
        <v>-3.9186748927238999</v>
      </c>
      <c r="AF9" s="16">
        <v>3.78158654325282</v>
      </c>
      <c r="AG9" s="16">
        <v>-0.165478108417315</v>
      </c>
      <c r="AH9" s="16">
        <v>-33.272751616104074</v>
      </c>
      <c r="AI9" s="46"/>
      <c r="AJ9" s="46"/>
      <c r="AK9" s="46"/>
      <c r="AL9" s="46"/>
      <c r="AM9" s="46"/>
      <c r="AN9" s="4"/>
      <c r="AO9" s="4"/>
      <c r="AP9" s="4"/>
      <c r="AQ9" s="4"/>
      <c r="AR9" s="4"/>
      <c r="AS9" s="4"/>
      <c r="AT9" s="4"/>
      <c r="AU9" s="4"/>
      <c r="AV9" s="4"/>
      <c r="AW9" s="4"/>
      <c r="AX9" s="4"/>
      <c r="AY9" s="4"/>
    </row>
    <row r="10" spans="1:51" ht="14.4" x14ac:dyDescent="0.3">
      <c r="A10" s="137">
        <f>YampaRiverInflow.TotalOutflow!A10</f>
        <v>45383</v>
      </c>
      <c r="B10" s="34">
        <v>-13.513999999999999</v>
      </c>
      <c r="C10" s="12">
        <v>-13.513999999999999</v>
      </c>
      <c r="D10" s="45">
        <v>-13.513999999999999</v>
      </c>
      <c r="E10" s="16">
        <v>-21.031759999999998</v>
      </c>
      <c r="F10" s="16">
        <v>-16.615569999999998</v>
      </c>
      <c r="G10" s="16">
        <v>-28.879900000000003</v>
      </c>
      <c r="H10" s="16">
        <v>-19.677019999999999</v>
      </c>
      <c r="I10" s="16">
        <v>-31.681180000000001</v>
      </c>
      <c r="J10" s="16">
        <v>-14.10609</v>
      </c>
      <c r="K10" s="16">
        <v>-11.98128</v>
      </c>
      <c r="L10" s="16">
        <v>-22.55518</v>
      </c>
      <c r="M10" s="16">
        <v>58.147940000000006</v>
      </c>
      <c r="N10" s="16">
        <v>-64.754249999999999</v>
      </c>
      <c r="O10" s="16">
        <v>-13.812430000000001</v>
      </c>
      <c r="P10" s="16">
        <v>-19.395679999999999</v>
      </c>
      <c r="Q10" s="16">
        <v>-0.58677000000000001</v>
      </c>
      <c r="R10" s="16">
        <v>-20.977029999999999</v>
      </c>
      <c r="S10" s="16">
        <v>-23.67004</v>
      </c>
      <c r="T10" s="16">
        <v>-22.150279999999999</v>
      </c>
      <c r="U10" s="16">
        <v>-10.326360000000001</v>
      </c>
      <c r="V10" s="16">
        <v>-17.860139999999998</v>
      </c>
      <c r="W10" s="16">
        <v>-21.034770000000002</v>
      </c>
      <c r="X10" s="16">
        <v>-16.89048</v>
      </c>
      <c r="Y10" s="16">
        <v>-27.78388</v>
      </c>
      <c r="Z10" s="16">
        <v>-24.14518</v>
      </c>
      <c r="AA10" s="16">
        <v>-25.381180000000001</v>
      </c>
      <c r="AB10" s="16">
        <v>-22.591699999999999</v>
      </c>
      <c r="AC10" s="16">
        <v>-21.645820000000001</v>
      </c>
      <c r="AD10" s="16">
        <v>-27.296583863680898</v>
      </c>
      <c r="AE10" s="16">
        <v>-6.8666990838692197</v>
      </c>
      <c r="AF10" s="16">
        <v>-4.4101040311918496</v>
      </c>
      <c r="AG10" s="16">
        <v>0.32782876848779102</v>
      </c>
      <c r="AH10" s="16">
        <v>-38.38269309226537</v>
      </c>
      <c r="AI10" s="46"/>
      <c r="AJ10" s="46"/>
      <c r="AK10" s="46"/>
      <c r="AL10" s="46"/>
      <c r="AM10" s="46"/>
      <c r="AN10" s="4"/>
      <c r="AO10" s="4"/>
      <c r="AP10" s="4"/>
      <c r="AQ10" s="4"/>
      <c r="AR10" s="4"/>
      <c r="AS10" s="4"/>
      <c r="AT10" s="4"/>
      <c r="AU10" s="4"/>
      <c r="AV10" s="4"/>
      <c r="AW10" s="4"/>
      <c r="AX10" s="4"/>
      <c r="AY10" s="4"/>
    </row>
    <row r="11" spans="1:51" ht="14.4" x14ac:dyDescent="0.3">
      <c r="A11" s="137">
        <f>YampaRiverInflow.TotalOutflow!A11</f>
        <v>45413</v>
      </c>
      <c r="B11" s="34">
        <v>-13.119</v>
      </c>
      <c r="C11" s="12">
        <v>-13.119</v>
      </c>
      <c r="D11" s="45">
        <v>-13.119</v>
      </c>
      <c r="E11" s="16">
        <v>-30.306519999999999</v>
      </c>
      <c r="F11" s="16">
        <v>-19.176749999999998</v>
      </c>
      <c r="G11" s="16">
        <v>-31.532360000000001</v>
      </c>
      <c r="H11" s="16">
        <v>-23.549289999999999</v>
      </c>
      <c r="I11" s="16">
        <v>-4.1466599999999998</v>
      </c>
      <c r="J11" s="16">
        <v>-16.730790000000002</v>
      </c>
      <c r="K11" s="16">
        <v>-20.673770000000001</v>
      </c>
      <c r="L11" s="16">
        <v>-17.359860000000001</v>
      </c>
      <c r="M11" s="16">
        <v>34.052529999999997</v>
      </c>
      <c r="N11" s="16">
        <v>-1.7655699999999999</v>
      </c>
      <c r="O11" s="16">
        <v>-18.956109999999999</v>
      </c>
      <c r="P11" s="16">
        <v>-19.014720000000001</v>
      </c>
      <c r="Q11" s="16">
        <v>-30.134370000000001</v>
      </c>
      <c r="R11" s="16">
        <v>-22.792720000000003</v>
      </c>
      <c r="S11" s="16">
        <v>2.1723600000000003</v>
      </c>
      <c r="T11" s="16">
        <v>-23.229320000000001</v>
      </c>
      <c r="U11" s="16">
        <v>-30.356549999999999</v>
      </c>
      <c r="V11" s="16">
        <v>-13.17548</v>
      </c>
      <c r="W11" s="16">
        <v>-26.73291</v>
      </c>
      <c r="X11" s="16">
        <v>-17.628589999999999</v>
      </c>
      <c r="Y11" s="16">
        <v>-22.069290000000002</v>
      </c>
      <c r="Z11" s="16">
        <v>-23.365380000000002</v>
      </c>
      <c r="AA11" s="16">
        <v>-25.14387</v>
      </c>
      <c r="AB11" s="16">
        <v>-18.31448</v>
      </c>
      <c r="AC11" s="16">
        <v>-13.93942</v>
      </c>
      <c r="AD11" s="16">
        <v>-20.988264455397299</v>
      </c>
      <c r="AE11" s="16">
        <v>-18.6031865575818</v>
      </c>
      <c r="AF11" s="16">
        <v>-16.873532198681101</v>
      </c>
      <c r="AG11" s="16">
        <v>-10.3614585683532</v>
      </c>
      <c r="AH11" s="16">
        <v>-50.887631320712337</v>
      </c>
      <c r="AI11" s="46"/>
      <c r="AJ11" s="46"/>
      <c r="AK11" s="46"/>
      <c r="AL11" s="46"/>
      <c r="AM11" s="46"/>
      <c r="AN11" s="4"/>
      <c r="AO11" s="4"/>
      <c r="AP11" s="4"/>
      <c r="AQ11" s="4"/>
      <c r="AR11" s="4"/>
      <c r="AS11" s="4"/>
      <c r="AT11" s="4"/>
      <c r="AU11" s="4"/>
      <c r="AV11" s="4"/>
      <c r="AW11" s="4"/>
      <c r="AX11" s="4"/>
      <c r="AY11" s="4"/>
    </row>
    <row r="12" spans="1:51" ht="14.4" x14ac:dyDescent="0.3">
      <c r="A12" s="137">
        <f>YampaRiverInflow.TotalOutflow!A12</f>
        <v>45444</v>
      </c>
      <c r="B12" s="34">
        <v>-20.766999999999999</v>
      </c>
      <c r="C12" s="12">
        <v>-20.766999999999999</v>
      </c>
      <c r="D12" s="45">
        <v>-20.766999999999999</v>
      </c>
      <c r="E12" s="16">
        <v>-30.733509999999999</v>
      </c>
      <c r="F12" s="16">
        <v>-4.3182600000000004</v>
      </c>
      <c r="G12" s="16">
        <v>-21.53116</v>
      </c>
      <c r="H12" s="16">
        <v>-28.16948</v>
      </c>
      <c r="I12" s="16">
        <v>-21.732470000000003</v>
      </c>
      <c r="J12" s="16">
        <v>-7.58514</v>
      </c>
      <c r="K12" s="16">
        <v>-14.68486</v>
      </c>
      <c r="L12" s="16">
        <v>-12.904590000000001</v>
      </c>
      <c r="M12" s="16">
        <v>-17.66553</v>
      </c>
      <c r="N12" s="16">
        <v>-18.500439999999998</v>
      </c>
      <c r="O12" s="16">
        <v>-9.6846800000000002</v>
      </c>
      <c r="P12" s="16">
        <v>-3.0129200000000003</v>
      </c>
      <c r="Q12" s="16">
        <v>-10.71584</v>
      </c>
      <c r="R12" s="16">
        <v>-17.712730000000001</v>
      </c>
      <c r="S12" s="16">
        <v>2.1411799999999999</v>
      </c>
      <c r="T12" s="16">
        <v>-20.19791</v>
      </c>
      <c r="U12" s="16">
        <v>-19.463480000000001</v>
      </c>
      <c r="V12" s="16">
        <v>-14.17783</v>
      </c>
      <c r="W12" s="16">
        <v>-34.892609999999998</v>
      </c>
      <c r="X12" s="16">
        <v>-20.2377</v>
      </c>
      <c r="Y12" s="16">
        <v>-30.45213</v>
      </c>
      <c r="Z12" s="16">
        <v>-27.64986</v>
      </c>
      <c r="AA12" s="16">
        <v>-30.77158</v>
      </c>
      <c r="AB12" s="16">
        <v>-30.150569999999998</v>
      </c>
      <c r="AC12" s="16">
        <v>-27.212169999999997</v>
      </c>
      <c r="AD12" s="16">
        <v>-17.7194681870902</v>
      </c>
      <c r="AE12" s="16">
        <v>-32.379981516299999</v>
      </c>
      <c r="AF12" s="16">
        <v>-23.798866425075097</v>
      </c>
      <c r="AG12" s="16">
        <v>-21.9297904675709</v>
      </c>
      <c r="AH12" s="16">
        <v>-57.58882165966952</v>
      </c>
      <c r="AI12" s="46"/>
      <c r="AJ12" s="46"/>
      <c r="AK12" s="46"/>
      <c r="AL12" s="46"/>
      <c r="AM12" s="46"/>
      <c r="AN12" s="4"/>
      <c r="AO12" s="4"/>
      <c r="AP12" s="4"/>
      <c r="AQ12" s="4"/>
      <c r="AR12" s="4"/>
      <c r="AS12" s="4"/>
      <c r="AT12" s="4"/>
      <c r="AU12" s="4"/>
      <c r="AV12" s="4"/>
      <c r="AW12" s="4"/>
      <c r="AX12" s="4"/>
      <c r="AY12" s="4"/>
    </row>
    <row r="13" spans="1:51" ht="14.4" x14ac:dyDescent="0.3">
      <c r="A13" s="137">
        <f>YampaRiverInflow.TotalOutflow!A13</f>
        <v>45474</v>
      </c>
      <c r="B13" s="34">
        <v>-21.096</v>
      </c>
      <c r="C13" s="12">
        <v>-21.096</v>
      </c>
      <c r="D13" s="45">
        <v>-21.096</v>
      </c>
      <c r="E13" s="16">
        <v>-40.924839999999996</v>
      </c>
      <c r="F13" s="16">
        <v>-26.41535</v>
      </c>
      <c r="G13" s="16">
        <v>-21.142790000000002</v>
      </c>
      <c r="H13" s="16">
        <v>-18.928519999999999</v>
      </c>
      <c r="I13" s="16">
        <v>-9.5471299999999992</v>
      </c>
      <c r="J13" s="16">
        <v>-10.268600000000001</v>
      </c>
      <c r="K13" s="16">
        <v>-18.314310000000003</v>
      </c>
      <c r="L13" s="16">
        <v>-15.866149999999999</v>
      </c>
      <c r="M13" s="16">
        <v>-24.552409999999998</v>
      </c>
      <c r="N13" s="16">
        <v>-25.378720000000001</v>
      </c>
      <c r="O13" s="16">
        <v>-17.78331</v>
      </c>
      <c r="P13" s="16">
        <v>-18.8934</v>
      </c>
      <c r="Q13" s="16">
        <v>-12.013909999999999</v>
      </c>
      <c r="R13" s="16">
        <v>-14.996409999999999</v>
      </c>
      <c r="S13" s="16">
        <v>2.3123400000000003</v>
      </c>
      <c r="T13" s="16">
        <v>-19.286709999999999</v>
      </c>
      <c r="U13" s="16">
        <v>-10.45975</v>
      </c>
      <c r="V13" s="16">
        <v>-7.6106699999999998</v>
      </c>
      <c r="W13" s="16">
        <v>-27.08278</v>
      </c>
      <c r="X13" s="16">
        <v>-23.468240000000002</v>
      </c>
      <c r="Y13" s="16">
        <v>-21.989319999999999</v>
      </c>
      <c r="Z13" s="16">
        <v>-37.216929999999998</v>
      </c>
      <c r="AA13" s="16">
        <v>-22.890240000000002</v>
      </c>
      <c r="AB13" s="16">
        <v>-26.678540000000002</v>
      </c>
      <c r="AC13" s="16">
        <v>-37.337760000000003</v>
      </c>
      <c r="AD13" s="16">
        <v>-18.2346613577282</v>
      </c>
      <c r="AE13" s="16">
        <v>-18.848620976413699</v>
      </c>
      <c r="AF13" s="16">
        <v>-23.752590631551499</v>
      </c>
      <c r="AG13" s="16">
        <v>-17.2882505662513</v>
      </c>
      <c r="AH13" s="16">
        <v>-44.694644503792432</v>
      </c>
      <c r="AI13" s="46"/>
      <c r="AJ13" s="46"/>
      <c r="AK13" s="46"/>
      <c r="AL13" s="46"/>
      <c r="AM13" s="46"/>
      <c r="AN13" s="4"/>
      <c r="AO13" s="4"/>
      <c r="AP13" s="4"/>
      <c r="AQ13" s="4"/>
      <c r="AR13" s="4"/>
      <c r="AS13" s="4"/>
      <c r="AT13" s="4"/>
      <c r="AU13" s="4"/>
      <c r="AV13" s="4"/>
      <c r="AW13" s="4"/>
      <c r="AX13" s="4"/>
      <c r="AY13" s="4"/>
    </row>
    <row r="14" spans="1:51" ht="14.4" x14ac:dyDescent="0.3">
      <c r="A14" s="137">
        <f>YampaRiverInflow.TotalOutflow!A14</f>
        <v>45505</v>
      </c>
      <c r="B14" s="34">
        <v>-16.552</v>
      </c>
      <c r="C14" s="12">
        <v>-16.552</v>
      </c>
      <c r="D14" s="45">
        <v>-16.552</v>
      </c>
      <c r="E14" s="16">
        <v>-44.608199999999997</v>
      </c>
      <c r="F14" s="16">
        <v>-7.3850100000000003</v>
      </c>
      <c r="G14" s="16">
        <v>-28.87069</v>
      </c>
      <c r="H14" s="16">
        <v>-40.249079999999999</v>
      </c>
      <c r="I14" s="16">
        <v>-10.618690000000001</v>
      </c>
      <c r="J14" s="16">
        <v>-1.97844</v>
      </c>
      <c r="K14" s="16">
        <v>-19.845770000000002</v>
      </c>
      <c r="L14" s="16">
        <v>-18.154619999999998</v>
      </c>
      <c r="M14" s="16">
        <v>-19.77272</v>
      </c>
      <c r="N14" s="16">
        <v>-13.17257</v>
      </c>
      <c r="O14" s="16">
        <v>-14.711229999999999</v>
      </c>
      <c r="P14" s="16">
        <v>-8.0491299999999999</v>
      </c>
      <c r="Q14" s="16">
        <v>-10.36894</v>
      </c>
      <c r="R14" s="16">
        <v>-12.309370000000001</v>
      </c>
      <c r="S14" s="16">
        <v>3.9439999999999996E-2</v>
      </c>
      <c r="T14" s="16">
        <v>-13.62011</v>
      </c>
      <c r="U14" s="16">
        <v>-10.787000000000001</v>
      </c>
      <c r="V14" s="16">
        <v>-15.400589999999999</v>
      </c>
      <c r="W14" s="16">
        <v>-19.57723</v>
      </c>
      <c r="X14" s="16">
        <v>-13.29472</v>
      </c>
      <c r="Y14" s="16">
        <v>-18.03979</v>
      </c>
      <c r="Z14" s="16">
        <v>-23.891169999999999</v>
      </c>
      <c r="AA14" s="16">
        <v>-13.515309999999999</v>
      </c>
      <c r="AB14" s="16">
        <v>-23.837299999999999</v>
      </c>
      <c r="AC14" s="16">
        <v>-19.137979999999999</v>
      </c>
      <c r="AD14" s="16">
        <v>-15.5850350841859</v>
      </c>
      <c r="AE14" s="16">
        <v>-20.413870945690398</v>
      </c>
      <c r="AF14" s="16">
        <v>-17.994277469173699</v>
      </c>
      <c r="AG14" s="16">
        <v>-17.687800046524</v>
      </c>
      <c r="AH14" s="16">
        <v>-37.223178765369134</v>
      </c>
      <c r="AI14" s="46"/>
      <c r="AJ14" s="46"/>
      <c r="AK14" s="46"/>
      <c r="AL14" s="46"/>
      <c r="AM14" s="46"/>
      <c r="AN14" s="4"/>
      <c r="AO14" s="4"/>
      <c r="AP14" s="4"/>
      <c r="AQ14" s="4"/>
      <c r="AR14" s="4"/>
      <c r="AS14" s="4"/>
      <c r="AT14" s="4"/>
      <c r="AU14" s="4"/>
      <c r="AV14" s="4"/>
      <c r="AW14" s="4"/>
      <c r="AX14" s="4"/>
      <c r="AY14" s="4"/>
    </row>
    <row r="15" spans="1:51" ht="14.4" x14ac:dyDescent="0.3">
      <c r="A15" s="137">
        <f>YampaRiverInflow.TotalOutflow!A15</f>
        <v>45536</v>
      </c>
      <c r="B15" s="34">
        <v>-6.1840000000000002</v>
      </c>
      <c r="C15" s="12">
        <v>-6.1840000000000002</v>
      </c>
      <c r="D15" s="45">
        <v>-6.1840000000000002</v>
      </c>
      <c r="E15" s="16">
        <v>-16.622160000000001</v>
      </c>
      <c r="F15" s="16">
        <v>3.9455100000000001</v>
      </c>
      <c r="G15" s="16">
        <v>0.30087999999999998</v>
      </c>
      <c r="H15" s="16">
        <v>1.5638399999999999</v>
      </c>
      <c r="I15" s="16">
        <v>-5.3830900000000002</v>
      </c>
      <c r="J15" s="16">
        <v>0.50452999999999992</v>
      </c>
      <c r="K15" s="16">
        <v>-16.785490000000003</v>
      </c>
      <c r="L15" s="16">
        <v>8.7774400000000004</v>
      </c>
      <c r="M15" s="16">
        <v>-0.65700999999999998</v>
      </c>
      <c r="N15" s="16">
        <v>-5.1176300000000001</v>
      </c>
      <c r="O15" s="16">
        <v>1.31694</v>
      </c>
      <c r="P15" s="16">
        <v>-3.9454199999999999</v>
      </c>
      <c r="Q15" s="16">
        <v>2.79942</v>
      </c>
      <c r="R15" s="16">
        <v>-4.3560499999999998</v>
      </c>
      <c r="S15" s="16">
        <v>0.24765999999999999</v>
      </c>
      <c r="T15" s="16">
        <v>-1.9077999999999999</v>
      </c>
      <c r="U15" s="16">
        <v>1.6536999999999999</v>
      </c>
      <c r="V15" s="16">
        <v>0.45062999999999998</v>
      </c>
      <c r="W15" s="16">
        <v>-4.00359</v>
      </c>
      <c r="X15" s="16">
        <v>-7.8580299999999994</v>
      </c>
      <c r="Y15" s="16">
        <v>-6.6565699999999994</v>
      </c>
      <c r="Z15" s="16">
        <v>-13.139520000000001</v>
      </c>
      <c r="AA15" s="16">
        <v>-7.8235400000000004</v>
      </c>
      <c r="AB15" s="16">
        <v>-17.94941</v>
      </c>
      <c r="AC15" s="16">
        <v>-20.019500000000001</v>
      </c>
      <c r="AD15" s="16">
        <v>-12.5769963398445</v>
      </c>
      <c r="AE15" s="16">
        <v>-12.664930500352801</v>
      </c>
      <c r="AF15" s="16">
        <v>-18.758475648761799</v>
      </c>
      <c r="AG15" s="16">
        <v>-1.27110780709264</v>
      </c>
      <c r="AH15" s="16">
        <v>-33.675139492561513</v>
      </c>
      <c r="AI15" s="46"/>
      <c r="AJ15" s="46"/>
      <c r="AK15" s="46"/>
      <c r="AL15" s="46"/>
      <c r="AM15" s="46"/>
      <c r="AN15" s="4"/>
      <c r="AO15" s="4"/>
      <c r="AP15" s="4"/>
      <c r="AQ15" s="4"/>
      <c r="AR15" s="4"/>
      <c r="AS15" s="4"/>
      <c r="AT15" s="4"/>
      <c r="AU15" s="4"/>
      <c r="AV15" s="4"/>
      <c r="AW15" s="4"/>
      <c r="AX15" s="4"/>
      <c r="AY15" s="4"/>
    </row>
    <row r="16" spans="1:51" ht="14.4" x14ac:dyDescent="0.3">
      <c r="A16" s="137">
        <f>YampaRiverInflow.TotalOutflow!A16</f>
        <v>45566</v>
      </c>
      <c r="B16" s="34">
        <v>-10.753</v>
      </c>
      <c r="C16" s="12">
        <v>-10.753</v>
      </c>
      <c r="D16" s="45">
        <v>-10.753</v>
      </c>
      <c r="E16" s="16">
        <v>-9.0098299999999991</v>
      </c>
      <c r="F16" s="16">
        <v>-12.62735</v>
      </c>
      <c r="G16" s="16">
        <v>-6.6903999999999995</v>
      </c>
      <c r="H16" s="16">
        <v>-9.5990099999999998</v>
      </c>
      <c r="I16" s="16">
        <v>8.4510100000000001</v>
      </c>
      <c r="J16" s="16">
        <v>5.7720799999999999</v>
      </c>
      <c r="K16" s="16">
        <v>-14.64955</v>
      </c>
      <c r="L16" s="16">
        <v>11.184040000000001</v>
      </c>
      <c r="M16" s="16">
        <v>-2.5218699999999998</v>
      </c>
      <c r="N16" s="16">
        <v>12.298719999999999</v>
      </c>
      <c r="O16" s="16">
        <v>9.1142000000000003</v>
      </c>
      <c r="P16" s="16">
        <v>6.9690500000000002</v>
      </c>
      <c r="Q16" s="16">
        <v>17.399669999999997</v>
      </c>
      <c r="R16" s="16">
        <v>17.673249999999999</v>
      </c>
      <c r="S16" s="16">
        <v>19.239099999999997</v>
      </c>
      <c r="T16" s="16">
        <v>0.14559</v>
      </c>
      <c r="U16" s="16">
        <v>-3.8384399999999999</v>
      </c>
      <c r="V16" s="16">
        <v>-8.0890900000000006</v>
      </c>
      <c r="W16" s="16">
        <v>5.3184499999999995</v>
      </c>
      <c r="X16" s="16">
        <v>6.8723199999999993</v>
      </c>
      <c r="Y16" s="16">
        <v>-3.3345599999999997</v>
      </c>
      <c r="Z16" s="16">
        <v>-12.937790000000001</v>
      </c>
      <c r="AA16" s="16">
        <v>9.3299699999999994</v>
      </c>
      <c r="AB16" s="16">
        <v>-7.6352000000000002</v>
      </c>
      <c r="AC16" s="16">
        <v>-6.9373300000000002</v>
      </c>
      <c r="AD16" s="16">
        <v>-2.2106542585727502</v>
      </c>
      <c r="AE16" s="16">
        <v>-11.5548092057765</v>
      </c>
      <c r="AF16" s="16">
        <v>-24.732557731564899</v>
      </c>
      <c r="AG16" s="16">
        <v>-12.168433580297501</v>
      </c>
      <c r="AH16" s="16">
        <v>-31.92853069592417</v>
      </c>
      <c r="AI16" s="46"/>
      <c r="AJ16" s="46"/>
      <c r="AK16" s="46"/>
      <c r="AL16" s="46"/>
      <c r="AM16" s="46"/>
      <c r="AN16" s="4"/>
      <c r="AO16" s="4"/>
      <c r="AP16" s="4"/>
      <c r="AQ16" s="4"/>
      <c r="AR16" s="4"/>
      <c r="AS16" s="4"/>
      <c r="AT16" s="4"/>
      <c r="AU16" s="4"/>
      <c r="AV16" s="4"/>
      <c r="AW16" s="4"/>
      <c r="AX16" s="4"/>
      <c r="AY16" s="4"/>
    </row>
    <row r="17" spans="1:51" ht="14.4" x14ac:dyDescent="0.3">
      <c r="A17" s="137">
        <f>YampaRiverInflow.TotalOutflow!A17</f>
        <v>45597</v>
      </c>
      <c r="B17" s="34">
        <v>-16.073</v>
      </c>
      <c r="C17" s="12">
        <v>-16.073</v>
      </c>
      <c r="D17" s="45">
        <v>-16.073</v>
      </c>
      <c r="E17" s="16">
        <v>-14.470420000000001</v>
      </c>
      <c r="F17" s="16">
        <v>-7.3315400000000004</v>
      </c>
      <c r="G17" s="16">
        <v>-38.727230000000006</v>
      </c>
      <c r="H17" s="16">
        <v>11.18458</v>
      </c>
      <c r="I17" s="16">
        <v>10.958489999999999</v>
      </c>
      <c r="J17" s="16">
        <v>-3.7692800000000002</v>
      </c>
      <c r="K17" s="16">
        <v>-15.648209999999999</v>
      </c>
      <c r="L17" s="16">
        <v>-0.50287000000000004</v>
      </c>
      <c r="M17" s="16">
        <v>16.895820000000001</v>
      </c>
      <c r="N17" s="16">
        <v>3.5182899999999999</v>
      </c>
      <c r="O17" s="16">
        <v>1.0546900000000001</v>
      </c>
      <c r="P17" s="16">
        <v>1.48285</v>
      </c>
      <c r="Q17" s="16">
        <v>-5.3529099999999996</v>
      </c>
      <c r="R17" s="16">
        <v>-22.937849999999997</v>
      </c>
      <c r="S17" s="16">
        <v>17.25741</v>
      </c>
      <c r="T17" s="16">
        <v>-4.2314999999999996</v>
      </c>
      <c r="U17" s="16">
        <v>-10.30818</v>
      </c>
      <c r="V17" s="16">
        <v>-12.985040000000001</v>
      </c>
      <c r="W17" s="16">
        <v>-26.999580000000002</v>
      </c>
      <c r="X17" s="16">
        <v>-8.9412700000000012</v>
      </c>
      <c r="Y17" s="16">
        <v>-9.1097400000000004</v>
      </c>
      <c r="Z17" s="16">
        <v>6.4318400000000002</v>
      </c>
      <c r="AA17" s="16">
        <v>-3.3335500000000002</v>
      </c>
      <c r="AB17" s="16">
        <v>-11.237219999999999</v>
      </c>
      <c r="AC17" s="16">
        <v>-26.772839999999999</v>
      </c>
      <c r="AD17" s="16">
        <v>-15.73670513499</v>
      </c>
      <c r="AE17" s="16">
        <v>-25.995712616168699</v>
      </c>
      <c r="AF17" s="16">
        <v>-1.0377086195756302</v>
      </c>
      <c r="AG17" s="16">
        <v>-31.726571329096</v>
      </c>
      <c r="AH17" s="16">
        <v>-20.625441646014423</v>
      </c>
      <c r="AI17" s="46"/>
      <c r="AJ17" s="46"/>
      <c r="AK17" s="46"/>
      <c r="AL17" s="46"/>
      <c r="AM17" s="46"/>
      <c r="AN17" s="4"/>
      <c r="AO17" s="4"/>
      <c r="AP17" s="4"/>
      <c r="AQ17" s="4"/>
      <c r="AR17" s="4"/>
      <c r="AS17" s="4"/>
      <c r="AT17" s="4"/>
      <c r="AU17" s="4"/>
      <c r="AV17" s="4"/>
      <c r="AW17" s="4"/>
      <c r="AX17" s="4"/>
      <c r="AY17" s="4"/>
    </row>
    <row r="18" spans="1:51" ht="14.4" x14ac:dyDescent="0.3">
      <c r="A18" s="137">
        <f>YampaRiverInflow.TotalOutflow!A18</f>
        <v>45627</v>
      </c>
      <c r="B18" s="34">
        <v>-1.6040000000000001</v>
      </c>
      <c r="C18" s="12">
        <v>-1.6040000000000001</v>
      </c>
      <c r="D18" s="45">
        <v>-1.6040000000000001</v>
      </c>
      <c r="E18" s="16">
        <v>-20.105689999999999</v>
      </c>
      <c r="F18" s="16">
        <v>-14.927940000000001</v>
      </c>
      <c r="G18" s="16">
        <v>-22.49784</v>
      </c>
      <c r="H18" s="16">
        <v>-4.7581699999999998</v>
      </c>
      <c r="I18" s="16">
        <v>-4.2268999999999997</v>
      </c>
      <c r="J18" s="16">
        <v>-38.098730000000003</v>
      </c>
      <c r="K18" s="16">
        <v>-16.883659999999999</v>
      </c>
      <c r="L18" s="16">
        <v>-19.378550000000001</v>
      </c>
      <c r="M18" s="16">
        <v>-16.600650000000002</v>
      </c>
      <c r="N18" s="16">
        <v>-12.671760000000001</v>
      </c>
      <c r="O18" s="16">
        <v>-11.092700000000001</v>
      </c>
      <c r="P18" s="16">
        <v>-5.9065600000000007</v>
      </c>
      <c r="Q18" s="16">
        <v>-11.998950000000001</v>
      </c>
      <c r="R18" s="16">
        <v>-6.2203800000000005</v>
      </c>
      <c r="S18" s="16">
        <v>5.5469099999999996</v>
      </c>
      <c r="T18" s="16">
        <v>-11.664959999999999</v>
      </c>
      <c r="U18" s="16">
        <v>-10.748290000000001</v>
      </c>
      <c r="V18" s="16">
        <v>-20.60698</v>
      </c>
      <c r="W18" s="16">
        <v>-11.0654</v>
      </c>
      <c r="X18" s="16">
        <v>-24.62893</v>
      </c>
      <c r="Y18" s="16">
        <v>-2.98122</v>
      </c>
      <c r="Z18" s="16">
        <v>-6.6501599999999996</v>
      </c>
      <c r="AA18" s="16">
        <v>1.63134</v>
      </c>
      <c r="AB18" s="16">
        <v>-9.3967500000000008</v>
      </c>
      <c r="AC18" s="16">
        <v>-13.98915</v>
      </c>
      <c r="AD18" s="16">
        <v>-12.4542512261587</v>
      </c>
      <c r="AE18" s="16">
        <v>-10.8324401513397</v>
      </c>
      <c r="AF18" s="16">
        <v>3.9299975641787799</v>
      </c>
      <c r="AG18" s="16">
        <v>-2.4028572739817102</v>
      </c>
      <c r="AH18" s="16">
        <v>-11.953157158801488</v>
      </c>
      <c r="AI18" s="46"/>
      <c r="AJ18" s="46"/>
      <c r="AK18" s="46"/>
      <c r="AL18" s="46"/>
      <c r="AM18" s="46"/>
      <c r="AN18" s="4"/>
      <c r="AO18" s="4"/>
      <c r="AP18" s="4"/>
      <c r="AQ18" s="4"/>
      <c r="AR18" s="4"/>
      <c r="AS18" s="4"/>
      <c r="AT18" s="4"/>
      <c r="AU18" s="4"/>
      <c r="AV18" s="4"/>
      <c r="AW18" s="4"/>
      <c r="AX18" s="4"/>
      <c r="AY18" s="4"/>
    </row>
    <row r="19" spans="1:51" ht="14.4" x14ac:dyDescent="0.3">
      <c r="A19" s="137">
        <f>YampaRiverInflow.TotalOutflow!A19</f>
        <v>45658</v>
      </c>
      <c r="B19" s="34">
        <v>-10.813000000000001</v>
      </c>
      <c r="C19" s="12">
        <v>-10.813000000000001</v>
      </c>
      <c r="D19" s="45">
        <v>-10.813000000000001</v>
      </c>
      <c r="E19" s="16">
        <v>-11.87968</v>
      </c>
      <c r="F19" s="16">
        <v>-1.1552500000000001</v>
      </c>
      <c r="G19" s="16">
        <v>-9.5505300000000002</v>
      </c>
      <c r="H19" s="16">
        <v>-3.0365300000000004</v>
      </c>
      <c r="I19" s="16">
        <v>-13.873520000000001</v>
      </c>
      <c r="J19" s="16">
        <v>-24.659839999999999</v>
      </c>
      <c r="K19" s="16">
        <v>-23.680730000000001</v>
      </c>
      <c r="L19" s="16">
        <v>-10.09286</v>
      </c>
      <c r="M19" s="16">
        <v>1.2478399999999998</v>
      </c>
      <c r="N19" s="16">
        <v>-9.182129999999999</v>
      </c>
      <c r="O19" s="16">
        <v>-8.1827199999999998</v>
      </c>
      <c r="P19" s="16">
        <v>-11.68539</v>
      </c>
      <c r="Q19" s="16">
        <v>-0.62502000000000002</v>
      </c>
      <c r="R19" s="16">
        <v>-24.903770000000002</v>
      </c>
      <c r="S19" s="16">
        <v>-11.795629999999999</v>
      </c>
      <c r="T19" s="16">
        <v>-18.15316</v>
      </c>
      <c r="U19" s="16">
        <v>-15.922499999999999</v>
      </c>
      <c r="V19" s="16">
        <v>-16.109290000000001</v>
      </c>
      <c r="W19" s="16">
        <v>-8.2410300000000003</v>
      </c>
      <c r="X19" s="16">
        <v>-24.003340000000001</v>
      </c>
      <c r="Y19" s="16">
        <v>-12.045209999999999</v>
      </c>
      <c r="Z19" s="16">
        <v>-7.8899799999999995</v>
      </c>
      <c r="AA19" s="16">
        <v>-22.646060000000002</v>
      </c>
      <c r="AB19" s="16">
        <v>-32.673250000000003</v>
      </c>
      <c r="AC19" s="16">
        <v>-24.1571297449231</v>
      </c>
      <c r="AD19" s="16">
        <v>0.98637802205530201</v>
      </c>
      <c r="AE19" s="16">
        <v>-30.2013865144412</v>
      </c>
      <c r="AF19" s="16">
        <v>-0.95083847050134207</v>
      </c>
      <c r="AG19" s="16">
        <v>-12.716791635963881</v>
      </c>
      <c r="AH19" s="16">
        <v>-5.7794314590614571</v>
      </c>
      <c r="AI19" s="46"/>
      <c r="AJ19" s="46"/>
      <c r="AK19" s="46"/>
      <c r="AL19" s="46"/>
      <c r="AM19" s="46"/>
      <c r="AN19" s="4"/>
      <c r="AO19" s="4"/>
      <c r="AP19" s="4"/>
      <c r="AQ19" s="4"/>
      <c r="AR19" s="4"/>
      <c r="AS19" s="4"/>
      <c r="AT19" s="4"/>
      <c r="AU19" s="4"/>
      <c r="AV19" s="4"/>
      <c r="AW19" s="4"/>
      <c r="AX19" s="4"/>
      <c r="AY19" s="4"/>
    </row>
    <row r="20" spans="1:51" ht="14.4" x14ac:dyDescent="0.3">
      <c r="A20" s="137">
        <f>YampaRiverInflow.TotalOutflow!A20</f>
        <v>45689</v>
      </c>
      <c r="B20" s="34">
        <v>-12.694000000000001</v>
      </c>
      <c r="C20" s="12">
        <v>-12.694000000000001</v>
      </c>
      <c r="D20" s="45">
        <v>-12.694000000000001</v>
      </c>
      <c r="E20" s="16">
        <v>9.4865300000000001</v>
      </c>
      <c r="F20" s="16">
        <v>-8.6256699999999995</v>
      </c>
      <c r="G20" s="16">
        <v>-4.7783299999999995</v>
      </c>
      <c r="H20" s="16">
        <v>-20.94144</v>
      </c>
      <c r="I20" s="16">
        <v>-17.372900000000001</v>
      </c>
      <c r="J20" s="16">
        <v>14.6288</v>
      </c>
      <c r="K20" s="16">
        <v>-16.739249999999998</v>
      </c>
      <c r="L20" s="16">
        <v>-12.46504</v>
      </c>
      <c r="M20" s="16">
        <v>-9.1210300000000011</v>
      </c>
      <c r="N20" s="16">
        <v>-7.8426999999999998</v>
      </c>
      <c r="O20" s="16">
        <v>-5.5530600000000003</v>
      </c>
      <c r="P20" s="16">
        <v>-10.331049999999999</v>
      </c>
      <c r="Q20" s="16">
        <v>-2.1568899999999998</v>
      </c>
      <c r="R20" s="16">
        <v>-9.2535300000000014</v>
      </c>
      <c r="S20" s="16">
        <v>-8.9076200000000014</v>
      </c>
      <c r="T20" s="16">
        <v>-4.1460799999999995</v>
      </c>
      <c r="U20" s="16">
        <v>-10.053940000000001</v>
      </c>
      <c r="V20" s="16">
        <v>-6.1692600000000004</v>
      </c>
      <c r="W20" s="16">
        <v>-12.2621</v>
      </c>
      <c r="X20" s="16">
        <v>-20.240539999999999</v>
      </c>
      <c r="Y20" s="16">
        <v>-13.770149999999999</v>
      </c>
      <c r="Z20" s="16">
        <v>-23.709220000000002</v>
      </c>
      <c r="AA20" s="16">
        <v>-9.7715200000000006</v>
      </c>
      <c r="AB20" s="16">
        <v>-22.627830000000003</v>
      </c>
      <c r="AC20" s="16">
        <v>-15.455982647396</v>
      </c>
      <c r="AD20" s="16">
        <v>-5.8749314387434293</v>
      </c>
      <c r="AE20" s="16">
        <v>-8.4656240510355207</v>
      </c>
      <c r="AF20" s="16">
        <v>-4.6766209284448594</v>
      </c>
      <c r="AG20" s="16">
        <v>-22.525036091181075</v>
      </c>
      <c r="AH20" s="16">
        <v>-5.7098542439644264</v>
      </c>
      <c r="AI20" s="46"/>
      <c r="AJ20" s="46"/>
      <c r="AK20" s="46"/>
      <c r="AL20" s="46"/>
      <c r="AM20" s="46"/>
      <c r="AN20" s="4"/>
      <c r="AO20" s="4"/>
      <c r="AP20" s="4"/>
      <c r="AQ20" s="4"/>
      <c r="AR20" s="4"/>
      <c r="AS20" s="4"/>
      <c r="AT20" s="4"/>
      <c r="AU20" s="4"/>
      <c r="AV20" s="4"/>
      <c r="AW20" s="4"/>
      <c r="AX20" s="4"/>
      <c r="AY20" s="4"/>
    </row>
    <row r="21" spans="1:51" ht="14.4" x14ac:dyDescent="0.3">
      <c r="A21" s="137">
        <f>YampaRiverInflow.TotalOutflow!A21</f>
        <v>45717</v>
      </c>
      <c r="B21" s="34">
        <v>-10.426</v>
      </c>
      <c r="C21" s="12">
        <v>-10.426</v>
      </c>
      <c r="D21" s="45">
        <v>-10.426</v>
      </c>
      <c r="E21" s="16">
        <v>-5.5422600000000006</v>
      </c>
      <c r="F21" s="16">
        <v>-26.61149</v>
      </c>
      <c r="G21" s="16">
        <v>-24.585830000000001</v>
      </c>
      <c r="H21" s="16">
        <v>-10.1469</v>
      </c>
      <c r="I21" s="16">
        <v>-24.405729999999998</v>
      </c>
      <c r="J21" s="16">
        <v>-41.61844</v>
      </c>
      <c r="K21" s="16">
        <v>-20.912990000000001</v>
      </c>
      <c r="L21" s="16">
        <v>-15.42376</v>
      </c>
      <c r="M21" s="16">
        <v>-46.979050000000001</v>
      </c>
      <c r="N21" s="16">
        <v>-13.50891</v>
      </c>
      <c r="O21" s="16">
        <v>-9.4484200000000005</v>
      </c>
      <c r="P21" s="16">
        <v>-15.45289</v>
      </c>
      <c r="Q21" s="16">
        <v>-14.12349</v>
      </c>
      <c r="R21" s="16">
        <v>-17.224810000000002</v>
      </c>
      <c r="S21" s="16">
        <v>-18.18402</v>
      </c>
      <c r="T21" s="16">
        <v>-16.42624</v>
      </c>
      <c r="U21" s="16">
        <v>-16.519099999999998</v>
      </c>
      <c r="V21" s="16">
        <v>-21.362770000000001</v>
      </c>
      <c r="W21" s="16">
        <v>-13.940290000000001</v>
      </c>
      <c r="X21" s="16">
        <v>-25.785889999999998</v>
      </c>
      <c r="Y21" s="16">
        <v>-13.57385</v>
      </c>
      <c r="Z21" s="16">
        <v>-14.951780000000001</v>
      </c>
      <c r="AA21" s="16">
        <v>-24.381869999999999</v>
      </c>
      <c r="AB21" s="16">
        <v>-18.517049999999998</v>
      </c>
      <c r="AC21" s="16">
        <v>-29.967980399044698</v>
      </c>
      <c r="AD21" s="16">
        <v>-3.9186748927238999</v>
      </c>
      <c r="AE21" s="16">
        <v>3.78158654325282</v>
      </c>
      <c r="AF21" s="16">
        <v>-0.165478108417315</v>
      </c>
      <c r="AG21" s="16">
        <v>-33.272751616104074</v>
      </c>
      <c r="AH21" s="16">
        <v>-3.3822040949199934</v>
      </c>
      <c r="AI21" s="46"/>
      <c r="AJ21" s="46"/>
      <c r="AK21" s="46"/>
      <c r="AL21" s="46"/>
      <c r="AM21" s="46"/>
      <c r="AN21" s="4"/>
      <c r="AO21" s="4"/>
      <c r="AP21" s="4"/>
      <c r="AQ21" s="4"/>
      <c r="AR21" s="4"/>
      <c r="AS21" s="4"/>
      <c r="AT21" s="4"/>
      <c r="AU21" s="4"/>
      <c r="AV21" s="4"/>
      <c r="AW21" s="4"/>
      <c r="AX21" s="4"/>
      <c r="AY21" s="4"/>
    </row>
    <row r="22" spans="1:51" ht="14.4" x14ac:dyDescent="0.3">
      <c r="A22" s="137">
        <f>YampaRiverInflow.TotalOutflow!A22</f>
        <v>45748</v>
      </c>
      <c r="B22" s="34">
        <v>-13.513999999999999</v>
      </c>
      <c r="C22" s="12">
        <v>-13.513999999999999</v>
      </c>
      <c r="D22" s="45">
        <v>-13.513999999999999</v>
      </c>
      <c r="E22" s="16">
        <v>-16.615569999999998</v>
      </c>
      <c r="F22" s="16">
        <v>-28.879900000000003</v>
      </c>
      <c r="G22" s="16">
        <v>-19.677019999999999</v>
      </c>
      <c r="H22" s="16">
        <v>-31.681180000000001</v>
      </c>
      <c r="I22" s="16">
        <v>-14.10609</v>
      </c>
      <c r="J22" s="16">
        <v>-11.98128</v>
      </c>
      <c r="K22" s="16">
        <v>-22.55518</v>
      </c>
      <c r="L22" s="16">
        <v>58.147940000000006</v>
      </c>
      <c r="M22" s="16">
        <v>-64.754249999999999</v>
      </c>
      <c r="N22" s="16">
        <v>-13.812430000000001</v>
      </c>
      <c r="O22" s="16">
        <v>-19.395679999999999</v>
      </c>
      <c r="P22" s="16">
        <v>-0.58677000000000001</v>
      </c>
      <c r="Q22" s="16">
        <v>-20.977029999999999</v>
      </c>
      <c r="R22" s="16">
        <v>-23.67004</v>
      </c>
      <c r="S22" s="16">
        <v>-22.150279999999999</v>
      </c>
      <c r="T22" s="16">
        <v>-10.326360000000001</v>
      </c>
      <c r="U22" s="16">
        <v>-17.860139999999998</v>
      </c>
      <c r="V22" s="16">
        <v>-21.034770000000002</v>
      </c>
      <c r="W22" s="16">
        <v>-16.89048</v>
      </c>
      <c r="X22" s="16">
        <v>-27.78388</v>
      </c>
      <c r="Y22" s="16">
        <v>-24.14518</v>
      </c>
      <c r="Z22" s="16">
        <v>-25.381180000000001</v>
      </c>
      <c r="AA22" s="16">
        <v>-22.591699999999999</v>
      </c>
      <c r="AB22" s="16">
        <v>-21.645820000000001</v>
      </c>
      <c r="AC22" s="16">
        <v>-27.296583863680898</v>
      </c>
      <c r="AD22" s="16">
        <v>-6.8666990838692197</v>
      </c>
      <c r="AE22" s="16">
        <v>-4.4101040311918496</v>
      </c>
      <c r="AF22" s="16">
        <v>0.32782876848779102</v>
      </c>
      <c r="AG22" s="16">
        <v>-38.38269309226537</v>
      </c>
      <c r="AH22" s="16">
        <v>-19.157315839774473</v>
      </c>
      <c r="AI22" s="46"/>
      <c r="AJ22" s="46"/>
      <c r="AK22" s="46"/>
      <c r="AL22" s="46"/>
      <c r="AM22" s="46"/>
      <c r="AN22" s="4"/>
      <c r="AO22" s="4"/>
      <c r="AP22" s="4"/>
      <c r="AQ22" s="4"/>
      <c r="AR22" s="4"/>
      <c r="AS22" s="4"/>
      <c r="AT22" s="4"/>
      <c r="AU22" s="4"/>
      <c r="AV22" s="4"/>
      <c r="AW22" s="4"/>
      <c r="AX22" s="4"/>
      <c r="AY22" s="4"/>
    </row>
    <row r="23" spans="1:51" ht="14.4" x14ac:dyDescent="0.3">
      <c r="A23" s="137">
        <f>YampaRiverInflow.TotalOutflow!A23</f>
        <v>45778</v>
      </c>
      <c r="B23" s="34">
        <v>-13.119</v>
      </c>
      <c r="C23" s="12">
        <v>-13.119</v>
      </c>
      <c r="D23" s="45">
        <v>-13.119</v>
      </c>
      <c r="E23" s="16">
        <v>-19.176749999999998</v>
      </c>
      <c r="F23" s="16">
        <v>-31.532360000000001</v>
      </c>
      <c r="G23" s="16">
        <v>-23.549289999999999</v>
      </c>
      <c r="H23" s="16">
        <v>-4.1466599999999998</v>
      </c>
      <c r="I23" s="16">
        <v>-16.730790000000002</v>
      </c>
      <c r="J23" s="16">
        <v>-20.673770000000001</v>
      </c>
      <c r="K23" s="16">
        <v>-17.359860000000001</v>
      </c>
      <c r="L23" s="16">
        <v>34.052529999999997</v>
      </c>
      <c r="M23" s="16">
        <v>-1.7655699999999999</v>
      </c>
      <c r="N23" s="16">
        <v>-18.956109999999999</v>
      </c>
      <c r="O23" s="16">
        <v>-19.014720000000001</v>
      </c>
      <c r="P23" s="16">
        <v>-30.134370000000001</v>
      </c>
      <c r="Q23" s="16">
        <v>-22.792720000000003</v>
      </c>
      <c r="R23" s="16">
        <v>2.1723600000000003</v>
      </c>
      <c r="S23" s="16">
        <v>-23.229320000000001</v>
      </c>
      <c r="T23" s="16">
        <v>-30.356549999999999</v>
      </c>
      <c r="U23" s="16">
        <v>-13.17548</v>
      </c>
      <c r="V23" s="16">
        <v>-26.73291</v>
      </c>
      <c r="W23" s="16">
        <v>-17.628589999999999</v>
      </c>
      <c r="X23" s="16">
        <v>-22.069290000000002</v>
      </c>
      <c r="Y23" s="16">
        <v>-23.365380000000002</v>
      </c>
      <c r="Z23" s="16">
        <v>-25.14387</v>
      </c>
      <c r="AA23" s="16">
        <v>-18.31448</v>
      </c>
      <c r="AB23" s="16">
        <v>-13.93942</v>
      </c>
      <c r="AC23" s="16">
        <v>-20.988264455397299</v>
      </c>
      <c r="AD23" s="16">
        <v>-18.6031865575818</v>
      </c>
      <c r="AE23" s="16">
        <v>-16.873532198681101</v>
      </c>
      <c r="AF23" s="16">
        <v>-10.3614585683532</v>
      </c>
      <c r="AG23" s="16">
        <v>-50.887631320712337</v>
      </c>
      <c r="AH23" s="16">
        <v>-30.38728965732949</v>
      </c>
      <c r="AI23" s="46"/>
      <c r="AJ23" s="46"/>
      <c r="AK23" s="46"/>
      <c r="AL23" s="46"/>
      <c r="AM23" s="46"/>
      <c r="AN23" s="4"/>
      <c r="AO23" s="4"/>
      <c r="AP23" s="4"/>
      <c r="AQ23" s="4"/>
      <c r="AR23" s="4"/>
      <c r="AS23" s="4"/>
      <c r="AT23" s="4"/>
      <c r="AU23" s="4"/>
      <c r="AV23" s="4"/>
      <c r="AW23" s="4"/>
      <c r="AX23" s="4"/>
      <c r="AY23" s="4"/>
    </row>
    <row r="24" spans="1:51" ht="14.4" x14ac:dyDescent="0.3">
      <c r="A24" s="137">
        <f>YampaRiverInflow.TotalOutflow!A24</f>
        <v>45809</v>
      </c>
      <c r="B24" s="34">
        <v>-20.766999999999999</v>
      </c>
      <c r="C24" s="12">
        <v>-20.766999999999999</v>
      </c>
      <c r="D24" s="45">
        <v>-20.766999999999999</v>
      </c>
      <c r="E24" s="16">
        <v>-4.3182600000000004</v>
      </c>
      <c r="F24" s="16">
        <v>-21.53116</v>
      </c>
      <c r="G24" s="16">
        <v>-28.16948</v>
      </c>
      <c r="H24" s="16">
        <v>-21.732470000000003</v>
      </c>
      <c r="I24" s="16">
        <v>-7.58514</v>
      </c>
      <c r="J24" s="16">
        <v>-14.68486</v>
      </c>
      <c r="K24" s="16">
        <v>-12.904590000000001</v>
      </c>
      <c r="L24" s="16">
        <v>-17.66553</v>
      </c>
      <c r="M24" s="16">
        <v>-18.500439999999998</v>
      </c>
      <c r="N24" s="16">
        <v>-9.6846800000000002</v>
      </c>
      <c r="O24" s="16">
        <v>-3.0129200000000003</v>
      </c>
      <c r="P24" s="16">
        <v>-10.71584</v>
      </c>
      <c r="Q24" s="16">
        <v>-17.712730000000001</v>
      </c>
      <c r="R24" s="16">
        <v>2.1411799999999999</v>
      </c>
      <c r="S24" s="16">
        <v>-20.19791</v>
      </c>
      <c r="T24" s="16">
        <v>-19.463480000000001</v>
      </c>
      <c r="U24" s="16">
        <v>-14.17783</v>
      </c>
      <c r="V24" s="16">
        <v>-34.892609999999998</v>
      </c>
      <c r="W24" s="16">
        <v>-20.2377</v>
      </c>
      <c r="X24" s="16">
        <v>-30.45213</v>
      </c>
      <c r="Y24" s="16">
        <v>-27.64986</v>
      </c>
      <c r="Z24" s="16">
        <v>-30.77158</v>
      </c>
      <c r="AA24" s="16">
        <v>-30.150569999999998</v>
      </c>
      <c r="AB24" s="16">
        <v>-27.212169999999997</v>
      </c>
      <c r="AC24" s="16">
        <v>-17.7194681870902</v>
      </c>
      <c r="AD24" s="16">
        <v>-32.379981516299999</v>
      </c>
      <c r="AE24" s="16">
        <v>-23.798866425075097</v>
      </c>
      <c r="AF24" s="16">
        <v>-21.9297904675709</v>
      </c>
      <c r="AG24" s="16">
        <v>-57.58882165966952</v>
      </c>
      <c r="AH24" s="16">
        <v>-30.45201460504726</v>
      </c>
      <c r="AI24" s="46"/>
      <c r="AJ24" s="46"/>
      <c r="AK24" s="46"/>
      <c r="AL24" s="46"/>
      <c r="AM24" s="46"/>
      <c r="AN24" s="4"/>
      <c r="AO24" s="4"/>
      <c r="AP24" s="4"/>
      <c r="AQ24" s="4"/>
      <c r="AR24" s="4"/>
      <c r="AS24" s="4"/>
      <c r="AT24" s="4"/>
      <c r="AU24" s="4"/>
      <c r="AV24" s="4"/>
      <c r="AW24" s="4"/>
      <c r="AX24" s="4"/>
      <c r="AY24" s="4"/>
    </row>
    <row r="25" spans="1:51" ht="14.4" x14ac:dyDescent="0.3">
      <c r="A25" s="137">
        <f>YampaRiverInflow.TotalOutflow!A25</f>
        <v>45839</v>
      </c>
      <c r="B25" s="34">
        <v>-21.096</v>
      </c>
      <c r="C25" s="12">
        <v>-21.096</v>
      </c>
      <c r="D25" s="45">
        <v>-21.096</v>
      </c>
      <c r="E25" s="16">
        <v>-26.41535</v>
      </c>
      <c r="F25" s="16">
        <v>-21.142790000000002</v>
      </c>
      <c r="G25" s="16">
        <v>-18.928519999999999</v>
      </c>
      <c r="H25" s="16">
        <v>-9.5471299999999992</v>
      </c>
      <c r="I25" s="16">
        <v>-10.268600000000001</v>
      </c>
      <c r="J25" s="16">
        <v>-18.314310000000003</v>
      </c>
      <c r="K25" s="16">
        <v>-15.866149999999999</v>
      </c>
      <c r="L25" s="16">
        <v>-24.552409999999998</v>
      </c>
      <c r="M25" s="16">
        <v>-25.378720000000001</v>
      </c>
      <c r="N25" s="16">
        <v>-17.78331</v>
      </c>
      <c r="O25" s="16">
        <v>-18.8934</v>
      </c>
      <c r="P25" s="16">
        <v>-12.013909999999999</v>
      </c>
      <c r="Q25" s="16">
        <v>-14.996409999999999</v>
      </c>
      <c r="R25" s="16">
        <v>2.3123400000000003</v>
      </c>
      <c r="S25" s="16">
        <v>-19.286709999999999</v>
      </c>
      <c r="T25" s="16">
        <v>-10.45975</v>
      </c>
      <c r="U25" s="16">
        <v>-7.6106699999999998</v>
      </c>
      <c r="V25" s="16">
        <v>-27.08278</v>
      </c>
      <c r="W25" s="16">
        <v>-23.468240000000002</v>
      </c>
      <c r="X25" s="16">
        <v>-21.989319999999999</v>
      </c>
      <c r="Y25" s="16">
        <v>-37.216929999999998</v>
      </c>
      <c r="Z25" s="16">
        <v>-22.890240000000002</v>
      </c>
      <c r="AA25" s="16">
        <v>-26.678540000000002</v>
      </c>
      <c r="AB25" s="16">
        <v>-37.337760000000003</v>
      </c>
      <c r="AC25" s="16">
        <v>-18.2346613577282</v>
      </c>
      <c r="AD25" s="16">
        <v>-18.848620976413699</v>
      </c>
      <c r="AE25" s="16">
        <v>-23.752590631551499</v>
      </c>
      <c r="AF25" s="16">
        <v>-17.2882505662513</v>
      </c>
      <c r="AG25" s="16">
        <v>-44.694644503792432</v>
      </c>
      <c r="AH25" s="16">
        <v>-40.747534366473715</v>
      </c>
      <c r="AI25" s="46"/>
      <c r="AJ25" s="46"/>
      <c r="AK25" s="46"/>
      <c r="AL25" s="46"/>
      <c r="AM25" s="46"/>
      <c r="AN25" s="4"/>
      <c r="AO25" s="4"/>
      <c r="AP25" s="4"/>
      <c r="AQ25" s="4"/>
      <c r="AR25" s="4"/>
      <c r="AS25" s="4"/>
      <c r="AT25" s="4"/>
      <c r="AU25" s="4"/>
      <c r="AV25" s="4"/>
      <c r="AW25" s="4"/>
      <c r="AX25" s="4"/>
      <c r="AY25" s="4"/>
    </row>
    <row r="26" spans="1:51" ht="14.4" x14ac:dyDescent="0.3">
      <c r="A26" s="137">
        <f>YampaRiverInflow.TotalOutflow!A26</f>
        <v>45870</v>
      </c>
      <c r="B26" s="34">
        <v>-16.552</v>
      </c>
      <c r="C26" s="12">
        <v>-16.552</v>
      </c>
      <c r="D26" s="45">
        <v>-16.552</v>
      </c>
      <c r="E26" s="16">
        <v>-7.3850100000000003</v>
      </c>
      <c r="F26" s="16">
        <v>-28.87069</v>
      </c>
      <c r="G26" s="16">
        <v>-40.249079999999999</v>
      </c>
      <c r="H26" s="16">
        <v>-10.618690000000001</v>
      </c>
      <c r="I26" s="16">
        <v>-1.97844</v>
      </c>
      <c r="J26" s="16">
        <v>-19.845770000000002</v>
      </c>
      <c r="K26" s="16">
        <v>-18.154619999999998</v>
      </c>
      <c r="L26" s="16">
        <v>-19.77272</v>
      </c>
      <c r="M26" s="16">
        <v>-13.17257</v>
      </c>
      <c r="N26" s="16">
        <v>-14.711229999999999</v>
      </c>
      <c r="O26" s="16">
        <v>-8.0491299999999999</v>
      </c>
      <c r="P26" s="16">
        <v>-10.36894</v>
      </c>
      <c r="Q26" s="16">
        <v>-12.309370000000001</v>
      </c>
      <c r="R26" s="16">
        <v>3.9439999999999996E-2</v>
      </c>
      <c r="S26" s="16">
        <v>-13.62011</v>
      </c>
      <c r="T26" s="16">
        <v>-10.787000000000001</v>
      </c>
      <c r="U26" s="16">
        <v>-15.400589999999999</v>
      </c>
      <c r="V26" s="16">
        <v>-19.57723</v>
      </c>
      <c r="W26" s="16">
        <v>-13.29472</v>
      </c>
      <c r="X26" s="16">
        <v>-18.03979</v>
      </c>
      <c r="Y26" s="16">
        <v>-23.891169999999999</v>
      </c>
      <c r="Z26" s="16">
        <v>-13.515309999999999</v>
      </c>
      <c r="AA26" s="16">
        <v>-23.837299999999999</v>
      </c>
      <c r="AB26" s="16">
        <v>-19.137979999999999</v>
      </c>
      <c r="AC26" s="16">
        <v>-15.5850350841859</v>
      </c>
      <c r="AD26" s="16">
        <v>-20.413870945690398</v>
      </c>
      <c r="AE26" s="16">
        <v>-17.994277469173699</v>
      </c>
      <c r="AF26" s="16">
        <v>-17.687800046524</v>
      </c>
      <c r="AG26" s="16">
        <v>-37.223178765369134</v>
      </c>
      <c r="AH26" s="16">
        <v>-44.692820137564823</v>
      </c>
      <c r="AI26" s="46"/>
      <c r="AJ26" s="46"/>
      <c r="AK26" s="46"/>
      <c r="AL26" s="46"/>
      <c r="AM26" s="46"/>
      <c r="AN26" s="4"/>
      <c r="AO26" s="4"/>
      <c r="AP26" s="4"/>
      <c r="AQ26" s="4"/>
      <c r="AR26" s="4"/>
      <c r="AS26" s="4"/>
      <c r="AT26" s="4"/>
      <c r="AU26" s="4"/>
      <c r="AV26" s="4"/>
      <c r="AW26" s="4"/>
      <c r="AX26" s="4"/>
      <c r="AY26" s="4"/>
    </row>
    <row r="27" spans="1:51" ht="14.4" x14ac:dyDescent="0.3">
      <c r="A27" s="137">
        <f>YampaRiverInflow.TotalOutflow!A27</f>
        <v>45901</v>
      </c>
      <c r="B27" s="34">
        <v>-6.1840000000000002</v>
      </c>
      <c r="C27" s="12">
        <v>-6.1840000000000002</v>
      </c>
      <c r="D27" s="45">
        <v>-6.1840000000000002</v>
      </c>
      <c r="E27" s="16">
        <v>3.9455100000000001</v>
      </c>
      <c r="F27" s="16">
        <v>0.30087999999999998</v>
      </c>
      <c r="G27" s="16">
        <v>1.5638399999999999</v>
      </c>
      <c r="H27" s="16">
        <v>-5.3830900000000002</v>
      </c>
      <c r="I27" s="16">
        <v>0.50452999999999992</v>
      </c>
      <c r="J27" s="16">
        <v>-16.785490000000003</v>
      </c>
      <c r="K27" s="16">
        <v>8.7774400000000004</v>
      </c>
      <c r="L27" s="16">
        <v>-0.65700999999999998</v>
      </c>
      <c r="M27" s="16">
        <v>-5.1176300000000001</v>
      </c>
      <c r="N27" s="16">
        <v>1.31694</v>
      </c>
      <c r="O27" s="16">
        <v>-3.9454199999999999</v>
      </c>
      <c r="P27" s="16">
        <v>2.79942</v>
      </c>
      <c r="Q27" s="16">
        <v>-4.3560499999999998</v>
      </c>
      <c r="R27" s="16">
        <v>0.24765999999999999</v>
      </c>
      <c r="S27" s="16">
        <v>-1.9077999999999999</v>
      </c>
      <c r="T27" s="16">
        <v>1.6536999999999999</v>
      </c>
      <c r="U27" s="16">
        <v>0.45062999999999998</v>
      </c>
      <c r="V27" s="16">
        <v>-4.00359</v>
      </c>
      <c r="W27" s="16">
        <v>-7.8580299999999994</v>
      </c>
      <c r="X27" s="16">
        <v>-6.6565699999999994</v>
      </c>
      <c r="Y27" s="16">
        <v>-13.139520000000001</v>
      </c>
      <c r="Z27" s="16">
        <v>-7.8235400000000004</v>
      </c>
      <c r="AA27" s="16">
        <v>-17.94941</v>
      </c>
      <c r="AB27" s="16">
        <v>-20.019500000000001</v>
      </c>
      <c r="AC27" s="16">
        <v>-12.5769963398445</v>
      </c>
      <c r="AD27" s="16">
        <v>-12.664930500352801</v>
      </c>
      <c r="AE27" s="16">
        <v>-18.758475648761799</v>
      </c>
      <c r="AF27" s="16">
        <v>-1.27110780709264</v>
      </c>
      <c r="AG27" s="16">
        <v>-33.675139492561513</v>
      </c>
      <c r="AH27" s="16">
        <v>-15.970136704665375</v>
      </c>
      <c r="AI27" s="46"/>
      <c r="AJ27" s="46"/>
      <c r="AK27" s="46"/>
      <c r="AL27" s="46"/>
      <c r="AM27" s="46"/>
      <c r="AN27" s="4"/>
      <c r="AO27" s="4"/>
      <c r="AP27" s="4"/>
      <c r="AQ27" s="4"/>
      <c r="AR27" s="4"/>
      <c r="AS27" s="4"/>
      <c r="AT27" s="4"/>
      <c r="AU27" s="4"/>
      <c r="AV27" s="4"/>
      <c r="AW27" s="4"/>
      <c r="AX27" s="4"/>
      <c r="AY27" s="4"/>
    </row>
    <row r="28" spans="1:51" ht="14.4" x14ac:dyDescent="0.3">
      <c r="A28" s="137">
        <f>YampaRiverInflow.TotalOutflow!A28</f>
        <v>45931</v>
      </c>
      <c r="B28" s="34">
        <v>-10.753</v>
      </c>
      <c r="C28" s="12">
        <v>-10.753</v>
      </c>
      <c r="D28" s="45">
        <v>-10.753</v>
      </c>
      <c r="E28" s="16">
        <v>-12.62735</v>
      </c>
      <c r="F28" s="16">
        <v>-6.6903999999999995</v>
      </c>
      <c r="G28" s="16">
        <v>-9.5990099999999998</v>
      </c>
      <c r="H28" s="16">
        <v>8.4510100000000001</v>
      </c>
      <c r="I28" s="16">
        <v>5.7720799999999999</v>
      </c>
      <c r="J28" s="16">
        <v>-14.64955</v>
      </c>
      <c r="K28" s="16">
        <v>11.184040000000001</v>
      </c>
      <c r="L28" s="16">
        <v>-2.5218699999999998</v>
      </c>
      <c r="M28" s="16">
        <v>12.298719999999999</v>
      </c>
      <c r="N28" s="16">
        <v>9.1142000000000003</v>
      </c>
      <c r="O28" s="16">
        <v>6.9690500000000002</v>
      </c>
      <c r="P28" s="16">
        <v>17.399669999999997</v>
      </c>
      <c r="Q28" s="16">
        <v>17.673249999999999</v>
      </c>
      <c r="R28" s="16">
        <v>19.239099999999997</v>
      </c>
      <c r="S28" s="16">
        <v>0.14559</v>
      </c>
      <c r="T28" s="16">
        <v>-3.8384399999999999</v>
      </c>
      <c r="U28" s="16">
        <v>-8.0890900000000006</v>
      </c>
      <c r="V28" s="16">
        <v>5.3184499999999995</v>
      </c>
      <c r="W28" s="16">
        <v>6.8723199999999993</v>
      </c>
      <c r="X28" s="16">
        <v>-3.3345599999999997</v>
      </c>
      <c r="Y28" s="16">
        <v>-12.937790000000001</v>
      </c>
      <c r="Z28" s="16">
        <v>9.3299699999999994</v>
      </c>
      <c r="AA28" s="16">
        <v>-7.6352000000000002</v>
      </c>
      <c r="AB28" s="16">
        <v>-6.9373300000000002</v>
      </c>
      <c r="AC28" s="16">
        <v>-2.2106542585727502</v>
      </c>
      <c r="AD28" s="16">
        <v>-11.5548092057765</v>
      </c>
      <c r="AE28" s="16">
        <v>-24.732557731564899</v>
      </c>
      <c r="AF28" s="16">
        <v>-12.168433580297501</v>
      </c>
      <c r="AG28" s="16">
        <v>-31.92853069592417</v>
      </c>
      <c r="AH28" s="16">
        <v>-8.5193758119119227</v>
      </c>
      <c r="AI28" s="46"/>
      <c r="AJ28" s="46"/>
      <c r="AK28" s="46"/>
      <c r="AL28" s="46"/>
      <c r="AM28" s="46"/>
      <c r="AN28" s="4"/>
      <c r="AO28" s="4"/>
      <c r="AP28" s="4"/>
      <c r="AQ28" s="4"/>
      <c r="AR28" s="4"/>
      <c r="AS28" s="4"/>
      <c r="AT28" s="4"/>
      <c r="AU28" s="4"/>
      <c r="AV28" s="4"/>
      <c r="AW28" s="4"/>
      <c r="AX28" s="4"/>
      <c r="AY28" s="4"/>
    </row>
    <row r="29" spans="1:51" ht="14.4" x14ac:dyDescent="0.3">
      <c r="A29" s="137">
        <f>YampaRiverInflow.TotalOutflow!A29</f>
        <v>45962</v>
      </c>
      <c r="B29" s="34">
        <v>-16.073</v>
      </c>
      <c r="C29" s="12">
        <v>-16.073</v>
      </c>
      <c r="D29" s="45">
        <v>-16.073</v>
      </c>
      <c r="E29" s="16">
        <v>-7.3315400000000004</v>
      </c>
      <c r="F29" s="16">
        <v>-38.727230000000006</v>
      </c>
      <c r="G29" s="16">
        <v>11.18458</v>
      </c>
      <c r="H29" s="16">
        <v>10.958489999999999</v>
      </c>
      <c r="I29" s="16">
        <v>-3.7692800000000002</v>
      </c>
      <c r="J29" s="16">
        <v>-15.648209999999999</v>
      </c>
      <c r="K29" s="16">
        <v>-0.50287000000000004</v>
      </c>
      <c r="L29" s="16">
        <v>16.895820000000001</v>
      </c>
      <c r="M29" s="16">
        <v>3.5182899999999999</v>
      </c>
      <c r="N29" s="16">
        <v>1.0546900000000001</v>
      </c>
      <c r="O29" s="16">
        <v>1.48285</v>
      </c>
      <c r="P29" s="16">
        <v>-5.3529099999999996</v>
      </c>
      <c r="Q29" s="16">
        <v>-22.937849999999997</v>
      </c>
      <c r="R29" s="16">
        <v>17.25741</v>
      </c>
      <c r="S29" s="16">
        <v>-4.2314999999999996</v>
      </c>
      <c r="T29" s="16">
        <v>-10.30818</v>
      </c>
      <c r="U29" s="16">
        <v>-12.985040000000001</v>
      </c>
      <c r="V29" s="16">
        <v>-26.999580000000002</v>
      </c>
      <c r="W29" s="16">
        <v>-8.9412700000000012</v>
      </c>
      <c r="X29" s="16">
        <v>-9.1097400000000004</v>
      </c>
      <c r="Y29" s="16">
        <v>6.4318400000000002</v>
      </c>
      <c r="Z29" s="16">
        <v>-3.3335500000000002</v>
      </c>
      <c r="AA29" s="16">
        <v>-11.237219999999999</v>
      </c>
      <c r="AB29" s="16">
        <v>-26.772839999999999</v>
      </c>
      <c r="AC29" s="16">
        <v>-15.73670513499</v>
      </c>
      <c r="AD29" s="16">
        <v>-25.995712616168699</v>
      </c>
      <c r="AE29" s="16">
        <v>-1.0377086195756302</v>
      </c>
      <c r="AF29" s="16">
        <v>-31.726571329096</v>
      </c>
      <c r="AG29" s="16">
        <v>-20.625441646014423</v>
      </c>
      <c r="AH29" s="16">
        <v>-14.505944464038231</v>
      </c>
      <c r="AI29" s="46"/>
      <c r="AJ29" s="46"/>
      <c r="AK29" s="46"/>
      <c r="AL29" s="46"/>
      <c r="AM29" s="46"/>
      <c r="AN29" s="4"/>
      <c r="AO29" s="4"/>
      <c r="AP29" s="4"/>
      <c r="AQ29" s="4"/>
      <c r="AR29" s="4"/>
      <c r="AS29" s="4"/>
      <c r="AT29" s="4"/>
      <c r="AU29" s="4"/>
      <c r="AV29" s="4"/>
      <c r="AW29" s="4"/>
      <c r="AX29" s="4"/>
      <c r="AY29" s="4"/>
    </row>
    <row r="30" spans="1:51" ht="14.4" x14ac:dyDescent="0.3">
      <c r="A30" s="137">
        <f>YampaRiverInflow.TotalOutflow!A30</f>
        <v>45992</v>
      </c>
      <c r="B30" s="34">
        <v>-1.6040000000000001</v>
      </c>
      <c r="C30" s="12">
        <v>-1.6040000000000001</v>
      </c>
      <c r="D30" s="45">
        <v>-1.6040000000000001</v>
      </c>
      <c r="E30" s="16">
        <v>-14.927940000000001</v>
      </c>
      <c r="F30" s="16">
        <v>-22.49784</v>
      </c>
      <c r="G30" s="16">
        <v>-4.7581699999999998</v>
      </c>
      <c r="H30" s="16">
        <v>-4.2268999999999997</v>
      </c>
      <c r="I30" s="16">
        <v>-38.098730000000003</v>
      </c>
      <c r="J30" s="16">
        <v>-16.883659999999999</v>
      </c>
      <c r="K30" s="16">
        <v>-19.378550000000001</v>
      </c>
      <c r="L30" s="16">
        <v>-16.600650000000002</v>
      </c>
      <c r="M30" s="16">
        <v>-12.671760000000001</v>
      </c>
      <c r="N30" s="16">
        <v>-11.092700000000001</v>
      </c>
      <c r="O30" s="16">
        <v>-5.9065600000000007</v>
      </c>
      <c r="P30" s="16">
        <v>-11.998950000000001</v>
      </c>
      <c r="Q30" s="16">
        <v>-6.2203800000000005</v>
      </c>
      <c r="R30" s="16">
        <v>5.5469099999999996</v>
      </c>
      <c r="S30" s="16">
        <v>-11.664959999999999</v>
      </c>
      <c r="T30" s="16">
        <v>-10.748290000000001</v>
      </c>
      <c r="U30" s="16">
        <v>-20.60698</v>
      </c>
      <c r="V30" s="16">
        <v>-11.0654</v>
      </c>
      <c r="W30" s="16">
        <v>-24.62893</v>
      </c>
      <c r="X30" s="16">
        <v>-2.98122</v>
      </c>
      <c r="Y30" s="16">
        <v>-6.6501599999999996</v>
      </c>
      <c r="Z30" s="16">
        <v>1.63134</v>
      </c>
      <c r="AA30" s="16">
        <v>-9.3967500000000008</v>
      </c>
      <c r="AB30" s="16">
        <v>-13.98915</v>
      </c>
      <c r="AC30" s="16">
        <v>-12.4542512261587</v>
      </c>
      <c r="AD30" s="16">
        <v>-10.8324401513397</v>
      </c>
      <c r="AE30" s="16">
        <v>3.9299975641787799</v>
      </c>
      <c r="AF30" s="16">
        <v>-2.4028572739817102</v>
      </c>
      <c r="AG30" s="16">
        <v>-11.953157158801488</v>
      </c>
      <c r="AH30" s="16">
        <v>-20.113240887616342</v>
      </c>
      <c r="AI30" s="46"/>
      <c r="AJ30" s="46"/>
      <c r="AK30" s="46"/>
      <c r="AL30" s="46"/>
      <c r="AM30" s="46"/>
      <c r="AN30" s="4"/>
      <c r="AO30" s="4"/>
      <c r="AP30" s="4"/>
      <c r="AQ30" s="4"/>
      <c r="AR30" s="4"/>
      <c r="AS30" s="4"/>
      <c r="AT30" s="4"/>
      <c r="AU30" s="4"/>
      <c r="AV30" s="4"/>
      <c r="AW30" s="4"/>
      <c r="AX30" s="4"/>
      <c r="AY30" s="4"/>
    </row>
    <row r="31" spans="1:51" ht="14.4" x14ac:dyDescent="0.3">
      <c r="A31" s="137">
        <f>YampaRiverInflow.TotalOutflow!A31</f>
        <v>46023</v>
      </c>
      <c r="B31" s="34">
        <v>-10.813000000000001</v>
      </c>
      <c r="C31" s="12">
        <v>-10.813000000000001</v>
      </c>
      <c r="D31" s="45">
        <v>-10.813000000000001</v>
      </c>
      <c r="E31" s="16">
        <v>-1.1552500000000001</v>
      </c>
      <c r="F31" s="16">
        <v>-9.5505300000000002</v>
      </c>
      <c r="G31" s="16">
        <v>-3.0365300000000004</v>
      </c>
      <c r="H31" s="16">
        <v>-13.873520000000001</v>
      </c>
      <c r="I31" s="16">
        <v>-24.659839999999999</v>
      </c>
      <c r="J31" s="16">
        <v>-23.680730000000001</v>
      </c>
      <c r="K31" s="16">
        <v>-10.09286</v>
      </c>
      <c r="L31" s="16">
        <v>1.2478399999999998</v>
      </c>
      <c r="M31" s="16">
        <v>-9.182129999999999</v>
      </c>
      <c r="N31" s="16">
        <v>-8.1827199999999998</v>
      </c>
      <c r="O31" s="16">
        <v>-11.68539</v>
      </c>
      <c r="P31" s="16">
        <v>-0.62502000000000002</v>
      </c>
      <c r="Q31" s="16">
        <v>-24.903770000000002</v>
      </c>
      <c r="R31" s="16">
        <v>-11.795629999999999</v>
      </c>
      <c r="S31" s="16">
        <v>-18.15316</v>
      </c>
      <c r="T31" s="16">
        <v>-15.922499999999999</v>
      </c>
      <c r="U31" s="16">
        <v>-16.109290000000001</v>
      </c>
      <c r="V31" s="16">
        <v>-8.2410300000000003</v>
      </c>
      <c r="W31" s="16">
        <v>-24.003340000000001</v>
      </c>
      <c r="X31" s="16">
        <v>-12.045209999999999</v>
      </c>
      <c r="Y31" s="16">
        <v>-7.8899799999999995</v>
      </c>
      <c r="Z31" s="16">
        <v>-22.646060000000002</v>
      </c>
      <c r="AA31" s="16">
        <v>-32.673250000000003</v>
      </c>
      <c r="AB31" s="16">
        <v>-24.1571297449231</v>
      </c>
      <c r="AC31" s="16">
        <v>0.98637802205530201</v>
      </c>
      <c r="AD31" s="16">
        <v>-30.2013865144412</v>
      </c>
      <c r="AE31" s="16">
        <v>-0.95083847050134207</v>
      </c>
      <c r="AF31" s="16">
        <v>-12.716791635963881</v>
      </c>
      <c r="AG31" s="16">
        <v>-5.7794314590614571</v>
      </c>
      <c r="AH31" s="16">
        <v>-12.36787787501088</v>
      </c>
      <c r="AI31" s="46"/>
      <c r="AJ31" s="46"/>
      <c r="AK31" s="46"/>
      <c r="AL31" s="46"/>
      <c r="AM31" s="46"/>
      <c r="AN31" s="4"/>
      <c r="AO31" s="4"/>
      <c r="AP31" s="4"/>
      <c r="AQ31" s="4"/>
      <c r="AR31" s="4"/>
      <c r="AS31" s="4"/>
      <c r="AT31" s="4"/>
      <c r="AU31" s="4"/>
      <c r="AV31" s="4"/>
      <c r="AW31" s="4"/>
      <c r="AX31" s="4"/>
      <c r="AY31" s="4"/>
    </row>
    <row r="32" spans="1:51" ht="14.4" x14ac:dyDescent="0.3">
      <c r="A32" s="137">
        <f>YampaRiverInflow.TotalOutflow!A32</f>
        <v>46054</v>
      </c>
      <c r="B32" s="34">
        <v>-12.694000000000001</v>
      </c>
      <c r="C32" s="12">
        <v>-12.694000000000001</v>
      </c>
      <c r="D32" s="45">
        <v>-12.694000000000001</v>
      </c>
      <c r="E32" s="16">
        <v>-8.6256699999999995</v>
      </c>
      <c r="F32" s="16">
        <v>-4.7783299999999995</v>
      </c>
      <c r="G32" s="16">
        <v>-20.94144</v>
      </c>
      <c r="H32" s="16">
        <v>-17.372900000000001</v>
      </c>
      <c r="I32" s="16">
        <v>14.6288</v>
      </c>
      <c r="J32" s="16">
        <v>-16.739249999999998</v>
      </c>
      <c r="K32" s="16">
        <v>-12.46504</v>
      </c>
      <c r="L32" s="16">
        <v>-9.1210300000000011</v>
      </c>
      <c r="M32" s="16">
        <v>-7.8426999999999998</v>
      </c>
      <c r="N32" s="16">
        <v>-5.5530600000000003</v>
      </c>
      <c r="O32" s="16">
        <v>-10.331049999999999</v>
      </c>
      <c r="P32" s="16">
        <v>-2.1568899999999998</v>
      </c>
      <c r="Q32" s="16">
        <v>-9.2535300000000014</v>
      </c>
      <c r="R32" s="16">
        <v>-8.9076200000000014</v>
      </c>
      <c r="S32" s="16">
        <v>-4.1460799999999995</v>
      </c>
      <c r="T32" s="16">
        <v>-10.053940000000001</v>
      </c>
      <c r="U32" s="16">
        <v>-6.1692600000000004</v>
      </c>
      <c r="V32" s="16">
        <v>-12.2621</v>
      </c>
      <c r="W32" s="16">
        <v>-20.240539999999999</v>
      </c>
      <c r="X32" s="16">
        <v>-13.770149999999999</v>
      </c>
      <c r="Y32" s="16">
        <v>-23.709220000000002</v>
      </c>
      <c r="Z32" s="16">
        <v>-9.7715200000000006</v>
      </c>
      <c r="AA32" s="16">
        <v>-22.627830000000003</v>
      </c>
      <c r="AB32" s="16">
        <v>-15.455982647396</v>
      </c>
      <c r="AC32" s="16">
        <v>-5.8749314387434293</v>
      </c>
      <c r="AD32" s="16">
        <v>-8.4656240510355207</v>
      </c>
      <c r="AE32" s="16">
        <v>-4.6766209284448594</v>
      </c>
      <c r="AF32" s="16">
        <v>-22.525036091181075</v>
      </c>
      <c r="AG32" s="16">
        <v>-5.7098542439644264</v>
      </c>
      <c r="AH32" s="16">
        <v>10.151250214067531</v>
      </c>
      <c r="AI32" s="46"/>
      <c r="AJ32" s="46"/>
      <c r="AK32" s="46"/>
      <c r="AL32" s="46"/>
      <c r="AM32" s="46"/>
      <c r="AN32" s="4"/>
      <c r="AO32" s="4"/>
      <c r="AP32" s="4"/>
      <c r="AQ32" s="4"/>
      <c r="AR32" s="4"/>
      <c r="AS32" s="4"/>
      <c r="AT32" s="4"/>
      <c r="AU32" s="4"/>
      <c r="AV32" s="4"/>
      <c r="AW32" s="4"/>
      <c r="AX32" s="4"/>
      <c r="AY32" s="4"/>
    </row>
    <row r="33" spans="1:51" ht="14.4" x14ac:dyDescent="0.3">
      <c r="A33" s="137">
        <f>YampaRiverInflow.TotalOutflow!A33</f>
        <v>46082</v>
      </c>
      <c r="B33" s="34">
        <v>-10.426</v>
      </c>
      <c r="C33" s="12">
        <v>-10.426</v>
      </c>
      <c r="D33" s="45">
        <v>-10.426</v>
      </c>
      <c r="E33" s="16">
        <v>-26.61149</v>
      </c>
      <c r="F33" s="16">
        <v>-24.585830000000001</v>
      </c>
      <c r="G33" s="16">
        <v>-10.1469</v>
      </c>
      <c r="H33" s="16">
        <v>-24.405729999999998</v>
      </c>
      <c r="I33" s="16">
        <v>-41.61844</v>
      </c>
      <c r="J33" s="16">
        <v>-20.912990000000001</v>
      </c>
      <c r="K33" s="16">
        <v>-15.42376</v>
      </c>
      <c r="L33" s="16">
        <v>-46.979050000000001</v>
      </c>
      <c r="M33" s="16">
        <v>-13.50891</v>
      </c>
      <c r="N33" s="16">
        <v>-9.4484200000000005</v>
      </c>
      <c r="O33" s="16">
        <v>-15.45289</v>
      </c>
      <c r="P33" s="16">
        <v>-14.12349</v>
      </c>
      <c r="Q33" s="16">
        <v>-17.224810000000002</v>
      </c>
      <c r="R33" s="16">
        <v>-18.18402</v>
      </c>
      <c r="S33" s="16">
        <v>-16.42624</v>
      </c>
      <c r="T33" s="16">
        <v>-16.519099999999998</v>
      </c>
      <c r="U33" s="16">
        <v>-21.362770000000001</v>
      </c>
      <c r="V33" s="16">
        <v>-13.940290000000001</v>
      </c>
      <c r="W33" s="16">
        <v>-25.785889999999998</v>
      </c>
      <c r="X33" s="16">
        <v>-13.57385</v>
      </c>
      <c r="Y33" s="16">
        <v>-14.951780000000001</v>
      </c>
      <c r="Z33" s="16">
        <v>-24.381869999999999</v>
      </c>
      <c r="AA33" s="16">
        <v>-18.517049999999998</v>
      </c>
      <c r="AB33" s="16">
        <v>-29.967980399044698</v>
      </c>
      <c r="AC33" s="16">
        <v>-3.9186748927238999</v>
      </c>
      <c r="AD33" s="16">
        <v>3.78158654325282</v>
      </c>
      <c r="AE33" s="16">
        <v>-0.165478108417315</v>
      </c>
      <c r="AF33" s="16">
        <v>-33.272751616104074</v>
      </c>
      <c r="AG33" s="16">
        <v>-3.3822040949199934</v>
      </c>
      <c r="AH33" s="16">
        <v>-5.8828062150550702</v>
      </c>
      <c r="AI33" s="46"/>
      <c r="AJ33" s="46"/>
      <c r="AK33" s="46"/>
      <c r="AL33" s="46"/>
      <c r="AM33" s="46"/>
      <c r="AN33" s="4"/>
      <c r="AO33" s="4"/>
      <c r="AP33" s="4"/>
      <c r="AQ33" s="4"/>
      <c r="AR33" s="4"/>
      <c r="AS33" s="4"/>
      <c r="AT33" s="4"/>
      <c r="AU33" s="4"/>
      <c r="AV33" s="4"/>
      <c r="AW33" s="4"/>
      <c r="AX33" s="4"/>
      <c r="AY33" s="4"/>
    </row>
    <row r="34" spans="1:51" ht="14.4" x14ac:dyDescent="0.3">
      <c r="A34" s="137">
        <f>YampaRiverInflow.TotalOutflow!A34</f>
        <v>46113</v>
      </c>
      <c r="B34" s="34">
        <v>-13.513999999999999</v>
      </c>
      <c r="C34" s="12">
        <v>-13.513999999999999</v>
      </c>
      <c r="D34" s="45">
        <v>-13.513999999999999</v>
      </c>
      <c r="E34" s="16">
        <v>-28.879900000000003</v>
      </c>
      <c r="F34" s="16">
        <v>-19.677019999999999</v>
      </c>
      <c r="G34" s="16">
        <v>-31.681180000000001</v>
      </c>
      <c r="H34" s="16">
        <v>-14.10609</v>
      </c>
      <c r="I34" s="16">
        <v>-11.98128</v>
      </c>
      <c r="J34" s="16">
        <v>-22.55518</v>
      </c>
      <c r="K34" s="16">
        <v>58.147940000000006</v>
      </c>
      <c r="L34" s="16">
        <v>-64.754249999999999</v>
      </c>
      <c r="M34" s="16">
        <v>-13.812430000000001</v>
      </c>
      <c r="N34" s="16">
        <v>-19.395679999999999</v>
      </c>
      <c r="O34" s="16">
        <v>-0.58677000000000001</v>
      </c>
      <c r="P34" s="16">
        <v>-20.977029999999999</v>
      </c>
      <c r="Q34" s="16">
        <v>-23.67004</v>
      </c>
      <c r="R34" s="16">
        <v>-22.150279999999999</v>
      </c>
      <c r="S34" s="16">
        <v>-10.326360000000001</v>
      </c>
      <c r="T34" s="16">
        <v>-17.860139999999998</v>
      </c>
      <c r="U34" s="16">
        <v>-21.034770000000002</v>
      </c>
      <c r="V34" s="16">
        <v>-16.89048</v>
      </c>
      <c r="W34" s="16">
        <v>-27.78388</v>
      </c>
      <c r="X34" s="16">
        <v>-24.14518</v>
      </c>
      <c r="Y34" s="16">
        <v>-25.381180000000001</v>
      </c>
      <c r="Z34" s="16">
        <v>-22.591699999999999</v>
      </c>
      <c r="AA34" s="16">
        <v>-21.645820000000001</v>
      </c>
      <c r="AB34" s="16">
        <v>-27.296583863680898</v>
      </c>
      <c r="AC34" s="16">
        <v>-6.8666990838692197</v>
      </c>
      <c r="AD34" s="16">
        <v>-4.4101040311918496</v>
      </c>
      <c r="AE34" s="16">
        <v>0.32782876848779102</v>
      </c>
      <c r="AF34" s="16">
        <v>-38.38269309226537</v>
      </c>
      <c r="AG34" s="16">
        <v>-19.157315839774473</v>
      </c>
      <c r="AH34" s="16">
        <v>-15.825731008529852</v>
      </c>
      <c r="AI34" s="46"/>
      <c r="AJ34" s="46"/>
      <c r="AK34" s="46"/>
      <c r="AL34" s="46"/>
      <c r="AM34" s="46"/>
      <c r="AN34" s="4"/>
      <c r="AO34" s="4"/>
      <c r="AP34" s="4"/>
      <c r="AQ34" s="4"/>
      <c r="AR34" s="4"/>
      <c r="AS34" s="4"/>
      <c r="AT34" s="4"/>
      <c r="AU34" s="4"/>
      <c r="AV34" s="4"/>
      <c r="AW34" s="4"/>
      <c r="AX34" s="4"/>
      <c r="AY34" s="4"/>
    </row>
    <row r="35" spans="1:51" ht="14.4" x14ac:dyDescent="0.3">
      <c r="A35" s="137">
        <f>YampaRiverInflow.TotalOutflow!A35</f>
        <v>46143</v>
      </c>
      <c r="B35" s="34">
        <v>-13.119</v>
      </c>
      <c r="C35" s="12">
        <v>-13.119</v>
      </c>
      <c r="D35" s="45">
        <v>-13.119</v>
      </c>
      <c r="E35" s="16">
        <v>-31.532360000000001</v>
      </c>
      <c r="F35" s="16">
        <v>-23.549289999999999</v>
      </c>
      <c r="G35" s="16">
        <v>-4.1466599999999998</v>
      </c>
      <c r="H35" s="16">
        <v>-16.730790000000002</v>
      </c>
      <c r="I35" s="16">
        <v>-20.673770000000001</v>
      </c>
      <c r="J35" s="16">
        <v>-17.359860000000001</v>
      </c>
      <c r="K35" s="16">
        <v>34.052529999999997</v>
      </c>
      <c r="L35" s="16">
        <v>-1.7655699999999999</v>
      </c>
      <c r="M35" s="16">
        <v>-18.956109999999999</v>
      </c>
      <c r="N35" s="16">
        <v>-19.014720000000001</v>
      </c>
      <c r="O35" s="16">
        <v>-30.134370000000001</v>
      </c>
      <c r="P35" s="16">
        <v>-22.792720000000003</v>
      </c>
      <c r="Q35" s="16">
        <v>2.1723600000000003</v>
      </c>
      <c r="R35" s="16">
        <v>-23.229320000000001</v>
      </c>
      <c r="S35" s="16">
        <v>-30.356549999999999</v>
      </c>
      <c r="T35" s="16">
        <v>-13.17548</v>
      </c>
      <c r="U35" s="16">
        <v>-26.73291</v>
      </c>
      <c r="V35" s="16">
        <v>-17.628589999999999</v>
      </c>
      <c r="W35" s="16">
        <v>-22.069290000000002</v>
      </c>
      <c r="X35" s="16">
        <v>-23.365380000000002</v>
      </c>
      <c r="Y35" s="16">
        <v>-25.14387</v>
      </c>
      <c r="Z35" s="16">
        <v>-18.31448</v>
      </c>
      <c r="AA35" s="16">
        <v>-13.93942</v>
      </c>
      <c r="AB35" s="16">
        <v>-20.988264455397299</v>
      </c>
      <c r="AC35" s="16">
        <v>-18.6031865575818</v>
      </c>
      <c r="AD35" s="16">
        <v>-16.873532198681101</v>
      </c>
      <c r="AE35" s="16">
        <v>-10.3614585683532</v>
      </c>
      <c r="AF35" s="16">
        <v>-50.887631320712337</v>
      </c>
      <c r="AG35" s="16">
        <v>-30.38728965732949</v>
      </c>
      <c r="AH35" s="16">
        <v>-18.69847368234792</v>
      </c>
      <c r="AI35" s="46"/>
      <c r="AJ35" s="46"/>
      <c r="AK35" s="46"/>
      <c r="AL35" s="46"/>
      <c r="AM35" s="46"/>
      <c r="AN35" s="4"/>
      <c r="AO35" s="4"/>
      <c r="AP35" s="4"/>
      <c r="AQ35" s="4"/>
      <c r="AR35" s="4"/>
      <c r="AS35" s="4"/>
      <c r="AT35" s="4"/>
      <c r="AU35" s="4"/>
      <c r="AV35" s="4"/>
      <c r="AW35" s="4"/>
      <c r="AX35" s="4"/>
      <c r="AY35" s="4"/>
    </row>
    <row r="36" spans="1:51" ht="14.4" x14ac:dyDescent="0.3">
      <c r="A36" s="137">
        <f>YampaRiverInflow.TotalOutflow!A36</f>
        <v>46174</v>
      </c>
      <c r="B36" s="34">
        <v>-20.766999999999999</v>
      </c>
      <c r="C36" s="12">
        <v>-20.766999999999999</v>
      </c>
      <c r="D36" s="45">
        <v>-20.766999999999999</v>
      </c>
      <c r="E36" s="16">
        <v>-21.53116</v>
      </c>
      <c r="F36" s="16">
        <v>-28.16948</v>
      </c>
      <c r="G36" s="16">
        <v>-21.732470000000003</v>
      </c>
      <c r="H36" s="16">
        <v>-7.58514</v>
      </c>
      <c r="I36" s="16">
        <v>-14.68486</v>
      </c>
      <c r="J36" s="16">
        <v>-12.904590000000001</v>
      </c>
      <c r="K36" s="16">
        <v>-17.66553</v>
      </c>
      <c r="L36" s="16">
        <v>-18.500439999999998</v>
      </c>
      <c r="M36" s="16">
        <v>-9.6846800000000002</v>
      </c>
      <c r="N36" s="16">
        <v>-3.0129200000000003</v>
      </c>
      <c r="O36" s="16">
        <v>-10.71584</v>
      </c>
      <c r="P36" s="16">
        <v>-17.712730000000001</v>
      </c>
      <c r="Q36" s="16">
        <v>2.1411799999999999</v>
      </c>
      <c r="R36" s="16">
        <v>-20.19791</v>
      </c>
      <c r="S36" s="16">
        <v>-19.463480000000001</v>
      </c>
      <c r="T36" s="16">
        <v>-14.17783</v>
      </c>
      <c r="U36" s="16">
        <v>-34.892609999999998</v>
      </c>
      <c r="V36" s="16">
        <v>-20.2377</v>
      </c>
      <c r="W36" s="16">
        <v>-30.45213</v>
      </c>
      <c r="X36" s="16">
        <v>-27.64986</v>
      </c>
      <c r="Y36" s="16">
        <v>-30.77158</v>
      </c>
      <c r="Z36" s="16">
        <v>-30.150569999999998</v>
      </c>
      <c r="AA36" s="16">
        <v>-27.212169999999997</v>
      </c>
      <c r="AB36" s="16">
        <v>-17.7194681870902</v>
      </c>
      <c r="AC36" s="16">
        <v>-32.379981516299999</v>
      </c>
      <c r="AD36" s="16">
        <v>-23.798866425075097</v>
      </c>
      <c r="AE36" s="16">
        <v>-21.9297904675709</v>
      </c>
      <c r="AF36" s="16">
        <v>-57.58882165966952</v>
      </c>
      <c r="AG36" s="16">
        <v>-30.45201460504726</v>
      </c>
      <c r="AH36" s="16">
        <v>-3.2644045979033853</v>
      </c>
      <c r="AI36" s="46"/>
      <c r="AJ36" s="46"/>
      <c r="AK36" s="46"/>
      <c r="AL36" s="46"/>
      <c r="AM36" s="46"/>
      <c r="AN36" s="4"/>
      <c r="AO36" s="4"/>
      <c r="AP36" s="4"/>
      <c r="AQ36" s="4"/>
      <c r="AR36" s="4"/>
      <c r="AS36" s="4"/>
      <c r="AT36" s="4"/>
      <c r="AU36" s="4"/>
      <c r="AV36" s="4"/>
      <c r="AW36" s="4"/>
      <c r="AX36" s="4"/>
      <c r="AY36" s="4"/>
    </row>
    <row r="37" spans="1:51" ht="14.4" x14ac:dyDescent="0.3">
      <c r="A37" s="137">
        <f>YampaRiverInflow.TotalOutflow!A37</f>
        <v>46204</v>
      </c>
      <c r="B37" s="34">
        <v>-21.096</v>
      </c>
      <c r="C37" s="12">
        <v>-21.096</v>
      </c>
      <c r="D37" s="45">
        <v>-21.096</v>
      </c>
      <c r="E37" s="16">
        <v>-21.142790000000002</v>
      </c>
      <c r="F37" s="16">
        <v>-18.928519999999999</v>
      </c>
      <c r="G37" s="16">
        <v>-9.5471299999999992</v>
      </c>
      <c r="H37" s="16">
        <v>-10.268600000000001</v>
      </c>
      <c r="I37" s="16">
        <v>-18.314310000000003</v>
      </c>
      <c r="J37" s="16">
        <v>-15.866149999999999</v>
      </c>
      <c r="K37" s="16">
        <v>-24.552409999999998</v>
      </c>
      <c r="L37" s="16">
        <v>-25.378720000000001</v>
      </c>
      <c r="M37" s="16">
        <v>-17.78331</v>
      </c>
      <c r="N37" s="16">
        <v>-18.8934</v>
      </c>
      <c r="O37" s="16">
        <v>-12.013909999999999</v>
      </c>
      <c r="P37" s="16">
        <v>-14.996409999999999</v>
      </c>
      <c r="Q37" s="16">
        <v>2.3123400000000003</v>
      </c>
      <c r="R37" s="16">
        <v>-19.286709999999999</v>
      </c>
      <c r="S37" s="16">
        <v>-10.45975</v>
      </c>
      <c r="T37" s="16">
        <v>-7.6106699999999998</v>
      </c>
      <c r="U37" s="16">
        <v>-27.08278</v>
      </c>
      <c r="V37" s="16">
        <v>-23.468240000000002</v>
      </c>
      <c r="W37" s="16">
        <v>-21.989319999999999</v>
      </c>
      <c r="X37" s="16">
        <v>-37.216929999999998</v>
      </c>
      <c r="Y37" s="16">
        <v>-22.890240000000002</v>
      </c>
      <c r="Z37" s="16">
        <v>-26.678540000000002</v>
      </c>
      <c r="AA37" s="16">
        <v>-37.337760000000003</v>
      </c>
      <c r="AB37" s="16">
        <v>-18.2346613577282</v>
      </c>
      <c r="AC37" s="16">
        <v>-18.848620976413699</v>
      </c>
      <c r="AD37" s="16">
        <v>-23.752590631551499</v>
      </c>
      <c r="AE37" s="16">
        <v>-17.2882505662513</v>
      </c>
      <c r="AF37" s="16">
        <v>-44.694644503792432</v>
      </c>
      <c r="AG37" s="16">
        <v>-40.747534366473715</v>
      </c>
      <c r="AH37" s="16">
        <v>-26.484467621707839</v>
      </c>
      <c r="AI37" s="46"/>
      <c r="AJ37" s="46"/>
      <c r="AK37" s="46"/>
      <c r="AL37" s="46"/>
      <c r="AM37" s="46"/>
      <c r="AN37" s="4"/>
      <c r="AO37" s="4"/>
      <c r="AP37" s="4"/>
      <c r="AQ37" s="4"/>
      <c r="AR37" s="4"/>
      <c r="AS37" s="4"/>
      <c r="AT37" s="4"/>
      <c r="AU37" s="4"/>
      <c r="AV37" s="4"/>
      <c r="AW37" s="4"/>
      <c r="AX37" s="4"/>
      <c r="AY37" s="4"/>
    </row>
    <row r="38" spans="1:51" ht="14.4" x14ac:dyDescent="0.3">
      <c r="A38" s="137">
        <f>YampaRiverInflow.TotalOutflow!A38</f>
        <v>46235</v>
      </c>
      <c r="B38" s="34">
        <v>-16.552</v>
      </c>
      <c r="C38" s="12">
        <v>-16.552</v>
      </c>
      <c r="D38" s="45">
        <v>-16.552</v>
      </c>
      <c r="E38" s="16">
        <v>-28.87069</v>
      </c>
      <c r="F38" s="16">
        <v>-40.249079999999999</v>
      </c>
      <c r="G38" s="16">
        <v>-10.618690000000001</v>
      </c>
      <c r="H38" s="16">
        <v>-1.97844</v>
      </c>
      <c r="I38" s="16">
        <v>-19.845770000000002</v>
      </c>
      <c r="J38" s="16">
        <v>-18.154619999999998</v>
      </c>
      <c r="K38" s="16">
        <v>-19.77272</v>
      </c>
      <c r="L38" s="16">
        <v>-13.17257</v>
      </c>
      <c r="M38" s="16">
        <v>-14.711229999999999</v>
      </c>
      <c r="N38" s="16">
        <v>-8.0491299999999999</v>
      </c>
      <c r="O38" s="16">
        <v>-10.36894</v>
      </c>
      <c r="P38" s="16">
        <v>-12.309370000000001</v>
      </c>
      <c r="Q38" s="16">
        <v>3.9439999999999996E-2</v>
      </c>
      <c r="R38" s="16">
        <v>-13.62011</v>
      </c>
      <c r="S38" s="16">
        <v>-10.787000000000001</v>
      </c>
      <c r="T38" s="16">
        <v>-15.400589999999999</v>
      </c>
      <c r="U38" s="16">
        <v>-19.57723</v>
      </c>
      <c r="V38" s="16">
        <v>-13.29472</v>
      </c>
      <c r="W38" s="16">
        <v>-18.03979</v>
      </c>
      <c r="X38" s="16">
        <v>-23.891169999999999</v>
      </c>
      <c r="Y38" s="16">
        <v>-13.515309999999999</v>
      </c>
      <c r="Z38" s="16">
        <v>-23.837299999999999</v>
      </c>
      <c r="AA38" s="16">
        <v>-19.137979999999999</v>
      </c>
      <c r="AB38" s="16">
        <v>-15.5850350841859</v>
      </c>
      <c r="AC38" s="16">
        <v>-20.413870945690398</v>
      </c>
      <c r="AD38" s="16">
        <v>-17.994277469173699</v>
      </c>
      <c r="AE38" s="16">
        <v>-17.687800046524</v>
      </c>
      <c r="AF38" s="16">
        <v>-37.223178765369134</v>
      </c>
      <c r="AG38" s="16">
        <v>-44.692820137564823</v>
      </c>
      <c r="AH38" s="16">
        <v>-6.5048538154775057</v>
      </c>
      <c r="AI38" s="46"/>
      <c r="AJ38" s="46"/>
      <c r="AK38" s="46"/>
      <c r="AL38" s="46"/>
      <c r="AM38" s="46"/>
      <c r="AN38" s="4"/>
      <c r="AO38" s="4"/>
      <c r="AP38" s="4"/>
      <c r="AQ38" s="4"/>
      <c r="AR38" s="4"/>
      <c r="AS38" s="4"/>
      <c r="AT38" s="4"/>
      <c r="AU38" s="4"/>
      <c r="AV38" s="4"/>
      <c r="AW38" s="4"/>
      <c r="AX38" s="4"/>
      <c r="AY38" s="4"/>
    </row>
    <row r="39" spans="1:51" ht="14.4" x14ac:dyDescent="0.3">
      <c r="A39" s="137">
        <f>YampaRiverInflow.TotalOutflow!A39</f>
        <v>46266</v>
      </c>
      <c r="B39" s="34">
        <v>-6.1840000000000002</v>
      </c>
      <c r="C39" s="12">
        <v>-6.1840000000000002</v>
      </c>
      <c r="D39" s="45">
        <v>-6.1840000000000002</v>
      </c>
      <c r="E39" s="16">
        <v>0.30087999999999998</v>
      </c>
      <c r="F39" s="16">
        <v>1.5638399999999999</v>
      </c>
      <c r="G39" s="16">
        <v>-5.3830900000000002</v>
      </c>
      <c r="H39" s="16">
        <v>0.50452999999999992</v>
      </c>
      <c r="I39" s="16">
        <v>-16.785490000000003</v>
      </c>
      <c r="J39" s="16">
        <v>8.7774400000000004</v>
      </c>
      <c r="K39" s="16">
        <v>-0.65700999999999998</v>
      </c>
      <c r="L39" s="16">
        <v>-5.1176300000000001</v>
      </c>
      <c r="M39" s="16">
        <v>1.31694</v>
      </c>
      <c r="N39" s="16">
        <v>-3.9454199999999999</v>
      </c>
      <c r="O39" s="16">
        <v>2.79942</v>
      </c>
      <c r="P39" s="16">
        <v>-4.3560499999999998</v>
      </c>
      <c r="Q39" s="16">
        <v>0.24765999999999999</v>
      </c>
      <c r="R39" s="16">
        <v>-1.9077999999999999</v>
      </c>
      <c r="S39" s="16">
        <v>1.6536999999999999</v>
      </c>
      <c r="T39" s="16">
        <v>0.45062999999999998</v>
      </c>
      <c r="U39" s="16">
        <v>-4.00359</v>
      </c>
      <c r="V39" s="16">
        <v>-7.8580299999999994</v>
      </c>
      <c r="W39" s="16">
        <v>-6.6565699999999994</v>
      </c>
      <c r="X39" s="16">
        <v>-13.139520000000001</v>
      </c>
      <c r="Y39" s="16">
        <v>-7.8235400000000004</v>
      </c>
      <c r="Z39" s="16">
        <v>-17.94941</v>
      </c>
      <c r="AA39" s="16">
        <v>-20.019500000000001</v>
      </c>
      <c r="AB39" s="16">
        <v>-12.5769963398445</v>
      </c>
      <c r="AC39" s="16">
        <v>-12.664930500352801</v>
      </c>
      <c r="AD39" s="16">
        <v>-18.758475648761799</v>
      </c>
      <c r="AE39" s="16">
        <v>-1.27110780709264</v>
      </c>
      <c r="AF39" s="16">
        <v>-33.675139492561513</v>
      </c>
      <c r="AG39" s="16">
        <v>-15.970136704665375</v>
      </c>
      <c r="AH39" s="16">
        <v>4.5429256994443854</v>
      </c>
      <c r="AI39" s="46"/>
      <c r="AJ39" s="46"/>
      <c r="AK39" s="46"/>
      <c r="AL39" s="46"/>
      <c r="AM39" s="46"/>
      <c r="AN39" s="4"/>
      <c r="AO39" s="4"/>
      <c r="AP39" s="4"/>
      <c r="AQ39" s="4"/>
      <c r="AR39" s="4"/>
      <c r="AS39" s="4"/>
      <c r="AT39" s="4"/>
      <c r="AU39" s="4"/>
      <c r="AV39" s="4"/>
      <c r="AW39" s="4"/>
      <c r="AX39" s="4"/>
      <c r="AY39" s="4"/>
    </row>
    <row r="40" spans="1:51" ht="14.4" x14ac:dyDescent="0.3">
      <c r="A40" s="137">
        <f>YampaRiverInflow.TotalOutflow!A40</f>
        <v>46296</v>
      </c>
      <c r="B40" s="34">
        <v>-10.753</v>
      </c>
      <c r="C40" s="12">
        <v>-10.753</v>
      </c>
      <c r="D40" s="45">
        <v>-10.753</v>
      </c>
      <c r="E40" s="16">
        <v>-6.6903999999999995</v>
      </c>
      <c r="F40" s="16">
        <v>-9.5990099999999998</v>
      </c>
      <c r="G40" s="16">
        <v>8.4510100000000001</v>
      </c>
      <c r="H40" s="16">
        <v>5.7720799999999999</v>
      </c>
      <c r="I40" s="16">
        <v>-14.64955</v>
      </c>
      <c r="J40" s="16">
        <v>11.184040000000001</v>
      </c>
      <c r="K40" s="16">
        <v>-2.5218699999999998</v>
      </c>
      <c r="L40" s="16">
        <v>12.298719999999999</v>
      </c>
      <c r="M40" s="16">
        <v>9.1142000000000003</v>
      </c>
      <c r="N40" s="16">
        <v>6.9690500000000002</v>
      </c>
      <c r="O40" s="16">
        <v>17.399669999999997</v>
      </c>
      <c r="P40" s="16">
        <v>17.673249999999999</v>
      </c>
      <c r="Q40" s="16">
        <v>19.239099999999997</v>
      </c>
      <c r="R40" s="16">
        <v>0.14559</v>
      </c>
      <c r="S40" s="16">
        <v>-3.8384399999999999</v>
      </c>
      <c r="T40" s="16">
        <v>-8.0890900000000006</v>
      </c>
      <c r="U40" s="16">
        <v>5.3184499999999995</v>
      </c>
      <c r="V40" s="16">
        <v>6.8723199999999993</v>
      </c>
      <c r="W40" s="16">
        <v>-3.3345599999999997</v>
      </c>
      <c r="X40" s="16">
        <v>-12.937790000000001</v>
      </c>
      <c r="Y40" s="16">
        <v>9.3299699999999994</v>
      </c>
      <c r="Z40" s="16">
        <v>-7.6352000000000002</v>
      </c>
      <c r="AA40" s="16">
        <v>-6.9373300000000002</v>
      </c>
      <c r="AB40" s="16">
        <v>-2.2106542585727502</v>
      </c>
      <c r="AC40" s="16">
        <v>-11.5548092057765</v>
      </c>
      <c r="AD40" s="16">
        <v>-24.732557731564899</v>
      </c>
      <c r="AE40" s="16">
        <v>-12.168433580297501</v>
      </c>
      <c r="AF40" s="16">
        <v>-31.92853069592417</v>
      </c>
      <c r="AG40" s="16">
        <v>-8.5193758119119227</v>
      </c>
      <c r="AH40" s="16">
        <v>-12.106017656854398</v>
      </c>
      <c r="AI40" s="46"/>
      <c r="AJ40" s="46"/>
      <c r="AK40" s="46"/>
      <c r="AL40" s="46"/>
      <c r="AM40" s="46"/>
      <c r="AN40" s="4"/>
      <c r="AO40" s="4"/>
      <c r="AP40" s="4"/>
      <c r="AQ40" s="4"/>
      <c r="AR40" s="4"/>
      <c r="AS40" s="4"/>
      <c r="AT40" s="4"/>
      <c r="AU40" s="4"/>
      <c r="AV40" s="4"/>
      <c r="AW40" s="4"/>
      <c r="AX40" s="4"/>
      <c r="AY40" s="4"/>
    </row>
    <row r="41" spans="1:51" ht="14.4" x14ac:dyDescent="0.3">
      <c r="A41" s="137">
        <f>YampaRiverInflow.TotalOutflow!A41</f>
        <v>46327</v>
      </c>
      <c r="B41" s="34">
        <v>-16.073</v>
      </c>
      <c r="C41" s="12">
        <v>-16.073</v>
      </c>
      <c r="D41" s="45">
        <v>-16.073</v>
      </c>
      <c r="E41" s="16">
        <v>-38.727230000000006</v>
      </c>
      <c r="F41" s="16">
        <v>11.18458</v>
      </c>
      <c r="G41" s="16">
        <v>10.958489999999999</v>
      </c>
      <c r="H41" s="16">
        <v>-3.7692800000000002</v>
      </c>
      <c r="I41" s="16">
        <v>-15.648209999999999</v>
      </c>
      <c r="J41" s="16">
        <v>-0.50287000000000004</v>
      </c>
      <c r="K41" s="16">
        <v>16.895820000000001</v>
      </c>
      <c r="L41" s="16">
        <v>3.5182899999999999</v>
      </c>
      <c r="M41" s="16">
        <v>1.0546900000000001</v>
      </c>
      <c r="N41" s="16">
        <v>1.48285</v>
      </c>
      <c r="O41" s="16">
        <v>-5.3529099999999996</v>
      </c>
      <c r="P41" s="16">
        <v>-22.937849999999997</v>
      </c>
      <c r="Q41" s="16">
        <v>17.25741</v>
      </c>
      <c r="R41" s="16">
        <v>-4.2314999999999996</v>
      </c>
      <c r="S41" s="16">
        <v>-10.30818</v>
      </c>
      <c r="T41" s="16">
        <v>-12.985040000000001</v>
      </c>
      <c r="U41" s="16">
        <v>-26.999580000000002</v>
      </c>
      <c r="V41" s="16">
        <v>-8.9412700000000012</v>
      </c>
      <c r="W41" s="16">
        <v>-9.1097400000000004</v>
      </c>
      <c r="X41" s="16">
        <v>6.4318400000000002</v>
      </c>
      <c r="Y41" s="16">
        <v>-3.3335500000000002</v>
      </c>
      <c r="Z41" s="16">
        <v>-11.237219999999999</v>
      </c>
      <c r="AA41" s="16">
        <v>-26.772839999999999</v>
      </c>
      <c r="AB41" s="16">
        <v>-15.73670513499</v>
      </c>
      <c r="AC41" s="16">
        <v>-25.995712616168699</v>
      </c>
      <c r="AD41" s="16">
        <v>-1.0377086195756302</v>
      </c>
      <c r="AE41" s="16">
        <v>-31.726571329096</v>
      </c>
      <c r="AF41" s="16">
        <v>-20.625441646014423</v>
      </c>
      <c r="AG41" s="16">
        <v>-14.505944464038231</v>
      </c>
      <c r="AH41" s="16">
        <v>-9.119622605088356</v>
      </c>
      <c r="AI41" s="46"/>
      <c r="AJ41" s="46"/>
      <c r="AK41" s="46"/>
      <c r="AL41" s="46"/>
      <c r="AM41" s="46"/>
      <c r="AN41" s="4"/>
      <c r="AO41" s="4"/>
      <c r="AP41" s="4"/>
      <c r="AQ41" s="4"/>
      <c r="AR41" s="4"/>
      <c r="AS41" s="4"/>
      <c r="AT41" s="4"/>
      <c r="AU41" s="4"/>
      <c r="AV41" s="4"/>
      <c r="AW41" s="4"/>
      <c r="AX41" s="4"/>
      <c r="AY41" s="4"/>
    </row>
    <row r="42" spans="1:51" ht="14.4" x14ac:dyDescent="0.3">
      <c r="A42" s="137">
        <f>YampaRiverInflow.TotalOutflow!A42</f>
        <v>46357</v>
      </c>
      <c r="B42" s="34">
        <v>-1.6040000000000001</v>
      </c>
      <c r="C42" s="12">
        <v>-1.6040000000000001</v>
      </c>
      <c r="D42" s="45">
        <v>-1.6040000000000001</v>
      </c>
      <c r="E42" s="16">
        <v>-22.49784</v>
      </c>
      <c r="F42" s="16">
        <v>-4.7581699999999998</v>
      </c>
      <c r="G42" s="16">
        <v>-4.2268999999999997</v>
      </c>
      <c r="H42" s="16">
        <v>-38.098730000000003</v>
      </c>
      <c r="I42" s="16">
        <v>-16.883659999999999</v>
      </c>
      <c r="J42" s="16">
        <v>-19.378550000000001</v>
      </c>
      <c r="K42" s="16">
        <v>-16.600650000000002</v>
      </c>
      <c r="L42" s="16">
        <v>-12.671760000000001</v>
      </c>
      <c r="M42" s="16">
        <v>-11.092700000000001</v>
      </c>
      <c r="N42" s="16">
        <v>-5.9065600000000007</v>
      </c>
      <c r="O42" s="16">
        <v>-11.998950000000001</v>
      </c>
      <c r="P42" s="16">
        <v>-6.2203800000000005</v>
      </c>
      <c r="Q42" s="16">
        <v>5.5469099999999996</v>
      </c>
      <c r="R42" s="16">
        <v>-11.664959999999999</v>
      </c>
      <c r="S42" s="16">
        <v>-10.748290000000001</v>
      </c>
      <c r="T42" s="16">
        <v>-20.60698</v>
      </c>
      <c r="U42" s="16">
        <v>-11.0654</v>
      </c>
      <c r="V42" s="16">
        <v>-24.62893</v>
      </c>
      <c r="W42" s="16">
        <v>-2.98122</v>
      </c>
      <c r="X42" s="16">
        <v>-6.6501599999999996</v>
      </c>
      <c r="Y42" s="16">
        <v>1.63134</v>
      </c>
      <c r="Z42" s="16">
        <v>-9.3967500000000008</v>
      </c>
      <c r="AA42" s="16">
        <v>-13.98915</v>
      </c>
      <c r="AB42" s="16">
        <v>-12.4542512261587</v>
      </c>
      <c r="AC42" s="16">
        <v>-10.8324401513397</v>
      </c>
      <c r="AD42" s="16">
        <v>3.9299975641787799</v>
      </c>
      <c r="AE42" s="16">
        <v>-2.4028572739817102</v>
      </c>
      <c r="AF42" s="16">
        <v>-11.953157158801488</v>
      </c>
      <c r="AG42" s="16">
        <v>-20.113240887616342</v>
      </c>
      <c r="AH42" s="16">
        <v>-17.916438668824515</v>
      </c>
      <c r="AI42" s="46"/>
      <c r="AJ42" s="46"/>
      <c r="AK42" s="46"/>
      <c r="AL42" s="46"/>
      <c r="AM42" s="46"/>
      <c r="AN42" s="4"/>
      <c r="AO42" s="4"/>
      <c r="AP42" s="4"/>
      <c r="AQ42" s="4"/>
      <c r="AR42" s="4"/>
      <c r="AS42" s="4"/>
      <c r="AT42" s="4"/>
      <c r="AU42" s="4"/>
      <c r="AV42" s="4"/>
      <c r="AW42" s="4"/>
      <c r="AX42" s="4"/>
      <c r="AY42" s="4"/>
    </row>
    <row r="43" spans="1:51" ht="14.4" x14ac:dyDescent="0.3">
      <c r="A43" s="137">
        <f>YampaRiverInflow.TotalOutflow!A43</f>
        <v>46388</v>
      </c>
      <c r="B43" s="34">
        <v>-10.813000000000001</v>
      </c>
      <c r="C43" s="12">
        <v>-10.813000000000001</v>
      </c>
      <c r="D43" s="45">
        <v>-10.813000000000001</v>
      </c>
      <c r="E43" s="16">
        <v>-9.5505300000000002</v>
      </c>
      <c r="F43" s="16">
        <v>-3.0365300000000004</v>
      </c>
      <c r="G43" s="16">
        <v>-13.873520000000001</v>
      </c>
      <c r="H43" s="16">
        <v>-24.659839999999999</v>
      </c>
      <c r="I43" s="16">
        <v>-23.680730000000001</v>
      </c>
      <c r="J43" s="16">
        <v>-10.09286</v>
      </c>
      <c r="K43" s="16">
        <v>1.2478399999999998</v>
      </c>
      <c r="L43" s="16">
        <v>-9.182129999999999</v>
      </c>
      <c r="M43" s="16">
        <v>-8.1827199999999998</v>
      </c>
      <c r="N43" s="16">
        <v>-11.68539</v>
      </c>
      <c r="O43" s="16">
        <v>-0.62502000000000002</v>
      </c>
      <c r="P43" s="16">
        <v>-24.903770000000002</v>
      </c>
      <c r="Q43" s="16">
        <v>-11.795629999999999</v>
      </c>
      <c r="R43" s="16">
        <v>-18.15316</v>
      </c>
      <c r="S43" s="16">
        <v>-15.922499999999999</v>
      </c>
      <c r="T43" s="16">
        <v>-16.109290000000001</v>
      </c>
      <c r="U43" s="16">
        <v>-8.2410300000000003</v>
      </c>
      <c r="V43" s="16">
        <v>-24.003340000000001</v>
      </c>
      <c r="W43" s="16">
        <v>-12.045209999999999</v>
      </c>
      <c r="X43" s="16">
        <v>-7.8899799999999995</v>
      </c>
      <c r="Y43" s="16">
        <v>-22.646060000000002</v>
      </c>
      <c r="Z43" s="16">
        <v>-32.673250000000003</v>
      </c>
      <c r="AA43" s="16">
        <v>-24.1571297449231</v>
      </c>
      <c r="AB43" s="16">
        <v>0.98637802205530201</v>
      </c>
      <c r="AC43" s="16">
        <v>-30.2013865144412</v>
      </c>
      <c r="AD43" s="16">
        <v>-0.95083847050134207</v>
      </c>
      <c r="AE43" s="16">
        <v>-12.716791635963881</v>
      </c>
      <c r="AF43" s="16">
        <v>-5.7794314590614571</v>
      </c>
      <c r="AG43" s="16">
        <v>-12.36787787501088</v>
      </c>
      <c r="AH43" s="16">
        <v>-0.88780962845580191</v>
      </c>
      <c r="AI43" s="46"/>
      <c r="AJ43" s="46"/>
      <c r="AK43" s="46"/>
      <c r="AL43" s="46"/>
      <c r="AM43" s="46"/>
      <c r="AN43" s="4"/>
      <c r="AO43" s="4"/>
      <c r="AP43" s="4"/>
      <c r="AQ43" s="4"/>
      <c r="AR43" s="4"/>
      <c r="AS43" s="4"/>
      <c r="AT43" s="4"/>
      <c r="AU43" s="4"/>
      <c r="AV43" s="4"/>
      <c r="AW43" s="4"/>
      <c r="AX43" s="4"/>
      <c r="AY43" s="4"/>
    </row>
    <row r="44" spans="1:51" ht="14.4" x14ac:dyDescent="0.3">
      <c r="A44" s="137">
        <f>YampaRiverInflow.TotalOutflow!A44</f>
        <v>46419</v>
      </c>
      <c r="B44" s="34">
        <v>-12.694000000000001</v>
      </c>
      <c r="C44" s="12">
        <v>-12.694000000000001</v>
      </c>
      <c r="D44" s="45">
        <v>-12.694000000000001</v>
      </c>
      <c r="E44" s="16">
        <v>-4.7783299999999995</v>
      </c>
      <c r="F44" s="16">
        <v>-20.94144</v>
      </c>
      <c r="G44" s="16">
        <v>-17.372900000000001</v>
      </c>
      <c r="H44" s="16">
        <v>14.6288</v>
      </c>
      <c r="I44" s="16">
        <v>-16.739249999999998</v>
      </c>
      <c r="J44" s="16">
        <v>-12.46504</v>
      </c>
      <c r="K44" s="16">
        <v>-9.1210300000000011</v>
      </c>
      <c r="L44" s="16">
        <v>-7.8426999999999998</v>
      </c>
      <c r="M44" s="16">
        <v>-5.5530600000000003</v>
      </c>
      <c r="N44" s="16">
        <v>-10.331049999999999</v>
      </c>
      <c r="O44" s="16">
        <v>-2.1568899999999998</v>
      </c>
      <c r="P44" s="16">
        <v>-9.2535300000000014</v>
      </c>
      <c r="Q44" s="16">
        <v>-8.9076200000000014</v>
      </c>
      <c r="R44" s="16">
        <v>-4.1460799999999995</v>
      </c>
      <c r="S44" s="16">
        <v>-10.053940000000001</v>
      </c>
      <c r="T44" s="16">
        <v>-6.1692600000000004</v>
      </c>
      <c r="U44" s="16">
        <v>-12.2621</v>
      </c>
      <c r="V44" s="16">
        <v>-20.240539999999999</v>
      </c>
      <c r="W44" s="16">
        <v>-13.770149999999999</v>
      </c>
      <c r="X44" s="16">
        <v>-23.709220000000002</v>
      </c>
      <c r="Y44" s="16">
        <v>-9.7715200000000006</v>
      </c>
      <c r="Z44" s="16">
        <v>-22.627830000000003</v>
      </c>
      <c r="AA44" s="16">
        <v>-15.455982647396</v>
      </c>
      <c r="AB44" s="16">
        <v>-5.8749314387434293</v>
      </c>
      <c r="AC44" s="16">
        <v>-8.4656240510355207</v>
      </c>
      <c r="AD44" s="16">
        <v>-4.6766209284448594</v>
      </c>
      <c r="AE44" s="16">
        <v>-22.525036091181075</v>
      </c>
      <c r="AF44" s="16">
        <v>-5.7098542439644264</v>
      </c>
      <c r="AG44" s="16">
        <v>10.151250214067531</v>
      </c>
      <c r="AH44" s="16">
        <v>-8.3571780087885035</v>
      </c>
      <c r="AI44" s="46"/>
      <c r="AJ44" s="46"/>
      <c r="AK44" s="46"/>
      <c r="AL44" s="46"/>
      <c r="AM44" s="46"/>
      <c r="AN44" s="4"/>
      <c r="AO44" s="4"/>
      <c r="AP44" s="4"/>
      <c r="AQ44" s="4"/>
      <c r="AR44" s="4"/>
      <c r="AS44" s="4"/>
      <c r="AT44" s="4"/>
      <c r="AU44" s="4"/>
      <c r="AV44" s="4"/>
      <c r="AW44" s="4"/>
      <c r="AX44" s="4"/>
      <c r="AY44" s="4"/>
    </row>
    <row r="45" spans="1:51" ht="14.4" x14ac:dyDescent="0.3">
      <c r="A45" s="137">
        <f>YampaRiverInflow.TotalOutflow!A45</f>
        <v>46447</v>
      </c>
      <c r="B45" s="34">
        <v>-10.426</v>
      </c>
      <c r="C45" s="12">
        <v>-10.426</v>
      </c>
      <c r="D45" s="45">
        <v>-10.426</v>
      </c>
      <c r="E45" s="16">
        <v>-24.585830000000001</v>
      </c>
      <c r="F45" s="16">
        <v>-10.1469</v>
      </c>
      <c r="G45" s="16">
        <v>-24.405729999999998</v>
      </c>
      <c r="H45" s="16">
        <v>-41.61844</v>
      </c>
      <c r="I45" s="16">
        <v>-20.912990000000001</v>
      </c>
      <c r="J45" s="16">
        <v>-15.42376</v>
      </c>
      <c r="K45" s="16">
        <v>-46.979050000000001</v>
      </c>
      <c r="L45" s="16">
        <v>-13.50891</v>
      </c>
      <c r="M45" s="16">
        <v>-9.4484200000000005</v>
      </c>
      <c r="N45" s="16">
        <v>-15.45289</v>
      </c>
      <c r="O45" s="16">
        <v>-14.12349</v>
      </c>
      <c r="P45" s="16">
        <v>-17.224810000000002</v>
      </c>
      <c r="Q45" s="16">
        <v>-18.18402</v>
      </c>
      <c r="R45" s="16">
        <v>-16.42624</v>
      </c>
      <c r="S45" s="16">
        <v>-16.519099999999998</v>
      </c>
      <c r="T45" s="16">
        <v>-21.362770000000001</v>
      </c>
      <c r="U45" s="16">
        <v>-13.940290000000001</v>
      </c>
      <c r="V45" s="16">
        <v>-25.785889999999998</v>
      </c>
      <c r="W45" s="16">
        <v>-13.57385</v>
      </c>
      <c r="X45" s="16">
        <v>-14.951780000000001</v>
      </c>
      <c r="Y45" s="16">
        <v>-24.381869999999999</v>
      </c>
      <c r="Z45" s="16">
        <v>-18.517049999999998</v>
      </c>
      <c r="AA45" s="16">
        <v>-29.967980399044698</v>
      </c>
      <c r="AB45" s="16">
        <v>-3.9186748927238999</v>
      </c>
      <c r="AC45" s="16">
        <v>3.78158654325282</v>
      </c>
      <c r="AD45" s="16">
        <v>-0.165478108417315</v>
      </c>
      <c r="AE45" s="16">
        <v>-33.272751616104074</v>
      </c>
      <c r="AF45" s="16">
        <v>-3.3822040949199934</v>
      </c>
      <c r="AG45" s="16">
        <v>-5.8828062150550702</v>
      </c>
      <c r="AH45" s="16">
        <v>-27.335487086718771</v>
      </c>
      <c r="AI45" s="46"/>
      <c r="AJ45" s="46"/>
      <c r="AK45" s="46"/>
      <c r="AL45" s="46"/>
      <c r="AM45" s="46"/>
      <c r="AN45" s="4"/>
      <c r="AO45" s="4"/>
      <c r="AP45" s="4"/>
      <c r="AQ45" s="4"/>
      <c r="AR45" s="4"/>
      <c r="AS45" s="4"/>
      <c r="AT45" s="4"/>
      <c r="AU45" s="4"/>
      <c r="AV45" s="4"/>
      <c r="AW45" s="4"/>
      <c r="AX45" s="4"/>
      <c r="AY45" s="4"/>
    </row>
    <row r="46" spans="1:51" ht="14.4" x14ac:dyDescent="0.3">
      <c r="A46" s="137">
        <f>YampaRiverInflow.TotalOutflow!A46</f>
        <v>46478</v>
      </c>
      <c r="B46" s="34">
        <v>-13.513999999999999</v>
      </c>
      <c r="C46" s="12">
        <v>-13.513999999999999</v>
      </c>
      <c r="D46" s="45">
        <v>-13.513999999999999</v>
      </c>
      <c r="E46" s="16">
        <v>-19.677019999999999</v>
      </c>
      <c r="F46" s="16">
        <v>-31.681180000000001</v>
      </c>
      <c r="G46" s="16">
        <v>-14.10609</v>
      </c>
      <c r="H46" s="16">
        <v>-11.98128</v>
      </c>
      <c r="I46" s="16">
        <v>-22.55518</v>
      </c>
      <c r="J46" s="16">
        <v>58.147940000000006</v>
      </c>
      <c r="K46" s="16">
        <v>-64.754249999999999</v>
      </c>
      <c r="L46" s="16">
        <v>-13.812430000000001</v>
      </c>
      <c r="M46" s="16">
        <v>-19.395679999999999</v>
      </c>
      <c r="N46" s="16">
        <v>-0.58677000000000001</v>
      </c>
      <c r="O46" s="16">
        <v>-20.977029999999999</v>
      </c>
      <c r="P46" s="16">
        <v>-23.67004</v>
      </c>
      <c r="Q46" s="16">
        <v>-22.150279999999999</v>
      </c>
      <c r="R46" s="16">
        <v>-10.326360000000001</v>
      </c>
      <c r="S46" s="16">
        <v>-17.860139999999998</v>
      </c>
      <c r="T46" s="16">
        <v>-21.034770000000002</v>
      </c>
      <c r="U46" s="16">
        <v>-16.89048</v>
      </c>
      <c r="V46" s="16">
        <v>-27.78388</v>
      </c>
      <c r="W46" s="16">
        <v>-24.14518</v>
      </c>
      <c r="X46" s="16">
        <v>-25.381180000000001</v>
      </c>
      <c r="Y46" s="16">
        <v>-22.591699999999999</v>
      </c>
      <c r="Z46" s="16">
        <v>-21.645820000000001</v>
      </c>
      <c r="AA46" s="16">
        <v>-27.296583863680898</v>
      </c>
      <c r="AB46" s="16">
        <v>-6.8666990838692197</v>
      </c>
      <c r="AC46" s="16">
        <v>-4.4101040311918496</v>
      </c>
      <c r="AD46" s="16">
        <v>0.32782876848779102</v>
      </c>
      <c r="AE46" s="16">
        <v>-38.38269309226537</v>
      </c>
      <c r="AF46" s="16">
        <v>-19.157315839774473</v>
      </c>
      <c r="AG46" s="16">
        <v>-15.825731008529852</v>
      </c>
      <c r="AH46" s="16">
        <v>-28.334892742945986</v>
      </c>
      <c r="AI46" s="46"/>
      <c r="AJ46" s="46"/>
      <c r="AK46" s="46"/>
      <c r="AL46" s="46"/>
      <c r="AM46" s="46"/>
      <c r="AN46" s="4"/>
      <c r="AO46" s="4"/>
      <c r="AP46" s="4"/>
      <c r="AQ46" s="4"/>
      <c r="AR46" s="4"/>
      <c r="AS46" s="4"/>
      <c r="AT46" s="4"/>
      <c r="AU46" s="4"/>
      <c r="AV46" s="4"/>
      <c r="AW46" s="4"/>
      <c r="AX46" s="4"/>
      <c r="AY46" s="4"/>
    </row>
    <row r="47" spans="1:51" ht="14.4" x14ac:dyDescent="0.3">
      <c r="A47" s="137">
        <f>YampaRiverInflow.TotalOutflow!A47</f>
        <v>46508</v>
      </c>
      <c r="B47" s="34">
        <v>-13.119</v>
      </c>
      <c r="C47" s="12">
        <v>-13.119</v>
      </c>
      <c r="D47" s="45">
        <v>-13.119</v>
      </c>
      <c r="E47" s="16">
        <v>-23.549289999999999</v>
      </c>
      <c r="F47" s="16">
        <v>-4.1466599999999998</v>
      </c>
      <c r="G47" s="16">
        <v>-16.730790000000002</v>
      </c>
      <c r="H47" s="16">
        <v>-20.673770000000001</v>
      </c>
      <c r="I47" s="16">
        <v>-17.359860000000001</v>
      </c>
      <c r="J47" s="16">
        <v>34.052529999999997</v>
      </c>
      <c r="K47" s="16">
        <v>-1.7655699999999999</v>
      </c>
      <c r="L47" s="16">
        <v>-18.956109999999999</v>
      </c>
      <c r="M47" s="16">
        <v>-19.014720000000001</v>
      </c>
      <c r="N47" s="16">
        <v>-30.134370000000001</v>
      </c>
      <c r="O47" s="16">
        <v>-22.792720000000003</v>
      </c>
      <c r="P47" s="16">
        <v>2.1723600000000003</v>
      </c>
      <c r="Q47" s="16">
        <v>-23.229320000000001</v>
      </c>
      <c r="R47" s="16">
        <v>-30.356549999999999</v>
      </c>
      <c r="S47" s="16">
        <v>-13.17548</v>
      </c>
      <c r="T47" s="16">
        <v>-26.73291</v>
      </c>
      <c r="U47" s="16">
        <v>-17.628589999999999</v>
      </c>
      <c r="V47" s="16">
        <v>-22.069290000000002</v>
      </c>
      <c r="W47" s="16">
        <v>-23.365380000000002</v>
      </c>
      <c r="X47" s="16">
        <v>-25.14387</v>
      </c>
      <c r="Y47" s="16">
        <v>-18.31448</v>
      </c>
      <c r="Z47" s="16">
        <v>-13.93942</v>
      </c>
      <c r="AA47" s="16">
        <v>-20.988264455397299</v>
      </c>
      <c r="AB47" s="16">
        <v>-18.6031865575818</v>
      </c>
      <c r="AC47" s="16">
        <v>-16.873532198681101</v>
      </c>
      <c r="AD47" s="16">
        <v>-10.3614585683532</v>
      </c>
      <c r="AE47" s="16">
        <v>-50.887631320712337</v>
      </c>
      <c r="AF47" s="16">
        <v>-30.38728965732949</v>
      </c>
      <c r="AG47" s="16">
        <v>-18.69847368234792</v>
      </c>
      <c r="AH47" s="16">
        <v>-31.340791793071929</v>
      </c>
      <c r="AI47" s="46"/>
      <c r="AJ47" s="46"/>
      <c r="AK47" s="46"/>
      <c r="AL47" s="46"/>
      <c r="AM47" s="46"/>
      <c r="AN47" s="4"/>
      <c r="AO47" s="4"/>
      <c r="AP47" s="4"/>
      <c r="AQ47" s="4"/>
      <c r="AR47" s="4"/>
      <c r="AS47" s="4"/>
      <c r="AT47" s="4"/>
      <c r="AU47" s="4"/>
      <c r="AV47" s="4"/>
      <c r="AW47" s="4"/>
      <c r="AX47" s="4"/>
      <c r="AY47" s="4"/>
    </row>
    <row r="48" spans="1:51" ht="14.4" x14ac:dyDescent="0.3">
      <c r="A48" s="137">
        <f>YampaRiverInflow.TotalOutflow!A48</f>
        <v>46539</v>
      </c>
      <c r="B48" s="34">
        <v>-20.766999999999999</v>
      </c>
      <c r="C48" s="12">
        <v>-20.766999999999999</v>
      </c>
      <c r="D48" s="45">
        <v>-20.766999999999999</v>
      </c>
      <c r="E48" s="16">
        <v>-28.16948</v>
      </c>
      <c r="F48" s="16">
        <v>-21.732470000000003</v>
      </c>
      <c r="G48" s="16">
        <v>-7.58514</v>
      </c>
      <c r="H48" s="16">
        <v>-14.68486</v>
      </c>
      <c r="I48" s="16">
        <v>-12.904590000000001</v>
      </c>
      <c r="J48" s="16">
        <v>-17.66553</v>
      </c>
      <c r="K48" s="16">
        <v>-18.500439999999998</v>
      </c>
      <c r="L48" s="16">
        <v>-9.6846800000000002</v>
      </c>
      <c r="M48" s="16">
        <v>-3.0129200000000003</v>
      </c>
      <c r="N48" s="16">
        <v>-10.71584</v>
      </c>
      <c r="O48" s="16">
        <v>-17.712730000000001</v>
      </c>
      <c r="P48" s="16">
        <v>2.1411799999999999</v>
      </c>
      <c r="Q48" s="16">
        <v>-20.19791</v>
      </c>
      <c r="R48" s="16">
        <v>-19.463480000000001</v>
      </c>
      <c r="S48" s="16">
        <v>-14.17783</v>
      </c>
      <c r="T48" s="16">
        <v>-34.892609999999998</v>
      </c>
      <c r="U48" s="16">
        <v>-20.2377</v>
      </c>
      <c r="V48" s="16">
        <v>-30.45213</v>
      </c>
      <c r="W48" s="16">
        <v>-27.64986</v>
      </c>
      <c r="X48" s="16">
        <v>-30.77158</v>
      </c>
      <c r="Y48" s="16">
        <v>-30.150569999999998</v>
      </c>
      <c r="Z48" s="16">
        <v>-27.212169999999997</v>
      </c>
      <c r="AA48" s="16">
        <v>-17.7194681870902</v>
      </c>
      <c r="AB48" s="16">
        <v>-32.379981516299999</v>
      </c>
      <c r="AC48" s="16">
        <v>-23.798866425075097</v>
      </c>
      <c r="AD48" s="16">
        <v>-21.9297904675709</v>
      </c>
      <c r="AE48" s="16">
        <v>-57.58882165966952</v>
      </c>
      <c r="AF48" s="16">
        <v>-30.45201460504726</v>
      </c>
      <c r="AG48" s="16">
        <v>-3.2644045979033853</v>
      </c>
      <c r="AH48" s="16">
        <v>-21.25587500818672</v>
      </c>
      <c r="AI48" s="46"/>
      <c r="AJ48" s="46"/>
      <c r="AK48" s="46"/>
      <c r="AL48" s="46"/>
      <c r="AM48" s="46"/>
      <c r="AN48" s="4"/>
      <c r="AO48" s="4"/>
      <c r="AP48" s="4"/>
      <c r="AQ48" s="4"/>
      <c r="AR48" s="4"/>
      <c r="AS48" s="4"/>
      <c r="AT48" s="4"/>
      <c r="AU48" s="4"/>
      <c r="AV48" s="4"/>
      <c r="AW48" s="4"/>
      <c r="AX48" s="4"/>
      <c r="AY48" s="4"/>
    </row>
    <row r="49" spans="1:1005" ht="14.4" x14ac:dyDescent="0.3">
      <c r="A49" s="137">
        <f>YampaRiverInflow.TotalOutflow!A49</f>
        <v>46569</v>
      </c>
      <c r="B49" s="34">
        <v>-21.096</v>
      </c>
      <c r="C49" s="12">
        <v>-21.096</v>
      </c>
      <c r="D49" s="45">
        <v>-21.096</v>
      </c>
      <c r="E49" s="16">
        <v>-18.928519999999999</v>
      </c>
      <c r="F49" s="16">
        <v>-9.5471299999999992</v>
      </c>
      <c r="G49" s="16">
        <v>-10.268600000000001</v>
      </c>
      <c r="H49" s="16">
        <v>-18.314310000000003</v>
      </c>
      <c r="I49" s="16">
        <v>-15.866149999999999</v>
      </c>
      <c r="J49" s="16">
        <v>-24.552409999999998</v>
      </c>
      <c r="K49" s="16">
        <v>-25.378720000000001</v>
      </c>
      <c r="L49" s="16">
        <v>-17.78331</v>
      </c>
      <c r="M49" s="16">
        <v>-18.8934</v>
      </c>
      <c r="N49" s="16">
        <v>-12.013909999999999</v>
      </c>
      <c r="O49" s="16">
        <v>-14.996409999999999</v>
      </c>
      <c r="P49" s="16">
        <v>2.3123400000000003</v>
      </c>
      <c r="Q49" s="16">
        <v>-19.286709999999999</v>
      </c>
      <c r="R49" s="16">
        <v>-10.45975</v>
      </c>
      <c r="S49" s="16">
        <v>-7.6106699999999998</v>
      </c>
      <c r="T49" s="16">
        <v>-27.08278</v>
      </c>
      <c r="U49" s="16">
        <v>-23.468240000000002</v>
      </c>
      <c r="V49" s="16">
        <v>-21.989319999999999</v>
      </c>
      <c r="W49" s="16">
        <v>-37.216929999999998</v>
      </c>
      <c r="X49" s="16">
        <v>-22.890240000000002</v>
      </c>
      <c r="Y49" s="16">
        <v>-26.678540000000002</v>
      </c>
      <c r="Z49" s="16">
        <v>-37.337760000000003</v>
      </c>
      <c r="AA49" s="16">
        <v>-18.2346613577282</v>
      </c>
      <c r="AB49" s="16">
        <v>-18.848620976413699</v>
      </c>
      <c r="AC49" s="16">
        <v>-23.752590631551499</v>
      </c>
      <c r="AD49" s="16">
        <v>-17.2882505662513</v>
      </c>
      <c r="AE49" s="16">
        <v>-44.694644503792432</v>
      </c>
      <c r="AF49" s="16">
        <v>-40.747534366473715</v>
      </c>
      <c r="AG49" s="16">
        <v>-26.484467621707839</v>
      </c>
      <c r="AH49" s="16">
        <v>-20.874592654772332</v>
      </c>
      <c r="AI49" s="46"/>
      <c r="AJ49" s="46"/>
      <c r="AK49" s="46"/>
      <c r="AL49" s="46"/>
      <c r="AM49" s="46"/>
      <c r="AN49" s="4"/>
      <c r="AO49" s="4"/>
      <c r="AP49" s="4"/>
      <c r="AQ49" s="4"/>
      <c r="AR49" s="4"/>
      <c r="AS49" s="4"/>
      <c r="AT49" s="4"/>
      <c r="AU49" s="4"/>
      <c r="AV49" s="4"/>
      <c r="AW49" s="4"/>
      <c r="AX49" s="4"/>
      <c r="AY49" s="4"/>
    </row>
    <row r="50" spans="1:1005" ht="14.4" x14ac:dyDescent="0.3">
      <c r="A50" s="137">
        <f>YampaRiverInflow.TotalOutflow!A50</f>
        <v>46600</v>
      </c>
      <c r="B50" s="34">
        <v>-16.552</v>
      </c>
      <c r="C50" s="12">
        <v>-16.552</v>
      </c>
      <c r="D50" s="45">
        <v>-16.552</v>
      </c>
      <c r="E50" s="16">
        <v>-40.249079999999999</v>
      </c>
      <c r="F50" s="16">
        <v>-10.618690000000001</v>
      </c>
      <c r="G50" s="16">
        <v>-1.97844</v>
      </c>
      <c r="H50" s="16">
        <v>-19.845770000000002</v>
      </c>
      <c r="I50" s="16">
        <v>-18.154619999999998</v>
      </c>
      <c r="J50" s="16">
        <v>-19.77272</v>
      </c>
      <c r="K50" s="16">
        <v>-13.17257</v>
      </c>
      <c r="L50" s="16">
        <v>-14.711229999999999</v>
      </c>
      <c r="M50" s="16">
        <v>-8.0491299999999999</v>
      </c>
      <c r="N50" s="16">
        <v>-10.36894</v>
      </c>
      <c r="O50" s="16">
        <v>-12.309370000000001</v>
      </c>
      <c r="P50" s="16">
        <v>3.9439999999999996E-2</v>
      </c>
      <c r="Q50" s="16">
        <v>-13.62011</v>
      </c>
      <c r="R50" s="16">
        <v>-10.787000000000001</v>
      </c>
      <c r="S50" s="16">
        <v>-15.400589999999999</v>
      </c>
      <c r="T50" s="16">
        <v>-19.57723</v>
      </c>
      <c r="U50" s="16">
        <v>-13.29472</v>
      </c>
      <c r="V50" s="16">
        <v>-18.03979</v>
      </c>
      <c r="W50" s="16">
        <v>-23.891169999999999</v>
      </c>
      <c r="X50" s="16">
        <v>-13.515309999999999</v>
      </c>
      <c r="Y50" s="16">
        <v>-23.837299999999999</v>
      </c>
      <c r="Z50" s="16">
        <v>-19.137979999999999</v>
      </c>
      <c r="AA50" s="16">
        <v>-15.5850350841859</v>
      </c>
      <c r="AB50" s="16">
        <v>-20.413870945690398</v>
      </c>
      <c r="AC50" s="16">
        <v>-17.994277469173699</v>
      </c>
      <c r="AD50" s="16">
        <v>-17.687800046524</v>
      </c>
      <c r="AE50" s="16">
        <v>-37.223178765369134</v>
      </c>
      <c r="AF50" s="16">
        <v>-44.692820137564823</v>
      </c>
      <c r="AG50" s="16">
        <v>-6.5048538154775057</v>
      </c>
      <c r="AH50" s="16">
        <v>-28.605911066676502</v>
      </c>
      <c r="AI50" s="46"/>
      <c r="AJ50" s="46"/>
      <c r="AK50" s="46"/>
      <c r="AL50" s="46"/>
      <c r="AM50" s="46"/>
      <c r="AN50" s="4"/>
      <c r="AO50" s="4"/>
      <c r="AP50" s="4"/>
      <c r="AQ50" s="4"/>
      <c r="AR50" s="4"/>
      <c r="AS50" s="4"/>
      <c r="AT50" s="4"/>
      <c r="AU50" s="4"/>
      <c r="AV50" s="4"/>
      <c r="AW50" s="4"/>
      <c r="AX50" s="4"/>
      <c r="AY50" s="4"/>
    </row>
    <row r="51" spans="1:1005" ht="14.4" x14ac:dyDescent="0.3">
      <c r="A51" s="137">
        <f>YampaRiverInflow.TotalOutflow!A51</f>
        <v>46631</v>
      </c>
      <c r="B51" s="34">
        <v>-6.1840000000000002</v>
      </c>
      <c r="C51" s="12">
        <v>-6.1840000000000002</v>
      </c>
      <c r="D51" s="45">
        <v>-6.1840000000000002</v>
      </c>
      <c r="E51" s="16">
        <v>1.5638399999999999</v>
      </c>
      <c r="F51" s="16">
        <v>-5.3830900000000002</v>
      </c>
      <c r="G51" s="16">
        <v>0.50452999999999992</v>
      </c>
      <c r="H51" s="16">
        <v>-16.785490000000003</v>
      </c>
      <c r="I51" s="16">
        <v>8.7774400000000004</v>
      </c>
      <c r="J51" s="16">
        <v>-0.65700999999999998</v>
      </c>
      <c r="K51" s="16">
        <v>-5.1176300000000001</v>
      </c>
      <c r="L51" s="16">
        <v>1.31694</v>
      </c>
      <c r="M51" s="16">
        <v>-3.9454199999999999</v>
      </c>
      <c r="N51" s="16">
        <v>2.79942</v>
      </c>
      <c r="O51" s="16">
        <v>-4.3560499999999998</v>
      </c>
      <c r="P51" s="16">
        <v>0.24765999999999999</v>
      </c>
      <c r="Q51" s="16">
        <v>-1.9077999999999999</v>
      </c>
      <c r="R51" s="16">
        <v>1.6536999999999999</v>
      </c>
      <c r="S51" s="16">
        <v>0.45062999999999998</v>
      </c>
      <c r="T51" s="16">
        <v>-4.00359</v>
      </c>
      <c r="U51" s="16">
        <v>-7.8580299999999994</v>
      </c>
      <c r="V51" s="16">
        <v>-6.6565699999999994</v>
      </c>
      <c r="W51" s="16">
        <v>-13.139520000000001</v>
      </c>
      <c r="X51" s="16">
        <v>-7.8235400000000004</v>
      </c>
      <c r="Y51" s="16">
        <v>-17.94941</v>
      </c>
      <c r="Z51" s="16">
        <v>-20.019500000000001</v>
      </c>
      <c r="AA51" s="16">
        <v>-12.5769963398445</v>
      </c>
      <c r="AB51" s="16">
        <v>-12.664930500352801</v>
      </c>
      <c r="AC51" s="16">
        <v>-18.758475648761799</v>
      </c>
      <c r="AD51" s="16">
        <v>-1.27110780709264</v>
      </c>
      <c r="AE51" s="16">
        <v>-33.675139492561513</v>
      </c>
      <c r="AF51" s="16">
        <v>-15.970136704665375</v>
      </c>
      <c r="AG51" s="16">
        <v>4.5429256994443854</v>
      </c>
      <c r="AH51" s="16">
        <v>0.56206851045020045</v>
      </c>
      <c r="AI51" s="46"/>
      <c r="AJ51" s="46"/>
      <c r="AK51" s="46"/>
      <c r="AL51" s="46"/>
      <c r="AM51" s="46"/>
      <c r="AN51" s="4"/>
      <c r="AO51" s="4"/>
      <c r="AP51" s="4"/>
      <c r="AQ51" s="4"/>
      <c r="AR51" s="4"/>
      <c r="AS51" s="4"/>
      <c r="AT51" s="4"/>
      <c r="AU51" s="4"/>
      <c r="AV51" s="4"/>
      <c r="AW51" s="4"/>
      <c r="AX51" s="4"/>
      <c r="AY51" s="4"/>
    </row>
    <row r="52" spans="1:1005" ht="14.4" x14ac:dyDescent="0.3">
      <c r="A52" s="137">
        <f>YampaRiverInflow.TotalOutflow!A52</f>
        <v>46661</v>
      </c>
      <c r="B52" s="34">
        <v>-10.753</v>
      </c>
      <c r="C52" s="12">
        <v>-10.753</v>
      </c>
      <c r="D52" s="45">
        <v>-10.753</v>
      </c>
      <c r="E52" s="16">
        <v>-9.5990099999999998</v>
      </c>
      <c r="F52" s="16">
        <v>8.4510100000000001</v>
      </c>
      <c r="G52" s="16">
        <v>5.7720799999999999</v>
      </c>
      <c r="H52" s="16">
        <v>-14.64955</v>
      </c>
      <c r="I52" s="16">
        <v>11.184040000000001</v>
      </c>
      <c r="J52" s="16">
        <v>-2.5218699999999998</v>
      </c>
      <c r="K52" s="16">
        <v>12.298719999999999</v>
      </c>
      <c r="L52" s="16">
        <v>9.1142000000000003</v>
      </c>
      <c r="M52" s="16">
        <v>6.9690500000000002</v>
      </c>
      <c r="N52" s="16">
        <v>17.399669999999997</v>
      </c>
      <c r="O52" s="16">
        <v>17.673249999999999</v>
      </c>
      <c r="P52" s="16">
        <v>19.239099999999997</v>
      </c>
      <c r="Q52" s="16">
        <v>0.14559</v>
      </c>
      <c r="R52" s="16">
        <v>-3.8384399999999999</v>
      </c>
      <c r="S52" s="16">
        <v>-8.0890900000000006</v>
      </c>
      <c r="T52" s="16">
        <v>5.3184499999999995</v>
      </c>
      <c r="U52" s="16">
        <v>6.8723199999999993</v>
      </c>
      <c r="V52" s="16">
        <v>-3.3345599999999997</v>
      </c>
      <c r="W52" s="16">
        <v>-12.937790000000001</v>
      </c>
      <c r="X52" s="16">
        <v>9.3299699999999994</v>
      </c>
      <c r="Y52" s="16">
        <v>-7.6352000000000002</v>
      </c>
      <c r="Z52" s="16">
        <v>-6.9373300000000002</v>
      </c>
      <c r="AA52" s="16">
        <v>-2.2106542585727502</v>
      </c>
      <c r="AB52" s="16">
        <v>-11.5548092057765</v>
      </c>
      <c r="AC52" s="16">
        <v>-24.732557731564899</v>
      </c>
      <c r="AD52" s="16">
        <v>-12.168433580297501</v>
      </c>
      <c r="AE52" s="16">
        <v>-31.92853069592417</v>
      </c>
      <c r="AF52" s="16">
        <v>-8.5193758119119227</v>
      </c>
      <c r="AG52" s="16">
        <v>-12.106017656854398</v>
      </c>
      <c r="AH52" s="16">
        <v>-6.4365668373689244</v>
      </c>
      <c r="AI52" s="46"/>
      <c r="AJ52" s="46"/>
      <c r="AK52" s="46"/>
      <c r="AL52" s="46"/>
      <c r="AM52" s="46"/>
      <c r="AN52" s="4"/>
      <c r="AO52" s="4"/>
      <c r="AP52" s="4"/>
      <c r="AQ52" s="4"/>
      <c r="AR52" s="4"/>
      <c r="AS52" s="4"/>
      <c r="AT52" s="4"/>
      <c r="AU52" s="4"/>
      <c r="AV52" s="4"/>
      <c r="AW52" s="4"/>
      <c r="AX52" s="4"/>
      <c r="AY52" s="4"/>
    </row>
    <row r="53" spans="1:1005" ht="14.4" x14ac:dyDescent="0.3">
      <c r="A53" s="137">
        <f>YampaRiverInflow.TotalOutflow!A53</f>
        <v>46692</v>
      </c>
      <c r="B53" s="34">
        <v>-16.073</v>
      </c>
      <c r="C53" s="12">
        <v>-16.073</v>
      </c>
      <c r="D53" s="45">
        <v>-16.073</v>
      </c>
      <c r="E53" s="16">
        <v>11.18458</v>
      </c>
      <c r="F53" s="16">
        <v>10.958489999999999</v>
      </c>
      <c r="G53" s="16">
        <v>-3.7692800000000002</v>
      </c>
      <c r="H53" s="16">
        <v>-15.648209999999999</v>
      </c>
      <c r="I53" s="16">
        <v>-0.50287000000000004</v>
      </c>
      <c r="J53" s="16">
        <v>16.895820000000001</v>
      </c>
      <c r="K53" s="16">
        <v>3.5182899999999999</v>
      </c>
      <c r="L53" s="16">
        <v>1.0546900000000001</v>
      </c>
      <c r="M53" s="16">
        <v>1.48285</v>
      </c>
      <c r="N53" s="16">
        <v>-5.3529099999999996</v>
      </c>
      <c r="O53" s="16">
        <v>-22.937849999999997</v>
      </c>
      <c r="P53" s="16">
        <v>17.25741</v>
      </c>
      <c r="Q53" s="16">
        <v>-4.2314999999999996</v>
      </c>
      <c r="R53" s="16">
        <v>-10.30818</v>
      </c>
      <c r="S53" s="16">
        <v>-12.985040000000001</v>
      </c>
      <c r="T53" s="16">
        <v>-26.999580000000002</v>
      </c>
      <c r="U53" s="16">
        <v>-8.9412700000000012</v>
      </c>
      <c r="V53" s="16">
        <v>-9.1097400000000004</v>
      </c>
      <c r="W53" s="16">
        <v>6.4318400000000002</v>
      </c>
      <c r="X53" s="16">
        <v>-3.3335500000000002</v>
      </c>
      <c r="Y53" s="16">
        <v>-11.237219999999999</v>
      </c>
      <c r="Z53" s="16">
        <v>-26.772839999999999</v>
      </c>
      <c r="AA53" s="16">
        <v>-15.73670513499</v>
      </c>
      <c r="AB53" s="16">
        <v>-25.995712616168699</v>
      </c>
      <c r="AC53" s="16">
        <v>-1.0377086195756302</v>
      </c>
      <c r="AD53" s="16">
        <v>-31.726571329096</v>
      </c>
      <c r="AE53" s="16">
        <v>-20.625441646014423</v>
      </c>
      <c r="AF53" s="16">
        <v>-14.505944464038231</v>
      </c>
      <c r="AG53" s="16">
        <v>-9.119622605088356</v>
      </c>
      <c r="AH53" s="16">
        <v>-38.350909631919613</v>
      </c>
      <c r="AI53" s="46"/>
      <c r="AJ53" s="46"/>
      <c r="AK53" s="46"/>
      <c r="AL53" s="46"/>
      <c r="AM53" s="46"/>
      <c r="AN53" s="4"/>
      <c r="AO53" s="4"/>
      <c r="AP53" s="4"/>
      <c r="AQ53" s="4"/>
      <c r="AR53" s="4"/>
      <c r="AS53" s="4"/>
      <c r="AT53" s="4"/>
      <c r="AU53" s="4"/>
      <c r="AV53" s="4"/>
      <c r="AW53" s="4"/>
      <c r="AX53" s="4"/>
      <c r="AY53" s="4"/>
    </row>
    <row r="54" spans="1:1005" ht="14.4" x14ac:dyDescent="0.3">
      <c r="A54" s="137">
        <f>YampaRiverInflow.TotalOutflow!A54</f>
        <v>46722</v>
      </c>
      <c r="B54" s="34">
        <v>-1.6040000000000001</v>
      </c>
      <c r="C54" s="12">
        <v>-1.6040000000000001</v>
      </c>
      <c r="D54" s="45">
        <v>-1.6040000000000001</v>
      </c>
      <c r="E54" s="16">
        <v>-4.7581699999999998</v>
      </c>
      <c r="F54" s="16">
        <v>-4.2268999999999997</v>
      </c>
      <c r="G54" s="16">
        <v>-38.098730000000003</v>
      </c>
      <c r="H54" s="16">
        <v>-16.883659999999999</v>
      </c>
      <c r="I54" s="16">
        <v>-19.378550000000001</v>
      </c>
      <c r="J54" s="16">
        <v>-16.600650000000002</v>
      </c>
      <c r="K54" s="16">
        <v>-12.671760000000001</v>
      </c>
      <c r="L54" s="16">
        <v>-11.092700000000001</v>
      </c>
      <c r="M54" s="16">
        <v>-5.9065600000000007</v>
      </c>
      <c r="N54" s="16">
        <v>-11.998950000000001</v>
      </c>
      <c r="O54" s="16">
        <v>-6.2203800000000005</v>
      </c>
      <c r="P54" s="16">
        <v>5.5469099999999996</v>
      </c>
      <c r="Q54" s="16">
        <v>-11.664959999999999</v>
      </c>
      <c r="R54" s="16">
        <v>-10.748290000000001</v>
      </c>
      <c r="S54" s="16">
        <v>-20.60698</v>
      </c>
      <c r="T54" s="16">
        <v>-11.0654</v>
      </c>
      <c r="U54" s="16">
        <v>-24.62893</v>
      </c>
      <c r="V54" s="16">
        <v>-2.98122</v>
      </c>
      <c r="W54" s="16">
        <v>-6.6501599999999996</v>
      </c>
      <c r="X54" s="16">
        <v>1.63134</v>
      </c>
      <c r="Y54" s="16">
        <v>-9.3967500000000008</v>
      </c>
      <c r="Z54" s="16">
        <v>-13.98915</v>
      </c>
      <c r="AA54" s="16">
        <v>-12.4542512261587</v>
      </c>
      <c r="AB54" s="16">
        <v>-10.8324401513397</v>
      </c>
      <c r="AC54" s="16">
        <v>3.9299975641787799</v>
      </c>
      <c r="AD54" s="16">
        <v>-2.4028572739817102</v>
      </c>
      <c r="AE54" s="16">
        <v>-11.953157158801488</v>
      </c>
      <c r="AF54" s="16">
        <v>-20.113240887616342</v>
      </c>
      <c r="AG54" s="16">
        <v>-17.916438668824515</v>
      </c>
      <c r="AH54" s="16">
        <v>-22.497844559537995</v>
      </c>
      <c r="AI54" s="46"/>
      <c r="AJ54" s="46"/>
      <c r="AK54" s="46"/>
      <c r="AL54" s="46"/>
      <c r="AM54" s="46"/>
      <c r="AN54" s="4"/>
      <c r="AO54" s="4"/>
      <c r="AP54" s="4"/>
      <c r="AQ54" s="4"/>
      <c r="AR54" s="4"/>
      <c r="AS54" s="4"/>
      <c r="AT54" s="4"/>
      <c r="AU54" s="4"/>
      <c r="AV54" s="4"/>
      <c r="AW54" s="4"/>
      <c r="AX54" s="4"/>
      <c r="AY54" s="4"/>
    </row>
    <row r="55" spans="1:1005" ht="14.4" x14ac:dyDescent="0.3">
      <c r="A55" s="137">
        <f>YampaRiverInflow.TotalOutflow!A55</f>
        <v>46753</v>
      </c>
      <c r="B55" s="34">
        <v>-10.813000000000001</v>
      </c>
      <c r="C55" s="12">
        <v>-10.813000000000001</v>
      </c>
      <c r="D55" s="45">
        <v>-10.813000000000001</v>
      </c>
      <c r="E55" s="16">
        <v>-3.0365300000000004</v>
      </c>
      <c r="F55" s="16">
        <v>-13.873520000000001</v>
      </c>
      <c r="G55" s="16">
        <v>-24.659839999999999</v>
      </c>
      <c r="H55" s="16">
        <v>-23.680730000000001</v>
      </c>
      <c r="I55" s="16">
        <v>-10.09286</v>
      </c>
      <c r="J55" s="16">
        <v>1.2478399999999998</v>
      </c>
      <c r="K55" s="16">
        <v>-9.182129999999999</v>
      </c>
      <c r="L55" s="16">
        <v>-8.1827199999999998</v>
      </c>
      <c r="M55" s="16">
        <v>-11.68539</v>
      </c>
      <c r="N55" s="16">
        <v>-0.62502000000000002</v>
      </c>
      <c r="O55" s="16">
        <v>-24.903770000000002</v>
      </c>
      <c r="P55" s="16">
        <v>-11.795629999999999</v>
      </c>
      <c r="Q55" s="16">
        <v>-18.15316</v>
      </c>
      <c r="R55" s="16">
        <v>-15.922499999999999</v>
      </c>
      <c r="S55" s="16">
        <v>-16.109290000000001</v>
      </c>
      <c r="T55" s="16">
        <v>-8.2410300000000003</v>
      </c>
      <c r="U55" s="16">
        <v>-24.003340000000001</v>
      </c>
      <c r="V55" s="16">
        <v>-12.045209999999999</v>
      </c>
      <c r="W55" s="16">
        <v>-7.8899799999999995</v>
      </c>
      <c r="X55" s="16">
        <v>-22.646060000000002</v>
      </c>
      <c r="Y55" s="16">
        <v>-32.673250000000003</v>
      </c>
      <c r="Z55" s="16">
        <v>-24.1571297449231</v>
      </c>
      <c r="AA55" s="16">
        <v>0.98637802205530201</v>
      </c>
      <c r="AB55" s="16">
        <v>-30.2013865144412</v>
      </c>
      <c r="AC55" s="16">
        <v>-0.95083847050134207</v>
      </c>
      <c r="AD55" s="16">
        <v>-12.716791635963881</v>
      </c>
      <c r="AE55" s="16">
        <v>-5.7794314590614571</v>
      </c>
      <c r="AF55" s="16">
        <v>-12.36787787501088</v>
      </c>
      <c r="AG55" s="16">
        <v>-0.88780962845580191</v>
      </c>
      <c r="AH55" s="16">
        <v>-9.9408927597566183</v>
      </c>
      <c r="AI55" s="46"/>
      <c r="AJ55" s="46"/>
      <c r="AK55" s="46"/>
      <c r="AL55" s="46"/>
      <c r="AM55" s="46"/>
      <c r="AN55" s="4"/>
      <c r="AO55" s="4"/>
      <c r="AP55" s="4"/>
      <c r="AQ55" s="4"/>
      <c r="AR55" s="4"/>
      <c r="AS55" s="4"/>
      <c r="AT55" s="4"/>
      <c r="AU55" s="4"/>
      <c r="AV55" s="4"/>
      <c r="AW55" s="4"/>
      <c r="AX55" s="4"/>
      <c r="AY55" s="4"/>
    </row>
    <row r="56" spans="1:1005" ht="14.4" x14ac:dyDescent="0.3">
      <c r="A56" s="137">
        <f>YampaRiverInflow.TotalOutflow!A56</f>
        <v>46784</v>
      </c>
      <c r="B56" s="34">
        <v>-12.694000000000001</v>
      </c>
      <c r="C56" s="12">
        <v>-12.694000000000001</v>
      </c>
      <c r="D56" s="45">
        <v>-12.694000000000001</v>
      </c>
      <c r="E56" s="16">
        <v>-20.94144</v>
      </c>
      <c r="F56" s="16">
        <v>-17.372900000000001</v>
      </c>
      <c r="G56" s="16">
        <v>14.6288</v>
      </c>
      <c r="H56" s="16">
        <v>-16.739249999999998</v>
      </c>
      <c r="I56" s="16">
        <v>-12.46504</v>
      </c>
      <c r="J56" s="16">
        <v>-9.1210300000000011</v>
      </c>
      <c r="K56" s="16">
        <v>-7.8426999999999998</v>
      </c>
      <c r="L56" s="16">
        <v>-5.5530600000000003</v>
      </c>
      <c r="M56" s="16">
        <v>-10.331049999999999</v>
      </c>
      <c r="N56" s="16">
        <v>-2.1568899999999998</v>
      </c>
      <c r="O56" s="16">
        <v>-9.2535300000000014</v>
      </c>
      <c r="P56" s="16">
        <v>-8.9076200000000014</v>
      </c>
      <c r="Q56" s="16">
        <v>-4.1460799999999995</v>
      </c>
      <c r="R56" s="16">
        <v>-10.053940000000001</v>
      </c>
      <c r="S56" s="16">
        <v>-6.1692600000000004</v>
      </c>
      <c r="T56" s="16">
        <v>-12.2621</v>
      </c>
      <c r="U56" s="16">
        <v>-20.240539999999999</v>
      </c>
      <c r="V56" s="16">
        <v>-13.770149999999999</v>
      </c>
      <c r="W56" s="16">
        <v>-23.709220000000002</v>
      </c>
      <c r="X56" s="16">
        <v>-9.7715200000000006</v>
      </c>
      <c r="Y56" s="16">
        <v>-22.627830000000003</v>
      </c>
      <c r="Z56" s="16">
        <v>-15.455982647396</v>
      </c>
      <c r="AA56" s="16">
        <v>-5.8749314387434293</v>
      </c>
      <c r="AB56" s="16">
        <v>-8.4656240510355207</v>
      </c>
      <c r="AC56" s="16">
        <v>-4.6766209284448594</v>
      </c>
      <c r="AD56" s="16">
        <v>-22.525036091181075</v>
      </c>
      <c r="AE56" s="16">
        <v>-5.7098542439644264</v>
      </c>
      <c r="AF56" s="16">
        <v>10.151250214067531</v>
      </c>
      <c r="AG56" s="16">
        <v>-8.3571780087885035</v>
      </c>
      <c r="AH56" s="16">
        <v>-5.0554656898924968</v>
      </c>
      <c r="AI56" s="46"/>
      <c r="AJ56" s="46"/>
      <c r="AK56" s="46"/>
      <c r="AL56" s="46"/>
      <c r="AM56" s="46"/>
      <c r="AN56" s="4"/>
      <c r="AO56" s="4"/>
      <c r="AP56" s="4"/>
      <c r="AQ56" s="4"/>
      <c r="AR56" s="4"/>
      <c r="AS56" s="4"/>
      <c r="AT56" s="4"/>
      <c r="AU56" s="4"/>
      <c r="AV56" s="4"/>
      <c r="AW56" s="4"/>
      <c r="AX56" s="4"/>
      <c r="AY56" s="4"/>
    </row>
    <row r="57" spans="1:1005" ht="14.4" x14ac:dyDescent="0.3">
      <c r="A57" s="137">
        <f>YampaRiverInflow.TotalOutflow!A57</f>
        <v>46813</v>
      </c>
      <c r="B57" s="34">
        <v>-10.426</v>
      </c>
      <c r="C57" s="12">
        <v>-10.426</v>
      </c>
      <c r="D57" s="45">
        <v>-10.426</v>
      </c>
      <c r="E57" s="16">
        <v>-10.1469</v>
      </c>
      <c r="F57" s="16">
        <v>-24.405729999999998</v>
      </c>
      <c r="G57" s="16">
        <v>-41.61844</v>
      </c>
      <c r="H57" s="16">
        <v>-20.912990000000001</v>
      </c>
      <c r="I57" s="16">
        <v>-15.42376</v>
      </c>
      <c r="J57" s="16">
        <v>-46.979050000000001</v>
      </c>
      <c r="K57" s="16">
        <v>-13.50891</v>
      </c>
      <c r="L57" s="16">
        <v>-9.4484200000000005</v>
      </c>
      <c r="M57" s="16">
        <v>-15.45289</v>
      </c>
      <c r="N57" s="16">
        <v>-14.12349</v>
      </c>
      <c r="O57" s="16">
        <v>-17.224810000000002</v>
      </c>
      <c r="P57" s="16">
        <v>-18.18402</v>
      </c>
      <c r="Q57" s="16">
        <v>-16.42624</v>
      </c>
      <c r="R57" s="16">
        <v>-16.519099999999998</v>
      </c>
      <c r="S57" s="16">
        <v>-21.362770000000001</v>
      </c>
      <c r="T57" s="16">
        <v>-13.940290000000001</v>
      </c>
      <c r="U57" s="16">
        <v>-25.785889999999998</v>
      </c>
      <c r="V57" s="16">
        <v>-13.57385</v>
      </c>
      <c r="W57" s="16">
        <v>-14.951780000000001</v>
      </c>
      <c r="X57" s="16">
        <v>-24.381869999999999</v>
      </c>
      <c r="Y57" s="16">
        <v>-18.517049999999998</v>
      </c>
      <c r="Z57" s="16">
        <v>-29.967980399044698</v>
      </c>
      <c r="AA57" s="16">
        <v>-3.9186748927238999</v>
      </c>
      <c r="AB57" s="16">
        <v>3.78158654325282</v>
      </c>
      <c r="AC57" s="16">
        <v>-0.165478108417315</v>
      </c>
      <c r="AD57" s="16">
        <v>-33.272751616104074</v>
      </c>
      <c r="AE57" s="16">
        <v>-3.3822040949199934</v>
      </c>
      <c r="AF57" s="16">
        <v>-5.8828062150550702</v>
      </c>
      <c r="AG57" s="16">
        <v>-27.335487086718771</v>
      </c>
      <c r="AH57" s="16">
        <v>-24.585838939667973</v>
      </c>
      <c r="AI57" s="46"/>
      <c r="AJ57" s="46"/>
      <c r="AK57" s="46"/>
      <c r="AL57" s="46"/>
      <c r="AM57" s="46"/>
      <c r="AN57" s="4"/>
      <c r="AO57" s="4"/>
      <c r="AP57" s="4"/>
      <c r="AQ57" s="4"/>
      <c r="AR57" s="4"/>
      <c r="AS57" s="4"/>
      <c r="AT57" s="4"/>
      <c r="AU57" s="4"/>
      <c r="AV57" s="4"/>
      <c r="AW57" s="4"/>
      <c r="AX57" s="4"/>
      <c r="AY57" s="4"/>
    </row>
    <row r="58" spans="1:1005" ht="14.4" x14ac:dyDescent="0.3">
      <c r="A58" s="137">
        <f>YampaRiverInflow.TotalOutflow!A58</f>
        <v>46844</v>
      </c>
      <c r="B58" s="34">
        <v>-13.513999999999999</v>
      </c>
      <c r="C58" s="12">
        <v>-13.513999999999999</v>
      </c>
      <c r="D58" s="45">
        <v>-13.513999999999999</v>
      </c>
      <c r="E58" s="16">
        <v>-31.681180000000001</v>
      </c>
      <c r="F58" s="16">
        <v>-14.10609</v>
      </c>
      <c r="G58" s="16">
        <v>-11.98128</v>
      </c>
      <c r="H58" s="16">
        <v>-22.55518</v>
      </c>
      <c r="I58" s="16">
        <v>58.147940000000006</v>
      </c>
      <c r="J58" s="16">
        <v>-64.754249999999999</v>
      </c>
      <c r="K58" s="16">
        <v>-13.812430000000001</v>
      </c>
      <c r="L58" s="16">
        <v>-19.395679999999999</v>
      </c>
      <c r="M58" s="16">
        <v>-0.58677000000000001</v>
      </c>
      <c r="N58" s="16">
        <v>-20.977029999999999</v>
      </c>
      <c r="O58" s="16">
        <v>-23.67004</v>
      </c>
      <c r="P58" s="16">
        <v>-22.150279999999999</v>
      </c>
      <c r="Q58" s="16">
        <v>-10.326360000000001</v>
      </c>
      <c r="R58" s="16">
        <v>-17.860139999999998</v>
      </c>
      <c r="S58" s="16">
        <v>-21.034770000000002</v>
      </c>
      <c r="T58" s="16">
        <v>-16.89048</v>
      </c>
      <c r="U58" s="16">
        <v>-27.78388</v>
      </c>
      <c r="V58" s="16">
        <v>-24.14518</v>
      </c>
      <c r="W58" s="16">
        <v>-25.381180000000001</v>
      </c>
      <c r="X58" s="16">
        <v>-22.591699999999999</v>
      </c>
      <c r="Y58" s="16">
        <v>-21.645820000000001</v>
      </c>
      <c r="Z58" s="16">
        <v>-27.296583863680898</v>
      </c>
      <c r="AA58" s="16">
        <v>-6.8666990838692197</v>
      </c>
      <c r="AB58" s="16">
        <v>-4.4101040311918496</v>
      </c>
      <c r="AC58" s="16">
        <v>0.32782876848779102</v>
      </c>
      <c r="AD58" s="16">
        <v>-38.38269309226537</v>
      </c>
      <c r="AE58" s="16">
        <v>-19.157315839774473</v>
      </c>
      <c r="AF58" s="16">
        <v>-15.825731008529852</v>
      </c>
      <c r="AG58" s="16">
        <v>-28.334892742945986</v>
      </c>
      <c r="AH58" s="16">
        <v>-19.127163128404739</v>
      </c>
      <c r="AI58" s="46"/>
      <c r="AJ58" s="46"/>
      <c r="AK58" s="46"/>
      <c r="AL58" s="46"/>
      <c r="AM58" s="46"/>
      <c r="AN58" s="4"/>
      <c r="AO58" s="4"/>
      <c r="AP58" s="4"/>
      <c r="AQ58" s="4"/>
      <c r="AR58" s="4"/>
      <c r="AS58" s="4"/>
      <c r="AT58" s="4"/>
      <c r="AU58" s="4"/>
      <c r="AV58" s="4"/>
      <c r="AW58" s="4"/>
      <c r="AX58" s="4"/>
      <c r="AY58" s="4"/>
    </row>
    <row r="59" spans="1:1005" ht="14.4" x14ac:dyDescent="0.3">
      <c r="A59" s="137">
        <f>YampaRiverInflow.TotalOutflow!A59</f>
        <v>46874</v>
      </c>
      <c r="B59" s="34">
        <v>-13.119</v>
      </c>
      <c r="C59" s="12">
        <v>-13.119</v>
      </c>
      <c r="D59" s="45">
        <v>-13.119</v>
      </c>
      <c r="E59" s="16">
        <v>-4.1466599999999998</v>
      </c>
      <c r="F59" s="16">
        <v>-16.730790000000002</v>
      </c>
      <c r="G59" s="16">
        <v>-20.673770000000001</v>
      </c>
      <c r="H59" s="16">
        <v>-17.359860000000001</v>
      </c>
      <c r="I59" s="16">
        <v>34.052529999999997</v>
      </c>
      <c r="J59" s="16">
        <v>-1.7655699999999999</v>
      </c>
      <c r="K59" s="16">
        <v>-18.956109999999999</v>
      </c>
      <c r="L59" s="16">
        <v>-19.014720000000001</v>
      </c>
      <c r="M59" s="16">
        <v>-30.134370000000001</v>
      </c>
      <c r="N59" s="16">
        <v>-22.792720000000003</v>
      </c>
      <c r="O59" s="16">
        <v>2.1723600000000003</v>
      </c>
      <c r="P59" s="16">
        <v>-23.229320000000001</v>
      </c>
      <c r="Q59" s="16">
        <v>-30.356549999999999</v>
      </c>
      <c r="R59" s="16">
        <v>-13.17548</v>
      </c>
      <c r="S59" s="16">
        <v>-26.73291</v>
      </c>
      <c r="T59" s="16">
        <v>-17.628589999999999</v>
      </c>
      <c r="U59" s="16">
        <v>-22.069290000000002</v>
      </c>
      <c r="V59" s="16">
        <v>-23.365380000000002</v>
      </c>
      <c r="W59" s="16">
        <v>-25.14387</v>
      </c>
      <c r="X59" s="16">
        <v>-18.31448</v>
      </c>
      <c r="Y59" s="16">
        <v>-13.93942</v>
      </c>
      <c r="Z59" s="16">
        <v>-20.988264455397299</v>
      </c>
      <c r="AA59" s="16">
        <v>-18.6031865575818</v>
      </c>
      <c r="AB59" s="16">
        <v>-16.873532198681101</v>
      </c>
      <c r="AC59" s="16">
        <v>-10.3614585683532</v>
      </c>
      <c r="AD59" s="16">
        <v>-50.887631320712337</v>
      </c>
      <c r="AE59" s="16">
        <v>-30.38728965732949</v>
      </c>
      <c r="AF59" s="16">
        <v>-18.69847368234792</v>
      </c>
      <c r="AG59" s="16">
        <v>-31.340791793071929</v>
      </c>
      <c r="AH59" s="16">
        <v>-23.149384029334119</v>
      </c>
      <c r="AI59" s="46"/>
      <c r="AJ59" s="46"/>
      <c r="AK59" s="46"/>
      <c r="AL59" s="46"/>
      <c r="AM59" s="46"/>
      <c r="AN59" s="4"/>
      <c r="AO59" s="4"/>
      <c r="AP59" s="4"/>
      <c r="AQ59" s="4"/>
      <c r="AR59" s="4"/>
      <c r="AS59" s="4"/>
      <c r="AT59" s="4"/>
      <c r="AU59" s="4"/>
      <c r="AV59" s="4"/>
      <c r="AW59" s="4"/>
      <c r="AX59" s="4"/>
      <c r="AY59" s="4"/>
    </row>
    <row r="60" spans="1:1005" ht="14.4" x14ac:dyDescent="0.3">
      <c r="A60" s="137">
        <f>YampaRiverInflow.TotalOutflow!A60</f>
        <v>46905</v>
      </c>
      <c r="B60" s="34">
        <v>-20.766999999999999</v>
      </c>
      <c r="C60" s="12">
        <v>-20.766999999999999</v>
      </c>
      <c r="D60" s="45">
        <v>-20.766999999999999</v>
      </c>
      <c r="E60" s="16">
        <v>-21.732470000000003</v>
      </c>
      <c r="F60" s="16">
        <v>-7.58514</v>
      </c>
      <c r="G60" s="16">
        <v>-14.68486</v>
      </c>
      <c r="H60" s="16">
        <v>-12.904590000000001</v>
      </c>
      <c r="I60" s="16">
        <v>-17.66553</v>
      </c>
      <c r="J60" s="16">
        <v>-18.500439999999998</v>
      </c>
      <c r="K60" s="16">
        <v>-9.6846800000000002</v>
      </c>
      <c r="L60" s="16">
        <v>-3.0129200000000003</v>
      </c>
      <c r="M60" s="16">
        <v>-10.71584</v>
      </c>
      <c r="N60" s="16">
        <v>-17.712730000000001</v>
      </c>
      <c r="O60" s="16">
        <v>2.1411799999999999</v>
      </c>
      <c r="P60" s="16">
        <v>-20.19791</v>
      </c>
      <c r="Q60" s="16">
        <v>-19.463480000000001</v>
      </c>
      <c r="R60" s="16">
        <v>-14.17783</v>
      </c>
      <c r="S60" s="16">
        <v>-34.892609999999998</v>
      </c>
      <c r="T60" s="16">
        <v>-20.2377</v>
      </c>
      <c r="U60" s="16">
        <v>-30.45213</v>
      </c>
      <c r="V60" s="16">
        <v>-27.64986</v>
      </c>
      <c r="W60" s="16">
        <v>-30.77158</v>
      </c>
      <c r="X60" s="16">
        <v>-30.150569999999998</v>
      </c>
      <c r="Y60" s="16">
        <v>-27.212169999999997</v>
      </c>
      <c r="Z60" s="16">
        <v>-17.7194681870902</v>
      </c>
      <c r="AA60" s="16">
        <v>-32.379981516299999</v>
      </c>
      <c r="AB60" s="16">
        <v>-23.798866425075097</v>
      </c>
      <c r="AC60" s="16">
        <v>-21.9297904675709</v>
      </c>
      <c r="AD60" s="16">
        <v>-57.58882165966952</v>
      </c>
      <c r="AE60" s="16">
        <v>-30.45201460504726</v>
      </c>
      <c r="AF60" s="16">
        <v>-3.2644045979033853</v>
      </c>
      <c r="AG60" s="16">
        <v>-21.25587500818672</v>
      </c>
      <c r="AH60" s="16">
        <v>-27.847996348566436</v>
      </c>
      <c r="AI60" s="46"/>
      <c r="AJ60" s="46"/>
      <c r="AK60" s="46"/>
      <c r="AL60" s="46"/>
      <c r="AM60" s="46"/>
      <c r="AN60" s="4"/>
      <c r="AO60" s="4"/>
      <c r="AP60" s="4"/>
      <c r="AQ60" s="4"/>
      <c r="AR60" s="4"/>
      <c r="AS60" s="4"/>
      <c r="AT60" s="4"/>
      <c r="AU60" s="4"/>
      <c r="AV60" s="4"/>
      <c r="AW60" s="4"/>
      <c r="AX60" s="4"/>
      <c r="AY60" s="4"/>
    </row>
    <row r="61" spans="1:1005" ht="14.4" x14ac:dyDescent="0.3">
      <c r="A61" s="137">
        <f>YampaRiverInflow.TotalOutflow!A61</f>
        <v>46935</v>
      </c>
      <c r="B61" s="34">
        <v>-21.096</v>
      </c>
      <c r="C61" s="12">
        <v>-21.096</v>
      </c>
      <c r="D61" s="45">
        <v>-21.096</v>
      </c>
      <c r="E61" s="16">
        <v>-9.5471299999999992</v>
      </c>
      <c r="F61" s="16">
        <v>-10.268600000000001</v>
      </c>
      <c r="G61" s="16">
        <v>-18.314310000000003</v>
      </c>
      <c r="H61" s="16">
        <v>-15.866149999999999</v>
      </c>
      <c r="I61" s="16">
        <v>-24.552409999999998</v>
      </c>
      <c r="J61" s="16">
        <v>-25.378720000000001</v>
      </c>
      <c r="K61" s="16">
        <v>-17.78331</v>
      </c>
      <c r="L61" s="16">
        <v>-18.8934</v>
      </c>
      <c r="M61" s="16">
        <v>-12.013909999999999</v>
      </c>
      <c r="N61" s="16">
        <v>-14.996409999999999</v>
      </c>
      <c r="O61" s="16">
        <v>2.3123400000000003</v>
      </c>
      <c r="P61" s="16">
        <v>-19.286709999999999</v>
      </c>
      <c r="Q61" s="16">
        <v>-10.45975</v>
      </c>
      <c r="R61" s="16">
        <v>-7.6106699999999998</v>
      </c>
      <c r="S61" s="16">
        <v>-27.08278</v>
      </c>
      <c r="T61" s="16">
        <v>-23.468240000000002</v>
      </c>
      <c r="U61" s="16">
        <v>-21.989319999999999</v>
      </c>
      <c r="V61" s="16">
        <v>-37.216929999999998</v>
      </c>
      <c r="W61" s="16">
        <v>-22.890240000000002</v>
      </c>
      <c r="X61" s="16">
        <v>-26.678540000000002</v>
      </c>
      <c r="Y61" s="16">
        <v>-37.337760000000003</v>
      </c>
      <c r="Z61" s="16">
        <v>-18.2346613577282</v>
      </c>
      <c r="AA61" s="16">
        <v>-18.848620976413699</v>
      </c>
      <c r="AB61" s="16">
        <v>-23.752590631551499</v>
      </c>
      <c r="AC61" s="16">
        <v>-17.2882505662513</v>
      </c>
      <c r="AD61" s="16">
        <v>-44.694644503792432</v>
      </c>
      <c r="AE61" s="16">
        <v>-40.747534366473715</v>
      </c>
      <c r="AF61" s="16">
        <v>-26.484467621707839</v>
      </c>
      <c r="AG61" s="16">
        <v>-20.874592654772332</v>
      </c>
      <c r="AH61" s="16">
        <v>-18.911758054829843</v>
      </c>
      <c r="AI61" s="46"/>
      <c r="AJ61" s="46"/>
      <c r="AK61" s="46"/>
      <c r="AL61" s="46"/>
      <c r="AM61" s="46"/>
      <c r="AN61" s="4"/>
      <c r="AO61" s="4"/>
      <c r="AP61" s="4"/>
      <c r="AQ61" s="4"/>
      <c r="AR61" s="4"/>
      <c r="AS61" s="4"/>
      <c r="AT61" s="4"/>
      <c r="AU61" s="4"/>
      <c r="AV61" s="4"/>
      <c r="AW61" s="4"/>
      <c r="AX61" s="4"/>
      <c r="AY61" s="4"/>
    </row>
    <row r="62" spans="1:1005" ht="14.4" x14ac:dyDescent="0.3">
      <c r="A62" s="137">
        <f>YampaRiverInflow.TotalOutflow!A62</f>
        <v>46966</v>
      </c>
      <c r="B62" s="34">
        <v>-16.552</v>
      </c>
      <c r="C62" s="12">
        <v>-16.552</v>
      </c>
      <c r="D62" s="45">
        <v>-16.552</v>
      </c>
      <c r="E62" s="16">
        <v>-10.618690000000001</v>
      </c>
      <c r="F62" s="16">
        <v>-1.97844</v>
      </c>
      <c r="G62" s="16">
        <v>-19.845770000000002</v>
      </c>
      <c r="H62" s="16">
        <v>-18.154619999999998</v>
      </c>
      <c r="I62" s="16">
        <v>-19.77272</v>
      </c>
      <c r="J62" s="16">
        <v>-13.17257</v>
      </c>
      <c r="K62" s="16">
        <v>-14.711229999999999</v>
      </c>
      <c r="L62" s="16">
        <v>-8.0491299999999999</v>
      </c>
      <c r="M62" s="16">
        <v>-10.36894</v>
      </c>
      <c r="N62" s="16">
        <v>-12.309370000000001</v>
      </c>
      <c r="O62" s="16">
        <v>3.9439999999999996E-2</v>
      </c>
      <c r="P62" s="16">
        <v>-13.62011</v>
      </c>
      <c r="Q62" s="16">
        <v>-10.787000000000001</v>
      </c>
      <c r="R62" s="16">
        <v>-15.400589999999999</v>
      </c>
      <c r="S62" s="16">
        <v>-19.57723</v>
      </c>
      <c r="T62" s="16">
        <v>-13.29472</v>
      </c>
      <c r="U62" s="16">
        <v>-18.03979</v>
      </c>
      <c r="V62" s="16">
        <v>-23.891169999999999</v>
      </c>
      <c r="W62" s="16">
        <v>-13.515309999999999</v>
      </c>
      <c r="X62" s="16">
        <v>-23.837299999999999</v>
      </c>
      <c r="Y62" s="16">
        <v>-19.137979999999999</v>
      </c>
      <c r="Z62" s="16">
        <v>-15.5850350841859</v>
      </c>
      <c r="AA62" s="16">
        <v>-20.413870945690398</v>
      </c>
      <c r="AB62" s="16">
        <v>-17.994277469173699</v>
      </c>
      <c r="AC62" s="16">
        <v>-17.687800046524</v>
      </c>
      <c r="AD62" s="16">
        <v>-37.223178765369134</v>
      </c>
      <c r="AE62" s="16">
        <v>-44.692820137564823</v>
      </c>
      <c r="AF62" s="16">
        <v>-6.5048538154775057</v>
      </c>
      <c r="AG62" s="16">
        <v>-28.605911066676502</v>
      </c>
      <c r="AH62" s="16">
        <v>-39.778208828448705</v>
      </c>
      <c r="AI62" s="46"/>
      <c r="AJ62" s="46"/>
      <c r="AK62" s="46"/>
      <c r="AL62" s="46"/>
      <c r="AM62" s="46"/>
      <c r="AN62" s="4"/>
      <c r="AO62" s="4"/>
      <c r="AP62" s="4"/>
      <c r="AQ62" s="4"/>
      <c r="AR62" s="4"/>
      <c r="AS62" s="4"/>
      <c r="AT62" s="4"/>
      <c r="AU62" s="4"/>
      <c r="AV62" s="4"/>
      <c r="AW62" s="4"/>
      <c r="AX62" s="4"/>
      <c r="AY62" s="4"/>
    </row>
    <row r="63" spans="1:1005" ht="14.4" x14ac:dyDescent="0.3">
      <c r="A63" s="137">
        <f>YampaRiverInflow.TotalOutflow!A63</f>
        <v>46997</v>
      </c>
      <c r="B63" s="34">
        <v>-6.1840000000000002</v>
      </c>
      <c r="C63" s="12">
        <v>-6.1840000000000002</v>
      </c>
      <c r="D63" s="45">
        <v>-6.1840000000000002</v>
      </c>
      <c r="E63" s="16">
        <v>-5.3830900000000002</v>
      </c>
      <c r="F63" s="16">
        <v>0.50452999999999992</v>
      </c>
      <c r="G63" s="16">
        <v>-16.785490000000003</v>
      </c>
      <c r="H63" s="16">
        <v>8.7774400000000004</v>
      </c>
      <c r="I63" s="16">
        <v>-0.65700999999999998</v>
      </c>
      <c r="J63" s="16">
        <v>-5.1176300000000001</v>
      </c>
      <c r="K63" s="16">
        <v>1.31694</v>
      </c>
      <c r="L63" s="16">
        <v>-3.9454199999999999</v>
      </c>
      <c r="M63" s="16">
        <v>2.79942</v>
      </c>
      <c r="N63" s="16">
        <v>-4.3560499999999998</v>
      </c>
      <c r="O63" s="16">
        <v>0.24765999999999999</v>
      </c>
      <c r="P63" s="16">
        <v>-1.9077999999999999</v>
      </c>
      <c r="Q63" s="16">
        <v>1.6536999999999999</v>
      </c>
      <c r="R63" s="16">
        <v>0.45062999999999998</v>
      </c>
      <c r="S63" s="16">
        <v>-4.00359</v>
      </c>
      <c r="T63" s="16">
        <v>-7.8580299999999994</v>
      </c>
      <c r="U63" s="16">
        <v>-6.6565699999999994</v>
      </c>
      <c r="V63" s="16">
        <v>-13.139520000000001</v>
      </c>
      <c r="W63" s="16">
        <v>-7.8235400000000004</v>
      </c>
      <c r="X63" s="16">
        <v>-17.94941</v>
      </c>
      <c r="Y63" s="16">
        <v>-20.019500000000001</v>
      </c>
      <c r="Z63" s="16">
        <v>-12.5769963398445</v>
      </c>
      <c r="AA63" s="16">
        <v>-12.664930500352801</v>
      </c>
      <c r="AB63" s="16">
        <v>-18.758475648761799</v>
      </c>
      <c r="AC63" s="16">
        <v>-1.27110780709264</v>
      </c>
      <c r="AD63" s="16">
        <v>-33.675139492561513</v>
      </c>
      <c r="AE63" s="16">
        <v>-15.970136704665375</v>
      </c>
      <c r="AF63" s="16">
        <v>4.5429256994443854</v>
      </c>
      <c r="AG63" s="16">
        <v>0.56206851045020045</v>
      </c>
      <c r="AH63" s="16">
        <v>1.8332277344634889</v>
      </c>
      <c r="AI63" s="46"/>
      <c r="AJ63" s="46"/>
      <c r="AK63" s="46"/>
      <c r="AL63" s="46"/>
      <c r="AM63" s="46"/>
      <c r="AN63" s="4"/>
      <c r="AO63" s="4"/>
      <c r="AP63" s="4"/>
      <c r="AQ63" s="4"/>
      <c r="AR63" s="4"/>
      <c r="AS63" s="4"/>
      <c r="AT63" s="4"/>
      <c r="AU63" s="4"/>
      <c r="AV63" s="4"/>
      <c r="AW63" s="4"/>
      <c r="AX63" s="4"/>
      <c r="AY63" s="4"/>
    </row>
    <row r="64" spans="1:1005" ht="14.4" x14ac:dyDescent="0.3">
      <c r="A64" s="137"/>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7"/>
      <c r="B72" s="33"/>
      <c r="C72" s="8"/>
      <c r="D72" s="11"/>
      <c r="AI72" s="16"/>
      <c r="AJ72" s="16"/>
      <c r="AK72" s="16"/>
      <c r="AL72" s="16"/>
      <c r="AM72" s="16"/>
      <c r="ALQ72" t="e">
        <v>#N/A</v>
      </c>
    </row>
    <row r="73" spans="1:1005" ht="12.75" customHeight="1" x14ac:dyDescent="0.3">
      <c r="A73" s="137"/>
      <c r="B73" s="33"/>
      <c r="C73" s="8"/>
      <c r="D73" s="11"/>
      <c r="E73" s="16"/>
      <c r="AI73" s="16"/>
      <c r="AJ73" s="16"/>
      <c r="AK73" s="16"/>
      <c r="AL73" s="16"/>
      <c r="AM73" s="16"/>
    </row>
    <row r="74" spans="1:1005" ht="12.75" customHeight="1" x14ac:dyDescent="0.3">
      <c r="A74" s="137"/>
      <c r="B74" s="33"/>
      <c r="C74" s="8"/>
      <c r="D74" s="11"/>
      <c r="AI74" s="16"/>
      <c r="AJ74" s="16"/>
      <c r="AK74" s="16"/>
      <c r="AL74" s="16"/>
      <c r="AM74" s="16"/>
    </row>
    <row r="75" spans="1:1005" ht="12.75" customHeight="1" x14ac:dyDescent="0.3">
      <c r="A75" s="137"/>
      <c r="B75" s="33"/>
      <c r="C75" s="8"/>
      <c r="D75" s="11"/>
      <c r="AI75" s="16"/>
      <c r="AJ75" s="16"/>
      <c r="AK75" s="16"/>
      <c r="AL75" s="16"/>
      <c r="AM75" s="16"/>
    </row>
    <row r="76" spans="1:1005" ht="12.75" customHeight="1" x14ac:dyDescent="0.3">
      <c r="A76" s="137"/>
      <c r="B76" s="33"/>
      <c r="C76" s="8"/>
      <c r="D76" s="11"/>
      <c r="AI76" s="16"/>
      <c r="AJ76" s="16"/>
      <c r="AK76" s="16"/>
      <c r="AL76" s="16"/>
      <c r="AM76" s="16"/>
    </row>
    <row r="77" spans="1:1005" ht="12.75" customHeight="1" x14ac:dyDescent="0.3">
      <c r="A77" s="137"/>
      <c r="B77" s="33"/>
      <c r="C77" s="8"/>
      <c r="D77" s="11"/>
      <c r="AI77" s="16"/>
      <c r="AJ77" s="16"/>
      <c r="AK77" s="16"/>
      <c r="AL77" s="16"/>
      <c r="AM77" s="16"/>
    </row>
    <row r="78" spans="1:1005" ht="12.75" customHeight="1" x14ac:dyDescent="0.3">
      <c r="A78" s="137"/>
      <c r="B78" s="33"/>
      <c r="C78" s="8"/>
      <c r="D78" s="11"/>
      <c r="AI78" s="16"/>
      <c r="AJ78" s="16"/>
      <c r="AK78" s="16"/>
      <c r="AL78" s="16"/>
      <c r="AM78" s="16"/>
    </row>
    <row r="79" spans="1:1005" ht="12.75" customHeight="1" x14ac:dyDescent="0.3">
      <c r="A79" s="137"/>
      <c r="B79" s="33"/>
      <c r="C79" s="8"/>
      <c r="D79" s="11"/>
    </row>
    <row r="80" spans="1:1005" ht="12.75" customHeight="1" x14ac:dyDescent="0.3">
      <c r="A80" s="137"/>
      <c r="B80" s="33"/>
      <c r="C80" s="8"/>
      <c r="D80" s="11"/>
    </row>
    <row r="81" spans="1:4" ht="12.75" customHeight="1" x14ac:dyDescent="0.3">
      <c r="A81" s="137"/>
      <c r="B81" s="33"/>
      <c r="C81" s="8"/>
      <c r="D81" s="11"/>
    </row>
    <row r="82" spans="1:4" ht="12.75" customHeight="1" x14ac:dyDescent="0.3">
      <c r="A82" s="137"/>
      <c r="B82" s="33"/>
      <c r="C82" s="8"/>
      <c r="D82" s="11"/>
    </row>
    <row r="83" spans="1:4" ht="12.75" customHeight="1" x14ac:dyDescent="0.3">
      <c r="A83" s="137"/>
      <c r="B83" s="33"/>
      <c r="C83" s="8"/>
      <c r="D83" s="11"/>
    </row>
    <row r="84" spans="1:4" ht="12.75" customHeight="1" x14ac:dyDescent="0.3">
      <c r="A84" s="137"/>
      <c r="B84" s="33"/>
      <c r="C84" s="8"/>
      <c r="D84" s="11"/>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E47D4-544F-4619-B10F-620A0064226C}">
  <sheetPr codeName="Sheet28">
    <tabColor rgb="FFFF0000"/>
  </sheetPr>
  <dimension ref="A1:ALQ84"/>
  <sheetViews>
    <sheetView topLeftCell="A37" workbookViewId="0">
      <selection activeCell="B4" sqref="B4:AZ100"/>
    </sheetView>
  </sheetViews>
  <sheetFormatPr defaultColWidth="18.77734375" defaultRowHeight="12.75" customHeight="1" x14ac:dyDescent="0.3"/>
  <cols>
    <col min="1" max="2" width="9.21875" customWidth="1"/>
    <col min="3" max="3" width="9.77734375" bestFit="1" customWidth="1"/>
    <col min="4" max="54" width="9.21875" customWidth="1"/>
  </cols>
  <sheetData>
    <row r="1" spans="1:51"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51" ht="14.4" x14ac:dyDescent="0.3">
      <c r="A2" s="130" t="s">
        <v>40</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c r="AS2" s="3"/>
    </row>
    <row r="3" spans="1:51" ht="14.4" x14ac:dyDescent="0.3">
      <c r="A3" s="134" t="str">
        <f>A2&amp;"_"&amp;"Time"</f>
        <v>PkrToImp_In_Time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c r="AS3" s="3"/>
    </row>
    <row r="4" spans="1:51" ht="14.4" x14ac:dyDescent="0.3">
      <c r="A4" s="136">
        <f>YampaRiverInflow.TotalOutflow!A4</f>
        <v>45200</v>
      </c>
      <c r="B4" s="81">
        <v>-2.6379999999999999</v>
      </c>
      <c r="C4" s="82">
        <v>-2.6379999999999999</v>
      </c>
      <c r="D4" s="129">
        <v>-2.6379999999999999</v>
      </c>
      <c r="E4" s="16">
        <v>3.17</v>
      </c>
      <c r="F4" s="16">
        <v>-15.058</v>
      </c>
      <c r="G4" s="16">
        <v>-8.1872799999999994</v>
      </c>
      <c r="H4" s="16">
        <v>-13.261700000000001</v>
      </c>
      <c r="I4" s="16">
        <v>8.3438300000000005</v>
      </c>
      <c r="J4" s="16">
        <v>1.6283399999999999</v>
      </c>
      <c r="K4" s="16">
        <v>-1.5256099999999999</v>
      </c>
      <c r="L4" s="16">
        <v>0.55819000000000007</v>
      </c>
      <c r="M4" s="16">
        <v>-0.40666000000000002</v>
      </c>
      <c r="N4" s="16">
        <v>-3.3743600000000002</v>
      </c>
      <c r="O4" s="16">
        <v>10.40099</v>
      </c>
      <c r="P4" s="16">
        <v>3.1250999999999998</v>
      </c>
      <c r="Q4" s="16">
        <v>0.16553999999999999</v>
      </c>
      <c r="R4" s="16">
        <v>26.085080000000001</v>
      </c>
      <c r="S4" s="16">
        <v>-4.4398100000000005</v>
      </c>
      <c r="T4" s="16">
        <v>7.4000500000000002</v>
      </c>
      <c r="U4" s="16">
        <v>-11.6661</v>
      </c>
      <c r="V4" s="16">
        <v>-2.7408399999999999</v>
      </c>
      <c r="W4" s="16">
        <v>-4.4333</v>
      </c>
      <c r="X4" s="16">
        <v>-10.0848</v>
      </c>
      <c r="Y4" s="16">
        <v>-27.032599999999999</v>
      </c>
      <c r="Z4" s="16">
        <v>-5.7554099999999995</v>
      </c>
      <c r="AA4" s="16">
        <v>-10.2515</v>
      </c>
      <c r="AB4" s="16">
        <v>-12.6999</v>
      </c>
      <c r="AC4" s="16">
        <v>-3.16777</v>
      </c>
      <c r="AD4" s="16">
        <v>-24.611999999999998</v>
      </c>
      <c r="AE4" s="16">
        <v>-28.077099999999998</v>
      </c>
      <c r="AF4" s="16">
        <v>-12.1576</v>
      </c>
      <c r="AG4" s="16">
        <v>1.7223250000000001</v>
      </c>
      <c r="AH4" s="16">
        <v>-9.7818899999999989</v>
      </c>
      <c r="AI4" s="16"/>
      <c r="AJ4" s="16"/>
      <c r="AK4" s="16"/>
      <c r="AL4" s="16"/>
      <c r="AM4" s="16"/>
      <c r="AN4" s="4"/>
      <c r="AO4" s="4"/>
      <c r="AP4" s="4"/>
      <c r="AQ4" s="4"/>
      <c r="AR4" s="4"/>
      <c r="AS4" s="4"/>
      <c r="AT4" s="4"/>
      <c r="AU4" s="4"/>
      <c r="AV4" s="4"/>
      <c r="AW4" s="4"/>
      <c r="AX4" s="4"/>
      <c r="AY4" s="4"/>
    </row>
    <row r="5" spans="1:51" ht="14.4" x14ac:dyDescent="0.3">
      <c r="A5" s="136">
        <f>YampaRiverInflow.TotalOutflow!A5</f>
        <v>45231</v>
      </c>
      <c r="B5" s="34">
        <v>8.0289999999999999</v>
      </c>
      <c r="C5" s="12">
        <v>8.0289999999999999</v>
      </c>
      <c r="D5" s="45">
        <v>8.0289999999999999</v>
      </c>
      <c r="E5" s="16">
        <v>8.6760000000000002</v>
      </c>
      <c r="F5" s="16">
        <v>-7.5486000000000004</v>
      </c>
      <c r="G5" s="16">
        <v>1.3323900000000002</v>
      </c>
      <c r="H5" s="16">
        <v>8.9617099999999983</v>
      </c>
      <c r="I5" s="16">
        <v>4.5023100000000005</v>
      </c>
      <c r="J5" s="16">
        <v>13.97513</v>
      </c>
      <c r="K5" s="16">
        <v>6.8756899999999996</v>
      </c>
      <c r="L5" s="16">
        <v>-37.753900000000002</v>
      </c>
      <c r="M5" s="16">
        <v>12.579600000000001</v>
      </c>
      <c r="N5" s="16">
        <v>4.9528100000000004</v>
      </c>
      <c r="O5" s="16">
        <v>14.292</v>
      </c>
      <c r="P5" s="16">
        <v>10.398250000000001</v>
      </c>
      <c r="Q5" s="16">
        <v>14.77266</v>
      </c>
      <c r="R5" s="16">
        <v>2.89751</v>
      </c>
      <c r="S5" s="16">
        <v>-5.1595500000000003</v>
      </c>
      <c r="T5" s="16">
        <v>8.3595300000000012</v>
      </c>
      <c r="U5" s="16">
        <v>0.24359</v>
      </c>
      <c r="V5" s="16">
        <v>-2.1938</v>
      </c>
      <c r="W5" s="16">
        <v>-8.1242999999999999</v>
      </c>
      <c r="X5" s="16">
        <v>-20.0396</v>
      </c>
      <c r="Y5" s="16">
        <v>-7.1350500000000006</v>
      </c>
      <c r="Z5" s="16">
        <v>-4.9749300000000005</v>
      </c>
      <c r="AA5" s="16">
        <v>-2.7747700000000002</v>
      </c>
      <c r="AB5" s="16">
        <v>-5.4642499999999998</v>
      </c>
      <c r="AC5" s="16">
        <v>12.753399999999999</v>
      </c>
      <c r="AD5" s="16">
        <v>1.235026</v>
      </c>
      <c r="AE5" s="16">
        <v>6.9389319999999994</v>
      </c>
      <c r="AF5" s="16">
        <v>-9.7391900000000007</v>
      </c>
      <c r="AG5" s="16">
        <v>26.70477</v>
      </c>
      <c r="AH5" s="16">
        <v>4.1004740000000002</v>
      </c>
      <c r="AI5" s="46"/>
      <c r="AJ5" s="46"/>
      <c r="AK5" s="46"/>
      <c r="AL5" s="46"/>
      <c r="AM5" s="46"/>
      <c r="AN5" s="4"/>
      <c r="AO5" s="4"/>
      <c r="AP5" s="4"/>
      <c r="AQ5" s="4"/>
      <c r="AR5" s="4"/>
      <c r="AS5" s="4"/>
      <c r="AT5" s="4"/>
      <c r="AU5" s="4"/>
      <c r="AV5" s="4"/>
      <c r="AW5" s="4"/>
      <c r="AX5" s="4"/>
      <c r="AY5" s="4"/>
    </row>
    <row r="6" spans="1:51" ht="14.4" x14ac:dyDescent="0.3">
      <c r="A6" s="136">
        <f>YampaRiverInflow.TotalOutflow!A6</f>
        <v>45261</v>
      </c>
      <c r="B6" s="34">
        <v>18.611999999999998</v>
      </c>
      <c r="C6" s="12">
        <v>18.611999999999998</v>
      </c>
      <c r="D6" s="45">
        <v>18.611999999999998</v>
      </c>
      <c r="E6" s="16">
        <v>18.335000000000001</v>
      </c>
      <c r="F6" s="16">
        <v>4.6582799999999995</v>
      </c>
      <c r="G6" s="16">
        <v>11.40897</v>
      </c>
      <c r="H6" s="16">
        <v>18.883740000000003</v>
      </c>
      <c r="I6" s="16">
        <v>6.48062</v>
      </c>
      <c r="J6" s="16">
        <v>-1.6886700000000001</v>
      </c>
      <c r="K6" s="16">
        <v>-26.622299999999999</v>
      </c>
      <c r="L6" s="16">
        <v>-69.312100000000001</v>
      </c>
      <c r="M6" s="16">
        <v>30.47054</v>
      </c>
      <c r="N6" s="16">
        <v>12.73404</v>
      </c>
      <c r="O6" s="16">
        <v>16.88007</v>
      </c>
      <c r="P6" s="16">
        <v>5.8597900000000003</v>
      </c>
      <c r="Q6" s="16">
        <v>7.4444699999999999</v>
      </c>
      <c r="R6" s="16">
        <v>33.224269999999997</v>
      </c>
      <c r="S6" s="16">
        <v>12.479979999999999</v>
      </c>
      <c r="T6" s="16">
        <v>17.551400000000001</v>
      </c>
      <c r="U6" s="16">
        <v>6.2706099999999996</v>
      </c>
      <c r="V6" s="16">
        <v>38.814579999999999</v>
      </c>
      <c r="W6" s="16">
        <v>9.5693099999999998</v>
      </c>
      <c r="X6" s="16">
        <v>34.180550000000004</v>
      </c>
      <c r="Y6" s="16">
        <v>4.3811200000000001</v>
      </c>
      <c r="Z6" s="16">
        <v>12.84577</v>
      </c>
      <c r="AA6" s="16">
        <v>-9.6169899999999995</v>
      </c>
      <c r="AB6" s="16">
        <v>8.3672789999999999</v>
      </c>
      <c r="AC6" s="16">
        <v>21.699849999999998</v>
      </c>
      <c r="AD6" s="16">
        <v>30.923099999999998</v>
      </c>
      <c r="AE6" s="16">
        <v>2.6434799999999998</v>
      </c>
      <c r="AF6" s="16">
        <v>7.848967</v>
      </c>
      <c r="AG6" s="16">
        <v>2.9376329999999999</v>
      </c>
      <c r="AH6" s="16">
        <v>20.856740000000002</v>
      </c>
      <c r="AI6" s="46"/>
      <c r="AJ6" s="46"/>
      <c r="AK6" s="46"/>
      <c r="AL6" s="46"/>
      <c r="AM6" s="46"/>
      <c r="AN6" s="4"/>
      <c r="AO6" s="4"/>
      <c r="AP6" s="4"/>
      <c r="AQ6" s="4"/>
      <c r="AR6" s="4"/>
      <c r="AS6" s="4"/>
      <c r="AT6" s="4"/>
      <c r="AU6" s="4"/>
      <c r="AV6" s="4"/>
      <c r="AW6" s="4"/>
      <c r="AX6" s="4"/>
      <c r="AY6" s="4"/>
    </row>
    <row r="7" spans="1:51" ht="14.4" x14ac:dyDescent="0.3">
      <c r="A7" s="136">
        <f>YampaRiverInflow.TotalOutflow!A7</f>
        <v>45292</v>
      </c>
      <c r="B7" s="34">
        <v>-13.928000000000001</v>
      </c>
      <c r="C7" s="12">
        <v>-13.928000000000001</v>
      </c>
      <c r="D7" s="45">
        <v>-13.928000000000001</v>
      </c>
      <c r="E7" s="16">
        <v>-16.688599999999997</v>
      </c>
      <c r="F7" s="16">
        <v>33.015449999999994</v>
      </c>
      <c r="G7" s="16">
        <v>-30.712700000000002</v>
      </c>
      <c r="H7" s="16">
        <v>-2.2970100000000002</v>
      </c>
      <c r="I7" s="16">
        <v>-5.6275300000000001</v>
      </c>
      <c r="J7" s="16">
        <v>-64.680900000000008</v>
      </c>
      <c r="K7" s="16">
        <v>-113.199</v>
      </c>
      <c r="L7" s="16">
        <v>36.242400000000004</v>
      </c>
      <c r="M7" s="16">
        <v>-10.6774</v>
      </c>
      <c r="N7" s="16">
        <v>8.1581399999999995</v>
      </c>
      <c r="O7" s="16">
        <v>1.3930199999999999</v>
      </c>
      <c r="P7" s="16">
        <v>10.17</v>
      </c>
      <c r="Q7" s="16">
        <v>3.6542600000000003</v>
      </c>
      <c r="R7" s="16">
        <v>8.1713000000000005</v>
      </c>
      <c r="S7" s="16">
        <v>-29.2118</v>
      </c>
      <c r="T7" s="16">
        <v>-12.4862</v>
      </c>
      <c r="U7" s="16">
        <v>-4.2013100000000003</v>
      </c>
      <c r="V7" s="16">
        <v>-21.987200000000001</v>
      </c>
      <c r="W7" s="16">
        <v>21.381310000000003</v>
      </c>
      <c r="X7" s="16">
        <v>-39.100499999999997</v>
      </c>
      <c r="Y7" s="16">
        <v>-31.088799999999999</v>
      </c>
      <c r="Z7" s="16">
        <v>7.3067399999999996</v>
      </c>
      <c r="AA7" s="16">
        <v>-13.319000000000001</v>
      </c>
      <c r="AB7" s="16">
        <v>-6.39839</v>
      </c>
      <c r="AC7" s="16">
        <v>-23.134</v>
      </c>
      <c r="AD7" s="16">
        <v>-29.637900000000002</v>
      </c>
      <c r="AE7" s="16">
        <v>-24.356300000000001</v>
      </c>
      <c r="AF7" s="16">
        <v>-6.12601</v>
      </c>
      <c r="AG7" s="16">
        <v>-35.9651</v>
      </c>
      <c r="AH7" s="16">
        <v>-1.4319999999999999</v>
      </c>
      <c r="AI7" s="46"/>
      <c r="AJ7" s="46"/>
      <c r="AK7" s="46"/>
      <c r="AL7" s="46"/>
      <c r="AM7" s="46"/>
      <c r="AN7" s="4"/>
      <c r="AO7" s="4"/>
      <c r="AP7" s="4"/>
      <c r="AQ7" s="4"/>
      <c r="AR7" s="4"/>
      <c r="AS7" s="4"/>
      <c r="AT7" s="4"/>
      <c r="AU7" s="4"/>
      <c r="AV7" s="4"/>
      <c r="AW7" s="4"/>
      <c r="AX7" s="4"/>
      <c r="AY7" s="4"/>
    </row>
    <row r="8" spans="1:51" ht="14.4" x14ac:dyDescent="0.3">
      <c r="A8" s="136">
        <f>YampaRiverInflow.TotalOutflow!A8</f>
        <v>45323</v>
      </c>
      <c r="B8" s="34">
        <v>-32.661000000000001</v>
      </c>
      <c r="C8" s="12">
        <v>-32.661000000000001</v>
      </c>
      <c r="D8" s="45">
        <v>-32.661000000000001</v>
      </c>
      <c r="E8" s="16">
        <v>-22.5732</v>
      </c>
      <c r="F8" s="16">
        <v>-17.1022</v>
      </c>
      <c r="G8" s="16">
        <v>-38.901800000000001</v>
      </c>
      <c r="H8" s="16">
        <v>-63.575199999999995</v>
      </c>
      <c r="I8" s="16">
        <v>-26.556999999999999</v>
      </c>
      <c r="J8" s="16">
        <v>-43.0946</v>
      </c>
      <c r="K8" s="16">
        <v>-46.804400000000001</v>
      </c>
      <c r="L8" s="16">
        <v>-20.875299999999999</v>
      </c>
      <c r="M8" s="16">
        <v>-24.3658</v>
      </c>
      <c r="N8" s="16">
        <v>1.18557</v>
      </c>
      <c r="O8" s="16">
        <v>-25.8432</v>
      </c>
      <c r="P8" s="16">
        <v>-4.4762599999999999</v>
      </c>
      <c r="Q8" s="16">
        <v>-2.36822</v>
      </c>
      <c r="R8" s="16">
        <v>5.9079799999999993</v>
      </c>
      <c r="S8" s="16">
        <v>-17.978400000000001</v>
      </c>
      <c r="T8" s="16">
        <v>-35.601699999999994</v>
      </c>
      <c r="U8" s="16">
        <v>-45.1038</v>
      </c>
      <c r="V8" s="16">
        <v>-5.1178299999999997</v>
      </c>
      <c r="W8" s="16">
        <v>-37.283000000000001</v>
      </c>
      <c r="X8" s="16">
        <v>-15.6464</v>
      </c>
      <c r="Y8" s="16">
        <v>-40.071800000000003</v>
      </c>
      <c r="Z8" s="16">
        <v>-32.633000000000003</v>
      </c>
      <c r="AA8" s="16">
        <v>-26.703299999999999</v>
      </c>
      <c r="AB8" s="16">
        <v>-28.727499999999999</v>
      </c>
      <c r="AC8" s="16">
        <v>-41.463300000000004</v>
      </c>
      <c r="AD8" s="16">
        <v>-12.364799999999999</v>
      </c>
      <c r="AE8" s="16">
        <v>-17.944700000000001</v>
      </c>
      <c r="AF8" s="16">
        <v>-30.381799999999998</v>
      </c>
      <c r="AG8" s="16">
        <v>-39.880099999999999</v>
      </c>
      <c r="AH8" s="16">
        <v>-13.894</v>
      </c>
      <c r="AI8" s="46"/>
      <c r="AJ8" s="46"/>
      <c r="AK8" s="46"/>
      <c r="AL8" s="46"/>
      <c r="AM8" s="46"/>
      <c r="AN8" s="4"/>
      <c r="AO8" s="4"/>
      <c r="AP8" s="4"/>
      <c r="AQ8" s="4"/>
      <c r="AR8" s="4"/>
      <c r="AS8" s="4"/>
      <c r="AT8" s="4"/>
      <c r="AU8" s="4"/>
      <c r="AV8" s="4"/>
      <c r="AW8" s="4"/>
      <c r="AX8" s="4"/>
      <c r="AY8" s="4"/>
    </row>
    <row r="9" spans="1:51" ht="14.4" x14ac:dyDescent="0.3">
      <c r="A9" s="136">
        <f>YampaRiverInflow.TotalOutflow!A9</f>
        <v>45352</v>
      </c>
      <c r="B9" s="34">
        <v>-45.593000000000004</v>
      </c>
      <c r="C9" s="12">
        <v>-45.593000000000004</v>
      </c>
      <c r="D9" s="45">
        <v>-45.593000000000004</v>
      </c>
      <c r="E9" s="16">
        <v>-9.4451399999999985</v>
      </c>
      <c r="F9" s="16">
        <v>-51.122900000000001</v>
      </c>
      <c r="G9" s="16">
        <v>-40.1935</v>
      </c>
      <c r="H9" s="16">
        <v>-34.902000000000001</v>
      </c>
      <c r="I9" s="16">
        <v>-96.0959</v>
      </c>
      <c r="J9" s="16">
        <v>-38.881300000000003</v>
      </c>
      <c r="K9" s="16">
        <v>-9.1832499999999992</v>
      </c>
      <c r="L9" s="16">
        <v>-13.1533</v>
      </c>
      <c r="M9" s="16">
        <v>-27.913900000000002</v>
      </c>
      <c r="N9" s="16">
        <v>-37.945300000000003</v>
      </c>
      <c r="O9" s="16">
        <v>-37.232500000000002</v>
      </c>
      <c r="P9" s="16">
        <v>-84.1511</v>
      </c>
      <c r="Q9" s="16">
        <v>-52.822800000000001</v>
      </c>
      <c r="R9" s="16">
        <v>-62.375399999999999</v>
      </c>
      <c r="S9" s="16">
        <v>-22.7028</v>
      </c>
      <c r="T9" s="16">
        <v>-24.410799999999998</v>
      </c>
      <c r="U9" s="16">
        <v>-35.779199999999996</v>
      </c>
      <c r="V9" s="16">
        <v>-52.189599999999999</v>
      </c>
      <c r="W9" s="16">
        <v>-44.594099999999997</v>
      </c>
      <c r="X9" s="16">
        <v>-46.276900000000005</v>
      </c>
      <c r="Y9" s="16">
        <v>-41.1785</v>
      </c>
      <c r="Z9" s="16">
        <v>-54.098800000000004</v>
      </c>
      <c r="AA9" s="16">
        <v>-94.38669999999999</v>
      </c>
      <c r="AB9" s="16">
        <v>-68.116</v>
      </c>
      <c r="AC9" s="16">
        <v>-21.329699999999999</v>
      </c>
      <c r="AD9" s="16">
        <v>-45.133600000000001</v>
      </c>
      <c r="AE9" s="16">
        <v>-41.103999999999999</v>
      </c>
      <c r="AF9" s="16">
        <v>-52.287500000000001</v>
      </c>
      <c r="AG9" s="16">
        <v>-39.996499999999997</v>
      </c>
      <c r="AH9" s="16">
        <v>-34.947000000000003</v>
      </c>
      <c r="AI9" s="46"/>
      <c r="AJ9" s="46"/>
      <c r="AK9" s="46"/>
      <c r="AL9" s="46"/>
      <c r="AM9" s="46"/>
      <c r="AN9" s="4"/>
      <c r="AO9" s="4"/>
      <c r="AP9" s="4"/>
      <c r="AQ9" s="4"/>
      <c r="AR9" s="4"/>
      <c r="AS9" s="4"/>
      <c r="AT9" s="4"/>
      <c r="AU9" s="4"/>
      <c r="AV9" s="4"/>
      <c r="AW9" s="4"/>
      <c r="AX9" s="4"/>
      <c r="AY9" s="4"/>
    </row>
    <row r="10" spans="1:51" ht="14.4" x14ac:dyDescent="0.3">
      <c r="A10" s="136">
        <f>YampaRiverInflow.TotalOutflow!A10</f>
        <v>45383</v>
      </c>
      <c r="B10" s="34">
        <v>-45.991</v>
      </c>
      <c r="C10" s="12">
        <v>-45.991</v>
      </c>
      <c r="D10" s="45">
        <v>-45.991</v>
      </c>
      <c r="E10" s="16">
        <v>-58.070099999999996</v>
      </c>
      <c r="F10" s="16">
        <v>-46.224299999999999</v>
      </c>
      <c r="G10" s="16">
        <v>-45.231099999999998</v>
      </c>
      <c r="H10" s="16">
        <v>-21.337199999999999</v>
      </c>
      <c r="I10" s="16">
        <v>-46.392000000000003</v>
      </c>
      <c r="J10" s="16">
        <v>-46.931699999999999</v>
      </c>
      <c r="K10" s="16">
        <v>-10.3939</v>
      </c>
      <c r="L10" s="16">
        <v>-22.183299999999999</v>
      </c>
      <c r="M10" s="16">
        <v>-50.360900000000001</v>
      </c>
      <c r="N10" s="16">
        <v>-34.244300000000003</v>
      </c>
      <c r="O10" s="16">
        <v>-28.298599999999997</v>
      </c>
      <c r="P10" s="16">
        <v>-23.056999999999999</v>
      </c>
      <c r="Q10" s="16">
        <v>-23.6526</v>
      </c>
      <c r="R10" s="16">
        <v>-18.731300000000001</v>
      </c>
      <c r="S10" s="16">
        <v>-34.493000000000002</v>
      </c>
      <c r="T10" s="16">
        <v>-34.719099999999997</v>
      </c>
      <c r="U10" s="16">
        <v>-39.354300000000002</v>
      </c>
      <c r="V10" s="16">
        <v>-36.816499999999998</v>
      </c>
      <c r="W10" s="16">
        <v>-31.096499999999999</v>
      </c>
      <c r="X10" s="16">
        <v>-26.820700000000002</v>
      </c>
      <c r="Y10" s="16">
        <v>-39.596599999999995</v>
      </c>
      <c r="Z10" s="16">
        <v>-38.490600000000001</v>
      </c>
      <c r="AA10" s="16">
        <v>-7.4329700000000001</v>
      </c>
      <c r="AB10" s="16">
        <v>-6.8644499999999997</v>
      </c>
      <c r="AC10" s="16">
        <v>-16.915599999999998</v>
      </c>
      <c r="AD10" s="16">
        <v>-37.536199999999994</v>
      </c>
      <c r="AE10" s="16">
        <v>-51.6753</v>
      </c>
      <c r="AF10" s="16">
        <v>-49.0565</v>
      </c>
      <c r="AG10" s="16">
        <v>3.8323470000000004</v>
      </c>
      <c r="AH10" s="16">
        <v>-59.116</v>
      </c>
      <c r="AI10" s="46"/>
      <c r="AJ10" s="46"/>
      <c r="AK10" s="46"/>
      <c r="AL10" s="46"/>
      <c r="AM10" s="46"/>
      <c r="AN10" s="4"/>
      <c r="AO10" s="4"/>
      <c r="AP10" s="4"/>
      <c r="AQ10" s="4"/>
      <c r="AR10" s="4"/>
      <c r="AS10" s="4"/>
      <c r="AT10" s="4"/>
      <c r="AU10" s="4"/>
      <c r="AV10" s="4"/>
      <c r="AW10" s="4"/>
      <c r="AX10" s="4"/>
      <c r="AY10" s="4"/>
    </row>
    <row r="11" spans="1:51" ht="14.4" x14ac:dyDescent="0.3">
      <c r="A11" s="136">
        <f>YampaRiverInflow.TotalOutflow!A11</f>
        <v>45413</v>
      </c>
      <c r="B11" s="34">
        <v>-42.726999999999997</v>
      </c>
      <c r="C11" s="12">
        <v>-42.726999999999997</v>
      </c>
      <c r="D11" s="45">
        <v>-42.726999999999997</v>
      </c>
      <c r="E11" s="16">
        <v>-19.098700000000001</v>
      </c>
      <c r="F11" s="16">
        <v>-31.252700000000001</v>
      </c>
      <c r="G11" s="16">
        <v>-147.96199999999999</v>
      </c>
      <c r="H11" s="16">
        <v>-29.909500000000001</v>
      </c>
      <c r="I11" s="16">
        <v>-28.129300000000001</v>
      </c>
      <c r="J11" s="16">
        <v>-49.9146</v>
      </c>
      <c r="K11" s="16">
        <v>-34.603400000000001</v>
      </c>
      <c r="L11" s="16">
        <v>-27.749099999999999</v>
      </c>
      <c r="M11" s="16">
        <v>-15.6434</v>
      </c>
      <c r="N11" s="16">
        <v>-26.480900000000002</v>
      </c>
      <c r="O11" s="16">
        <v>-13.461499999999999</v>
      </c>
      <c r="P11" s="16">
        <v>-3.12216</v>
      </c>
      <c r="Q11" s="16">
        <v>-37.49</v>
      </c>
      <c r="R11" s="16">
        <v>-28.581900000000001</v>
      </c>
      <c r="S11" s="16">
        <v>-34.988099999999996</v>
      </c>
      <c r="T11" s="16">
        <v>-27.610599999999998</v>
      </c>
      <c r="U11" s="16">
        <v>-13.771700000000001</v>
      </c>
      <c r="V11" s="16">
        <v>-19.453499999999998</v>
      </c>
      <c r="W11" s="16">
        <v>-43.834099999999999</v>
      </c>
      <c r="X11" s="16">
        <v>-36.948999999999998</v>
      </c>
      <c r="Y11" s="16">
        <v>-18.708599999999997</v>
      </c>
      <c r="Z11" s="16">
        <v>-25.398700000000002</v>
      </c>
      <c r="AA11" s="16">
        <v>-18.684200000000001</v>
      </c>
      <c r="AB11" s="16">
        <v>-10.974200000000002</v>
      </c>
      <c r="AC11" s="16">
        <v>-34.367400000000004</v>
      </c>
      <c r="AD11" s="16">
        <v>-27.658300000000001</v>
      </c>
      <c r="AE11" s="16">
        <v>-22.264099999999999</v>
      </c>
      <c r="AF11" s="16">
        <v>-16.6996</v>
      </c>
      <c r="AG11" s="16">
        <v>-67.282200000000003</v>
      </c>
      <c r="AH11" s="16">
        <v>-19.012</v>
      </c>
      <c r="AI11" s="46"/>
      <c r="AJ11" s="46"/>
      <c r="AK11" s="46"/>
      <c r="AL11" s="46"/>
      <c r="AM11" s="46"/>
      <c r="AN11" s="4"/>
      <c r="AO11" s="4"/>
      <c r="AP11" s="4"/>
      <c r="AQ11" s="4"/>
      <c r="AR11" s="4"/>
      <c r="AS11" s="4"/>
      <c r="AT11" s="4"/>
      <c r="AU11" s="4"/>
      <c r="AV11" s="4"/>
      <c r="AW11" s="4"/>
      <c r="AX11" s="4"/>
      <c r="AY11" s="4"/>
    </row>
    <row r="12" spans="1:51" ht="14.4" x14ac:dyDescent="0.3">
      <c r="A12" s="136">
        <f>YampaRiverInflow.TotalOutflow!A12</f>
        <v>45444</v>
      </c>
      <c r="B12" s="34">
        <v>-44.098999999999997</v>
      </c>
      <c r="C12" s="12">
        <v>-44.098999999999997</v>
      </c>
      <c r="D12" s="45">
        <v>-44.098999999999997</v>
      </c>
      <c r="E12" s="16">
        <v>-49.321300000000001</v>
      </c>
      <c r="F12" s="16">
        <v>-51.9298</v>
      </c>
      <c r="G12" s="16">
        <v>-183.62299999999999</v>
      </c>
      <c r="H12" s="16">
        <v>-63.558300000000003</v>
      </c>
      <c r="I12" s="16">
        <v>-43.443300000000001</v>
      </c>
      <c r="J12" s="16">
        <v>-78.712100000000007</v>
      </c>
      <c r="K12" s="16">
        <v>-44.4283</v>
      </c>
      <c r="L12" s="16">
        <v>-46.623400000000004</v>
      </c>
      <c r="M12" s="16">
        <v>-26.48</v>
      </c>
      <c r="N12" s="16">
        <v>-49.249099999999999</v>
      </c>
      <c r="O12" s="16">
        <v>-37.820300000000003</v>
      </c>
      <c r="P12" s="16">
        <v>-37.123800000000003</v>
      </c>
      <c r="Q12" s="16">
        <v>-46.805699999999995</v>
      </c>
      <c r="R12" s="16">
        <v>-42.2714</v>
      </c>
      <c r="S12" s="16">
        <v>-36.915500000000002</v>
      </c>
      <c r="T12" s="16">
        <v>-53.137800000000006</v>
      </c>
      <c r="U12" s="16">
        <v>-64.9482</v>
      </c>
      <c r="V12" s="16">
        <v>-25.7806</v>
      </c>
      <c r="W12" s="16">
        <v>-34.943199999999997</v>
      </c>
      <c r="X12" s="16">
        <v>-51.296099999999996</v>
      </c>
      <c r="Y12" s="16">
        <v>-57.331800000000001</v>
      </c>
      <c r="Z12" s="16">
        <v>-54.558199999999999</v>
      </c>
      <c r="AA12" s="16">
        <v>-68.587000000000003</v>
      </c>
      <c r="AB12" s="16">
        <v>-37.685099999999998</v>
      </c>
      <c r="AC12" s="16">
        <v>-32.256500000000003</v>
      </c>
      <c r="AD12" s="16">
        <v>-52.228699999999996</v>
      </c>
      <c r="AE12" s="16">
        <v>-55.433399999999999</v>
      </c>
      <c r="AF12" s="16">
        <v>-50.623800000000003</v>
      </c>
      <c r="AG12" s="16">
        <v>-49.755000000000003</v>
      </c>
      <c r="AH12" s="16">
        <v>-57.844000000000001</v>
      </c>
      <c r="AI12" s="46"/>
      <c r="AJ12" s="46"/>
      <c r="AK12" s="46"/>
      <c r="AL12" s="46"/>
      <c r="AM12" s="46"/>
      <c r="AN12" s="4"/>
      <c r="AO12" s="4"/>
      <c r="AP12" s="4"/>
      <c r="AQ12" s="4"/>
      <c r="AR12" s="4"/>
      <c r="AS12" s="4"/>
      <c r="AT12" s="4"/>
      <c r="AU12" s="4"/>
      <c r="AV12" s="4"/>
      <c r="AW12" s="4"/>
      <c r="AX12" s="4"/>
      <c r="AY12" s="4"/>
    </row>
    <row r="13" spans="1:51" ht="14.4" x14ac:dyDescent="0.3">
      <c r="A13" s="136">
        <f>YampaRiverInflow.TotalOutflow!A13</f>
        <v>45474</v>
      </c>
      <c r="B13" s="34">
        <v>-26.710999999999999</v>
      </c>
      <c r="C13" s="12">
        <v>-26.710999999999999</v>
      </c>
      <c r="D13" s="45">
        <v>-26.710999999999999</v>
      </c>
      <c r="E13" s="16">
        <v>-25.503700000000002</v>
      </c>
      <c r="F13" s="16">
        <v>-48.567099999999996</v>
      </c>
      <c r="G13" s="16">
        <v>-182.99199999999999</v>
      </c>
      <c r="H13" s="16">
        <v>-65.305999999999997</v>
      </c>
      <c r="I13" s="16">
        <v>-37.942</v>
      </c>
      <c r="J13" s="16">
        <v>-73.786799999999999</v>
      </c>
      <c r="K13" s="16">
        <v>-40.766500000000001</v>
      </c>
      <c r="L13" s="16">
        <v>-6.4570799999999995</v>
      </c>
      <c r="M13" s="16">
        <v>-40.478199999999994</v>
      </c>
      <c r="N13" s="16">
        <v>-35.347099999999998</v>
      </c>
      <c r="O13" s="16">
        <v>-30.984200000000001</v>
      </c>
      <c r="P13" s="16">
        <v>-12.644399999999999</v>
      </c>
      <c r="Q13" s="16">
        <v>-15.251700000000001</v>
      </c>
      <c r="R13" s="16">
        <v>-52.766100000000002</v>
      </c>
      <c r="S13" s="16">
        <v>-45.935900000000004</v>
      </c>
      <c r="T13" s="16">
        <v>-47.300400000000003</v>
      </c>
      <c r="U13" s="16">
        <v>-39.221400000000003</v>
      </c>
      <c r="V13" s="16">
        <v>-35.222799999999999</v>
      </c>
      <c r="W13" s="16">
        <v>-42.721499999999999</v>
      </c>
      <c r="X13" s="16">
        <v>-48.900100000000002</v>
      </c>
      <c r="Y13" s="16">
        <v>-17.8947</v>
      </c>
      <c r="Z13" s="16">
        <v>-23.696200000000001</v>
      </c>
      <c r="AA13" s="16">
        <v>-7.1829000000000001</v>
      </c>
      <c r="AB13" s="16">
        <v>-15.904399999999999</v>
      </c>
      <c r="AC13" s="16">
        <v>-28.589599999999997</v>
      </c>
      <c r="AD13" s="16">
        <v>-43.727499999999999</v>
      </c>
      <c r="AE13" s="16">
        <v>-35.582300000000004</v>
      </c>
      <c r="AF13" s="16">
        <v>-30.575500000000002</v>
      </c>
      <c r="AG13" s="16">
        <v>-37.180800000000005</v>
      </c>
      <c r="AH13" s="16">
        <v>-48.3</v>
      </c>
      <c r="AI13" s="46"/>
      <c r="AJ13" s="46"/>
      <c r="AK13" s="46"/>
      <c r="AL13" s="46"/>
      <c r="AM13" s="46"/>
      <c r="AN13" s="4"/>
      <c r="AO13" s="4"/>
      <c r="AP13" s="4"/>
      <c r="AQ13" s="4"/>
      <c r="AR13" s="4"/>
      <c r="AS13" s="4"/>
      <c r="AT13" s="4"/>
      <c r="AU13" s="4"/>
      <c r="AV13" s="4"/>
      <c r="AW13" s="4"/>
      <c r="AX13" s="4"/>
      <c r="AY13" s="4"/>
    </row>
    <row r="14" spans="1:51" ht="14.4" x14ac:dyDescent="0.3">
      <c r="A14" s="136">
        <f>YampaRiverInflow.TotalOutflow!A14</f>
        <v>45505</v>
      </c>
      <c r="B14" s="34">
        <v>-21.927</v>
      </c>
      <c r="C14" s="12">
        <v>-21.927</v>
      </c>
      <c r="D14" s="45">
        <v>-21.927</v>
      </c>
      <c r="E14" s="16">
        <v>5.8436199999999996</v>
      </c>
      <c r="F14" s="16">
        <v>-37.121300000000005</v>
      </c>
      <c r="G14" s="16">
        <v>-39.379899999999999</v>
      </c>
      <c r="H14" s="16">
        <v>-27.815000000000001</v>
      </c>
      <c r="I14" s="16">
        <v>-14.0517</v>
      </c>
      <c r="J14" s="16">
        <v>-65.381299999999996</v>
      </c>
      <c r="K14" s="16">
        <v>-36.5657</v>
      </c>
      <c r="L14" s="16">
        <v>-19.854400000000002</v>
      </c>
      <c r="M14" s="16">
        <v>-3.75305</v>
      </c>
      <c r="N14" s="16">
        <v>-2.8775900000000001</v>
      </c>
      <c r="O14" s="16">
        <v>-12.666399999999999</v>
      </c>
      <c r="P14" s="16">
        <v>-13.9602</v>
      </c>
      <c r="Q14" s="16">
        <v>-39.998400000000004</v>
      </c>
      <c r="R14" s="16">
        <v>7.2850600000000005</v>
      </c>
      <c r="S14" s="16">
        <v>-24.3444</v>
      </c>
      <c r="T14" s="16">
        <v>-33.449400000000004</v>
      </c>
      <c r="U14" s="16">
        <v>-19.831900000000001</v>
      </c>
      <c r="V14" s="16">
        <v>-46.257599999999996</v>
      </c>
      <c r="W14" s="16">
        <v>-32.945300000000003</v>
      </c>
      <c r="X14" s="16">
        <v>-39.458300000000001</v>
      </c>
      <c r="Y14" s="16">
        <v>-23.445799999999998</v>
      </c>
      <c r="Z14" s="16">
        <v>-14.442500000000001</v>
      </c>
      <c r="AA14" s="16">
        <v>-5.3147600000000006</v>
      </c>
      <c r="AB14" s="16">
        <v>-20.151</v>
      </c>
      <c r="AC14" s="16">
        <v>-29.148299999999999</v>
      </c>
      <c r="AD14" s="16">
        <v>-33.437899999999999</v>
      </c>
      <c r="AE14" s="16">
        <v>-29.450599999999998</v>
      </c>
      <c r="AF14" s="16">
        <v>-25.803599999999999</v>
      </c>
      <c r="AG14" s="16">
        <v>-58.466900000000003</v>
      </c>
      <c r="AH14" s="16">
        <v>-23.998000000000001</v>
      </c>
      <c r="AI14" s="46"/>
      <c r="AJ14" s="46"/>
      <c r="AK14" s="46"/>
      <c r="AL14" s="46"/>
      <c r="AM14" s="46"/>
      <c r="AN14" s="4"/>
      <c r="AO14" s="4"/>
      <c r="AP14" s="4"/>
      <c r="AQ14" s="4"/>
      <c r="AR14" s="4"/>
      <c r="AS14" s="4"/>
      <c r="AT14" s="4"/>
      <c r="AU14" s="4"/>
      <c r="AV14" s="4"/>
      <c r="AW14" s="4"/>
      <c r="AX14" s="4"/>
      <c r="AY14" s="4"/>
    </row>
    <row r="15" spans="1:51" ht="14.4" x14ac:dyDescent="0.3">
      <c r="A15" s="136">
        <f>YampaRiverInflow.TotalOutflow!A15</f>
        <v>45536</v>
      </c>
      <c r="B15" s="34">
        <v>-8.8230000000000004</v>
      </c>
      <c r="C15" s="12">
        <v>-8.8230000000000004</v>
      </c>
      <c r="D15" s="45">
        <v>-8.8230000000000004</v>
      </c>
      <c r="E15" s="16">
        <v>-12.745700000000001</v>
      </c>
      <c r="F15" s="16">
        <v>-31.333599999999997</v>
      </c>
      <c r="G15" s="16">
        <v>-19.856300000000001</v>
      </c>
      <c r="H15" s="16">
        <v>-41.415900000000001</v>
      </c>
      <c r="I15" s="16">
        <v>-22.555199999999999</v>
      </c>
      <c r="J15" s="16">
        <v>0.85353000000000001</v>
      </c>
      <c r="K15" s="16">
        <v>-61.966300000000004</v>
      </c>
      <c r="L15" s="16">
        <v>-54.048999999999999</v>
      </c>
      <c r="M15" s="16">
        <v>-27.7121</v>
      </c>
      <c r="N15" s="16">
        <v>-18.022099999999998</v>
      </c>
      <c r="O15" s="16">
        <v>-8.8447199999999988</v>
      </c>
      <c r="P15" s="16">
        <v>-17.9664</v>
      </c>
      <c r="Q15" s="16">
        <v>-5.1358199999999998</v>
      </c>
      <c r="R15" s="16">
        <v>-10.9739</v>
      </c>
      <c r="S15" s="16">
        <v>-32.469799999999999</v>
      </c>
      <c r="T15" s="16">
        <v>-35.090000000000003</v>
      </c>
      <c r="U15" s="16">
        <v>-20.7882</v>
      </c>
      <c r="V15" s="16">
        <v>-50.804099999999998</v>
      </c>
      <c r="W15" s="16">
        <v>-26.487200000000001</v>
      </c>
      <c r="X15" s="16">
        <v>-30.253900000000002</v>
      </c>
      <c r="Y15" s="16">
        <v>-43.0578</v>
      </c>
      <c r="Z15" s="16">
        <v>-36.350099999999998</v>
      </c>
      <c r="AA15" s="16">
        <v>-18.872799999999998</v>
      </c>
      <c r="AB15" s="16">
        <v>-16.6816</v>
      </c>
      <c r="AC15" s="16">
        <v>-22.602599999999999</v>
      </c>
      <c r="AD15" s="16">
        <v>-13.866299999999999</v>
      </c>
      <c r="AE15" s="16">
        <v>-20.75</v>
      </c>
      <c r="AF15" s="16">
        <v>-8.9183799999999991</v>
      </c>
      <c r="AG15" s="16">
        <v>-33.353900000000003</v>
      </c>
      <c r="AH15" s="16">
        <v>-15.521000000000001</v>
      </c>
      <c r="AI15" s="46"/>
      <c r="AJ15" s="46"/>
      <c r="AK15" s="46"/>
      <c r="AL15" s="46"/>
      <c r="AM15" s="46"/>
      <c r="AN15" s="4"/>
      <c r="AO15" s="4"/>
      <c r="AP15" s="4"/>
      <c r="AQ15" s="4"/>
      <c r="AR15" s="4"/>
      <c r="AS15" s="4"/>
      <c r="AT15" s="4"/>
      <c r="AU15" s="4"/>
      <c r="AV15" s="4"/>
      <c r="AW15" s="4"/>
      <c r="AX15" s="4"/>
      <c r="AY15" s="4"/>
    </row>
    <row r="16" spans="1:51" ht="14.4" x14ac:dyDescent="0.3">
      <c r="A16" s="136">
        <f>YampaRiverInflow.TotalOutflow!A16</f>
        <v>45566</v>
      </c>
      <c r="B16" s="34">
        <v>-2.6379999999999999</v>
      </c>
      <c r="C16" s="12">
        <v>-2.6379999999999999</v>
      </c>
      <c r="D16" s="45">
        <v>-2.6379999999999999</v>
      </c>
      <c r="E16" s="16">
        <v>-15.058</v>
      </c>
      <c r="F16" s="16">
        <v>-8.1872799999999994</v>
      </c>
      <c r="G16" s="16">
        <v>-13.261700000000001</v>
      </c>
      <c r="H16" s="16">
        <v>8.3438300000000005</v>
      </c>
      <c r="I16" s="16">
        <v>1.6283399999999999</v>
      </c>
      <c r="J16" s="16">
        <v>-1.5256099999999999</v>
      </c>
      <c r="K16" s="16">
        <v>0.55819000000000007</v>
      </c>
      <c r="L16" s="16">
        <v>-0.40666000000000002</v>
      </c>
      <c r="M16" s="16">
        <v>-3.3743600000000002</v>
      </c>
      <c r="N16" s="16">
        <v>10.40099</v>
      </c>
      <c r="O16" s="16">
        <v>3.1250999999999998</v>
      </c>
      <c r="P16" s="16">
        <v>0.16553999999999999</v>
      </c>
      <c r="Q16" s="16">
        <v>26.085080000000001</v>
      </c>
      <c r="R16" s="16">
        <v>-4.4398100000000005</v>
      </c>
      <c r="S16" s="16">
        <v>7.4000500000000002</v>
      </c>
      <c r="T16" s="16">
        <v>-11.6661</v>
      </c>
      <c r="U16" s="16">
        <v>-2.7408399999999999</v>
      </c>
      <c r="V16" s="16">
        <v>-4.4333</v>
      </c>
      <c r="W16" s="16">
        <v>-10.0848</v>
      </c>
      <c r="X16" s="16">
        <v>-27.032599999999999</v>
      </c>
      <c r="Y16" s="16">
        <v>-5.7554099999999995</v>
      </c>
      <c r="Z16" s="16">
        <v>-10.2515</v>
      </c>
      <c r="AA16" s="16">
        <v>-12.6999</v>
      </c>
      <c r="AB16" s="16">
        <v>-3.16777</v>
      </c>
      <c r="AC16" s="16">
        <v>-24.611999999999998</v>
      </c>
      <c r="AD16" s="16">
        <v>-28.077099999999998</v>
      </c>
      <c r="AE16" s="16">
        <v>-12.1576</v>
      </c>
      <c r="AF16" s="16">
        <v>1.7223250000000001</v>
      </c>
      <c r="AG16" s="16">
        <v>-9.7818899999999989</v>
      </c>
      <c r="AH16" s="16">
        <v>3.17</v>
      </c>
      <c r="AI16" s="46"/>
      <c r="AJ16" s="46"/>
      <c r="AK16" s="46"/>
      <c r="AL16" s="46"/>
      <c r="AM16" s="46"/>
      <c r="AN16" s="4"/>
      <c r="AO16" s="4"/>
      <c r="AP16" s="4"/>
      <c r="AQ16" s="4"/>
      <c r="AR16" s="4"/>
      <c r="AS16" s="4"/>
      <c r="AT16" s="4"/>
      <c r="AU16" s="4"/>
      <c r="AV16" s="4"/>
      <c r="AW16" s="4"/>
      <c r="AX16" s="4"/>
      <c r="AY16" s="4"/>
    </row>
    <row r="17" spans="1:51" ht="14.4" x14ac:dyDescent="0.3">
      <c r="A17" s="136">
        <f>YampaRiverInflow.TotalOutflow!A17</f>
        <v>45597</v>
      </c>
      <c r="B17" s="34">
        <v>8.0289999999999999</v>
      </c>
      <c r="C17" s="12">
        <v>8.0289999999999999</v>
      </c>
      <c r="D17" s="45">
        <v>8.0289999999999999</v>
      </c>
      <c r="E17" s="16">
        <v>-7.5486000000000004</v>
      </c>
      <c r="F17" s="16">
        <v>1.3323900000000002</v>
      </c>
      <c r="G17" s="16">
        <v>8.9617099999999983</v>
      </c>
      <c r="H17" s="16">
        <v>4.5023100000000005</v>
      </c>
      <c r="I17" s="16">
        <v>13.97513</v>
      </c>
      <c r="J17" s="16">
        <v>6.8756899999999996</v>
      </c>
      <c r="K17" s="16">
        <v>-37.753900000000002</v>
      </c>
      <c r="L17" s="16">
        <v>12.579600000000001</v>
      </c>
      <c r="M17" s="16">
        <v>4.9528100000000004</v>
      </c>
      <c r="N17" s="16">
        <v>14.292</v>
      </c>
      <c r="O17" s="16">
        <v>10.398250000000001</v>
      </c>
      <c r="P17" s="16">
        <v>14.77266</v>
      </c>
      <c r="Q17" s="16">
        <v>2.89751</v>
      </c>
      <c r="R17" s="16">
        <v>-5.1595500000000003</v>
      </c>
      <c r="S17" s="16">
        <v>8.3595300000000012</v>
      </c>
      <c r="T17" s="16">
        <v>0.24359</v>
      </c>
      <c r="U17" s="16">
        <v>-2.1938</v>
      </c>
      <c r="V17" s="16">
        <v>-8.1242999999999999</v>
      </c>
      <c r="W17" s="16">
        <v>-20.0396</v>
      </c>
      <c r="X17" s="16">
        <v>-7.1350500000000006</v>
      </c>
      <c r="Y17" s="16">
        <v>-4.9749300000000005</v>
      </c>
      <c r="Z17" s="16">
        <v>-2.7747700000000002</v>
      </c>
      <c r="AA17" s="16">
        <v>-5.4642499999999998</v>
      </c>
      <c r="AB17" s="16">
        <v>12.753399999999999</v>
      </c>
      <c r="AC17" s="16">
        <v>1.235026</v>
      </c>
      <c r="AD17" s="16">
        <v>6.9389319999999994</v>
      </c>
      <c r="AE17" s="16">
        <v>-9.7391900000000007</v>
      </c>
      <c r="AF17" s="16">
        <v>26.70477</v>
      </c>
      <c r="AG17" s="16">
        <v>4.1004740000000002</v>
      </c>
      <c r="AH17" s="16">
        <v>8.6760000000000002</v>
      </c>
      <c r="AI17" s="46"/>
      <c r="AJ17" s="46"/>
      <c r="AK17" s="46"/>
      <c r="AL17" s="46"/>
      <c r="AM17" s="46"/>
      <c r="AN17" s="4"/>
      <c r="AO17" s="4"/>
      <c r="AP17" s="4"/>
      <c r="AQ17" s="4"/>
      <c r="AR17" s="4"/>
      <c r="AS17" s="4"/>
      <c r="AT17" s="4"/>
      <c r="AU17" s="4"/>
      <c r="AV17" s="4"/>
      <c r="AW17" s="4"/>
      <c r="AX17" s="4"/>
      <c r="AY17" s="4"/>
    </row>
    <row r="18" spans="1:51" ht="14.4" x14ac:dyDescent="0.3">
      <c r="A18" s="136">
        <f>YampaRiverInflow.TotalOutflow!A18</f>
        <v>45627</v>
      </c>
      <c r="B18" s="34">
        <v>18.611999999999998</v>
      </c>
      <c r="C18" s="12">
        <v>18.611999999999998</v>
      </c>
      <c r="D18" s="45">
        <v>18.611999999999998</v>
      </c>
      <c r="E18" s="16">
        <v>4.6582799999999995</v>
      </c>
      <c r="F18" s="16">
        <v>11.40897</v>
      </c>
      <c r="G18" s="16">
        <v>18.883740000000003</v>
      </c>
      <c r="H18" s="16">
        <v>6.48062</v>
      </c>
      <c r="I18" s="16">
        <v>-1.6886700000000001</v>
      </c>
      <c r="J18" s="16">
        <v>-26.622299999999999</v>
      </c>
      <c r="K18" s="16">
        <v>-69.312100000000001</v>
      </c>
      <c r="L18" s="16">
        <v>30.47054</v>
      </c>
      <c r="M18" s="16">
        <v>12.73404</v>
      </c>
      <c r="N18" s="16">
        <v>16.88007</v>
      </c>
      <c r="O18" s="16">
        <v>5.8597900000000003</v>
      </c>
      <c r="P18" s="16">
        <v>7.4444699999999999</v>
      </c>
      <c r="Q18" s="16">
        <v>33.224269999999997</v>
      </c>
      <c r="R18" s="16">
        <v>12.479979999999999</v>
      </c>
      <c r="S18" s="16">
        <v>17.551400000000001</v>
      </c>
      <c r="T18" s="16">
        <v>6.2706099999999996</v>
      </c>
      <c r="U18" s="16">
        <v>38.814579999999999</v>
      </c>
      <c r="V18" s="16">
        <v>9.5693099999999998</v>
      </c>
      <c r="W18" s="16">
        <v>34.180550000000004</v>
      </c>
      <c r="X18" s="16">
        <v>4.3811200000000001</v>
      </c>
      <c r="Y18" s="16">
        <v>12.84577</v>
      </c>
      <c r="Z18" s="16">
        <v>-9.6169899999999995</v>
      </c>
      <c r="AA18" s="16">
        <v>8.3672789999999999</v>
      </c>
      <c r="AB18" s="16">
        <v>21.699849999999998</v>
      </c>
      <c r="AC18" s="16">
        <v>30.923099999999998</v>
      </c>
      <c r="AD18" s="16">
        <v>2.6434799999999998</v>
      </c>
      <c r="AE18" s="16">
        <v>7.848967</v>
      </c>
      <c r="AF18" s="16">
        <v>2.9376329999999999</v>
      </c>
      <c r="AG18" s="16">
        <v>20.856740000000002</v>
      </c>
      <c r="AH18" s="16">
        <v>18.335000000000001</v>
      </c>
      <c r="AI18" s="46"/>
      <c r="AJ18" s="46"/>
      <c r="AK18" s="46"/>
      <c r="AL18" s="46"/>
      <c r="AM18" s="46"/>
      <c r="AN18" s="4"/>
      <c r="AO18" s="4"/>
      <c r="AP18" s="4"/>
      <c r="AQ18" s="4"/>
      <c r="AR18" s="4"/>
      <c r="AS18" s="4"/>
      <c r="AT18" s="4"/>
      <c r="AU18" s="4"/>
      <c r="AV18" s="4"/>
      <c r="AW18" s="4"/>
      <c r="AX18" s="4"/>
      <c r="AY18" s="4"/>
    </row>
    <row r="19" spans="1:51" ht="14.4" x14ac:dyDescent="0.3">
      <c r="A19" s="136">
        <f>YampaRiverInflow.TotalOutflow!A19</f>
        <v>45658</v>
      </c>
      <c r="B19" s="34">
        <v>-13.928000000000001</v>
      </c>
      <c r="C19" s="12">
        <v>-13.928000000000001</v>
      </c>
      <c r="D19" s="45">
        <v>-13.928000000000001</v>
      </c>
      <c r="E19" s="16">
        <v>33.015449999999994</v>
      </c>
      <c r="F19" s="16">
        <v>-30.712700000000002</v>
      </c>
      <c r="G19" s="16">
        <v>-2.2970100000000002</v>
      </c>
      <c r="H19" s="16">
        <v>-5.6275300000000001</v>
      </c>
      <c r="I19" s="16">
        <v>-64.680900000000008</v>
      </c>
      <c r="J19" s="16">
        <v>-113.199</v>
      </c>
      <c r="K19" s="16">
        <v>36.242400000000004</v>
      </c>
      <c r="L19" s="16">
        <v>-10.6774</v>
      </c>
      <c r="M19" s="16">
        <v>8.1581399999999995</v>
      </c>
      <c r="N19" s="16">
        <v>1.3930199999999999</v>
      </c>
      <c r="O19" s="16">
        <v>10.17</v>
      </c>
      <c r="P19" s="16">
        <v>3.6542600000000003</v>
      </c>
      <c r="Q19" s="16">
        <v>8.1713000000000005</v>
      </c>
      <c r="R19" s="16">
        <v>-29.2118</v>
      </c>
      <c r="S19" s="16">
        <v>-12.4862</v>
      </c>
      <c r="T19" s="16">
        <v>-4.2013100000000003</v>
      </c>
      <c r="U19" s="16">
        <v>-21.987200000000001</v>
      </c>
      <c r="V19" s="16">
        <v>21.381310000000003</v>
      </c>
      <c r="W19" s="16">
        <v>-39.100499999999997</v>
      </c>
      <c r="X19" s="16">
        <v>-31.088799999999999</v>
      </c>
      <c r="Y19" s="16">
        <v>7.3067399999999996</v>
      </c>
      <c r="Z19" s="16">
        <v>-13.319000000000001</v>
      </c>
      <c r="AA19" s="16">
        <v>-6.39839</v>
      </c>
      <c r="AB19" s="16">
        <v>-23.134</v>
      </c>
      <c r="AC19" s="16">
        <v>-29.637900000000002</v>
      </c>
      <c r="AD19" s="16">
        <v>-24.356300000000001</v>
      </c>
      <c r="AE19" s="16">
        <v>-6.12601</v>
      </c>
      <c r="AF19" s="16">
        <v>-35.9651</v>
      </c>
      <c r="AG19" s="16">
        <v>-1.4319999999999999</v>
      </c>
      <c r="AH19" s="16">
        <v>-16.688599999999997</v>
      </c>
      <c r="AI19" s="46"/>
      <c r="AJ19" s="46"/>
      <c r="AK19" s="46"/>
      <c r="AL19" s="46"/>
      <c r="AM19" s="46"/>
      <c r="AN19" s="4"/>
      <c r="AO19" s="4"/>
      <c r="AP19" s="4"/>
      <c r="AQ19" s="4"/>
      <c r="AR19" s="4"/>
      <c r="AS19" s="4"/>
      <c r="AT19" s="4"/>
      <c r="AU19" s="4"/>
      <c r="AV19" s="4"/>
      <c r="AW19" s="4"/>
      <c r="AX19" s="4"/>
      <c r="AY19" s="4"/>
    </row>
    <row r="20" spans="1:51" ht="14.4" x14ac:dyDescent="0.3">
      <c r="A20" s="136">
        <f>YampaRiverInflow.TotalOutflow!A20</f>
        <v>45689</v>
      </c>
      <c r="B20" s="34">
        <v>-32.661000000000001</v>
      </c>
      <c r="C20" s="12">
        <v>-32.661000000000001</v>
      </c>
      <c r="D20" s="45">
        <v>-32.661000000000001</v>
      </c>
      <c r="E20" s="16">
        <v>-17.1022</v>
      </c>
      <c r="F20" s="16">
        <v>-38.901800000000001</v>
      </c>
      <c r="G20" s="16">
        <v>-63.575199999999995</v>
      </c>
      <c r="H20" s="16">
        <v>-26.556999999999999</v>
      </c>
      <c r="I20" s="16">
        <v>-43.0946</v>
      </c>
      <c r="J20" s="16">
        <v>-46.804400000000001</v>
      </c>
      <c r="K20" s="16">
        <v>-20.875299999999999</v>
      </c>
      <c r="L20" s="16">
        <v>-24.3658</v>
      </c>
      <c r="M20" s="16">
        <v>1.18557</v>
      </c>
      <c r="N20" s="16">
        <v>-25.8432</v>
      </c>
      <c r="O20" s="16">
        <v>-4.4762599999999999</v>
      </c>
      <c r="P20" s="16">
        <v>-2.36822</v>
      </c>
      <c r="Q20" s="16">
        <v>5.9079799999999993</v>
      </c>
      <c r="R20" s="16">
        <v>-17.978400000000001</v>
      </c>
      <c r="S20" s="16">
        <v>-35.601699999999994</v>
      </c>
      <c r="T20" s="16">
        <v>-45.1038</v>
      </c>
      <c r="U20" s="16">
        <v>-5.1178299999999997</v>
      </c>
      <c r="V20" s="16">
        <v>-37.283000000000001</v>
      </c>
      <c r="W20" s="16">
        <v>-15.6464</v>
      </c>
      <c r="X20" s="16">
        <v>-40.071800000000003</v>
      </c>
      <c r="Y20" s="16">
        <v>-32.633000000000003</v>
      </c>
      <c r="Z20" s="16">
        <v>-26.703299999999999</v>
      </c>
      <c r="AA20" s="16">
        <v>-28.727499999999999</v>
      </c>
      <c r="AB20" s="16">
        <v>-41.463300000000004</v>
      </c>
      <c r="AC20" s="16">
        <v>-12.364799999999999</v>
      </c>
      <c r="AD20" s="16">
        <v>-17.944700000000001</v>
      </c>
      <c r="AE20" s="16">
        <v>-30.381799999999998</v>
      </c>
      <c r="AF20" s="16">
        <v>-39.880099999999999</v>
      </c>
      <c r="AG20" s="16">
        <v>-13.894</v>
      </c>
      <c r="AH20" s="16">
        <v>-22.5732</v>
      </c>
      <c r="AI20" s="46"/>
      <c r="AJ20" s="46"/>
      <c r="AK20" s="46"/>
      <c r="AL20" s="46"/>
      <c r="AM20" s="46"/>
      <c r="AN20" s="4"/>
      <c r="AO20" s="4"/>
      <c r="AP20" s="4"/>
      <c r="AQ20" s="4"/>
      <c r="AR20" s="4"/>
      <c r="AS20" s="4"/>
      <c r="AT20" s="4"/>
      <c r="AU20" s="4"/>
      <c r="AV20" s="4"/>
      <c r="AW20" s="4"/>
      <c r="AX20" s="4"/>
      <c r="AY20" s="4"/>
    </row>
    <row r="21" spans="1:51" ht="14.4" x14ac:dyDescent="0.3">
      <c r="A21" s="136">
        <f>YampaRiverInflow.TotalOutflow!A21</f>
        <v>45717</v>
      </c>
      <c r="B21" s="34">
        <v>-45.593000000000004</v>
      </c>
      <c r="C21" s="12">
        <v>-45.593000000000004</v>
      </c>
      <c r="D21" s="45">
        <v>-45.593000000000004</v>
      </c>
      <c r="E21" s="16">
        <v>-51.122900000000001</v>
      </c>
      <c r="F21" s="16">
        <v>-40.1935</v>
      </c>
      <c r="G21" s="16">
        <v>-34.902000000000001</v>
      </c>
      <c r="H21" s="16">
        <v>-96.0959</v>
      </c>
      <c r="I21" s="16">
        <v>-38.881300000000003</v>
      </c>
      <c r="J21" s="16">
        <v>-9.1832499999999992</v>
      </c>
      <c r="K21" s="16">
        <v>-13.1533</v>
      </c>
      <c r="L21" s="16">
        <v>-27.913900000000002</v>
      </c>
      <c r="M21" s="16">
        <v>-37.945300000000003</v>
      </c>
      <c r="N21" s="16">
        <v>-37.232500000000002</v>
      </c>
      <c r="O21" s="16">
        <v>-84.1511</v>
      </c>
      <c r="P21" s="16">
        <v>-52.822800000000001</v>
      </c>
      <c r="Q21" s="16">
        <v>-62.375399999999999</v>
      </c>
      <c r="R21" s="16">
        <v>-22.7028</v>
      </c>
      <c r="S21" s="16">
        <v>-24.410799999999998</v>
      </c>
      <c r="T21" s="16">
        <v>-35.779199999999996</v>
      </c>
      <c r="U21" s="16">
        <v>-52.189599999999999</v>
      </c>
      <c r="V21" s="16">
        <v>-44.594099999999997</v>
      </c>
      <c r="W21" s="16">
        <v>-46.276900000000005</v>
      </c>
      <c r="X21" s="16">
        <v>-41.1785</v>
      </c>
      <c r="Y21" s="16">
        <v>-54.098800000000004</v>
      </c>
      <c r="Z21" s="16">
        <v>-94.38669999999999</v>
      </c>
      <c r="AA21" s="16">
        <v>-68.116</v>
      </c>
      <c r="AB21" s="16">
        <v>-21.329699999999999</v>
      </c>
      <c r="AC21" s="16">
        <v>-45.133600000000001</v>
      </c>
      <c r="AD21" s="16">
        <v>-41.103999999999999</v>
      </c>
      <c r="AE21" s="16">
        <v>-52.287500000000001</v>
      </c>
      <c r="AF21" s="16">
        <v>-39.996499999999997</v>
      </c>
      <c r="AG21" s="16">
        <v>-34.947000000000003</v>
      </c>
      <c r="AH21" s="16">
        <v>-9.4451399999999985</v>
      </c>
      <c r="AI21" s="46"/>
      <c r="AJ21" s="46"/>
      <c r="AK21" s="46"/>
      <c r="AL21" s="46"/>
      <c r="AM21" s="46"/>
      <c r="AN21" s="4"/>
      <c r="AO21" s="4"/>
      <c r="AP21" s="4"/>
      <c r="AQ21" s="4"/>
      <c r="AR21" s="4"/>
      <c r="AS21" s="4"/>
      <c r="AT21" s="4"/>
      <c r="AU21" s="4"/>
      <c r="AV21" s="4"/>
      <c r="AW21" s="4"/>
      <c r="AX21" s="4"/>
      <c r="AY21" s="4"/>
    </row>
    <row r="22" spans="1:51" ht="14.4" x14ac:dyDescent="0.3">
      <c r="A22" s="136">
        <f>YampaRiverInflow.TotalOutflow!A22</f>
        <v>45748</v>
      </c>
      <c r="B22" s="34">
        <v>-45.991</v>
      </c>
      <c r="C22" s="12">
        <v>-45.991</v>
      </c>
      <c r="D22" s="45">
        <v>-45.991</v>
      </c>
      <c r="E22" s="16">
        <v>-46.224299999999999</v>
      </c>
      <c r="F22" s="16">
        <v>-45.231099999999998</v>
      </c>
      <c r="G22" s="16">
        <v>-21.337199999999999</v>
      </c>
      <c r="H22" s="16">
        <v>-46.392000000000003</v>
      </c>
      <c r="I22" s="16">
        <v>-46.931699999999999</v>
      </c>
      <c r="J22" s="16">
        <v>-10.3939</v>
      </c>
      <c r="K22" s="16">
        <v>-22.183299999999999</v>
      </c>
      <c r="L22" s="16">
        <v>-50.360900000000001</v>
      </c>
      <c r="M22" s="16">
        <v>-34.244300000000003</v>
      </c>
      <c r="N22" s="16">
        <v>-28.298599999999997</v>
      </c>
      <c r="O22" s="16">
        <v>-23.056999999999999</v>
      </c>
      <c r="P22" s="16">
        <v>-23.6526</v>
      </c>
      <c r="Q22" s="16">
        <v>-18.731300000000001</v>
      </c>
      <c r="R22" s="16">
        <v>-34.493000000000002</v>
      </c>
      <c r="S22" s="16">
        <v>-34.719099999999997</v>
      </c>
      <c r="T22" s="16">
        <v>-39.354300000000002</v>
      </c>
      <c r="U22" s="16">
        <v>-36.816499999999998</v>
      </c>
      <c r="V22" s="16">
        <v>-31.096499999999999</v>
      </c>
      <c r="W22" s="16">
        <v>-26.820700000000002</v>
      </c>
      <c r="X22" s="16">
        <v>-39.596599999999995</v>
      </c>
      <c r="Y22" s="16">
        <v>-38.490600000000001</v>
      </c>
      <c r="Z22" s="16">
        <v>-7.4329700000000001</v>
      </c>
      <c r="AA22" s="16">
        <v>-6.8644499999999997</v>
      </c>
      <c r="AB22" s="16">
        <v>-16.915599999999998</v>
      </c>
      <c r="AC22" s="16">
        <v>-37.536199999999994</v>
      </c>
      <c r="AD22" s="16">
        <v>-51.6753</v>
      </c>
      <c r="AE22" s="16">
        <v>-49.0565</v>
      </c>
      <c r="AF22" s="16">
        <v>3.8323470000000004</v>
      </c>
      <c r="AG22" s="16">
        <v>-59.116</v>
      </c>
      <c r="AH22" s="16">
        <v>-58.070099999999996</v>
      </c>
      <c r="AI22" s="46"/>
      <c r="AJ22" s="46"/>
      <c r="AK22" s="46"/>
      <c r="AL22" s="46"/>
      <c r="AM22" s="46"/>
      <c r="AN22" s="4"/>
      <c r="AO22" s="4"/>
      <c r="AP22" s="4"/>
      <c r="AQ22" s="4"/>
      <c r="AR22" s="4"/>
      <c r="AS22" s="4"/>
      <c r="AT22" s="4"/>
      <c r="AU22" s="4"/>
      <c r="AV22" s="4"/>
      <c r="AW22" s="4"/>
      <c r="AX22" s="4"/>
      <c r="AY22" s="4"/>
    </row>
    <row r="23" spans="1:51" ht="14.4" x14ac:dyDescent="0.3">
      <c r="A23" s="136">
        <f>YampaRiverInflow.TotalOutflow!A23</f>
        <v>45778</v>
      </c>
      <c r="B23" s="34">
        <v>-42.726999999999997</v>
      </c>
      <c r="C23" s="12">
        <v>-42.726999999999997</v>
      </c>
      <c r="D23" s="45">
        <v>-42.726999999999997</v>
      </c>
      <c r="E23" s="16">
        <v>-31.252700000000001</v>
      </c>
      <c r="F23" s="16">
        <v>-147.96199999999999</v>
      </c>
      <c r="G23" s="16">
        <v>-29.909500000000001</v>
      </c>
      <c r="H23" s="16">
        <v>-28.129300000000001</v>
      </c>
      <c r="I23" s="16">
        <v>-49.9146</v>
      </c>
      <c r="J23" s="16">
        <v>-34.603400000000001</v>
      </c>
      <c r="K23" s="16">
        <v>-27.749099999999999</v>
      </c>
      <c r="L23" s="16">
        <v>-15.6434</v>
      </c>
      <c r="M23" s="16">
        <v>-26.480900000000002</v>
      </c>
      <c r="N23" s="16">
        <v>-13.461499999999999</v>
      </c>
      <c r="O23" s="16">
        <v>-3.12216</v>
      </c>
      <c r="P23" s="16">
        <v>-37.49</v>
      </c>
      <c r="Q23" s="16">
        <v>-28.581900000000001</v>
      </c>
      <c r="R23" s="16">
        <v>-34.988099999999996</v>
      </c>
      <c r="S23" s="16">
        <v>-27.610599999999998</v>
      </c>
      <c r="T23" s="16">
        <v>-13.771700000000001</v>
      </c>
      <c r="U23" s="16">
        <v>-19.453499999999998</v>
      </c>
      <c r="V23" s="16">
        <v>-43.834099999999999</v>
      </c>
      <c r="W23" s="16">
        <v>-36.948999999999998</v>
      </c>
      <c r="X23" s="16">
        <v>-18.708599999999997</v>
      </c>
      <c r="Y23" s="16">
        <v>-25.398700000000002</v>
      </c>
      <c r="Z23" s="16">
        <v>-18.684200000000001</v>
      </c>
      <c r="AA23" s="16">
        <v>-10.974200000000002</v>
      </c>
      <c r="AB23" s="16">
        <v>-34.367400000000004</v>
      </c>
      <c r="AC23" s="16">
        <v>-27.658300000000001</v>
      </c>
      <c r="AD23" s="16">
        <v>-22.264099999999999</v>
      </c>
      <c r="AE23" s="16">
        <v>-16.6996</v>
      </c>
      <c r="AF23" s="16">
        <v>-67.282200000000003</v>
      </c>
      <c r="AG23" s="16">
        <v>-19.012</v>
      </c>
      <c r="AH23" s="16">
        <v>-19.098700000000001</v>
      </c>
      <c r="AI23" s="46"/>
      <c r="AJ23" s="46"/>
      <c r="AK23" s="46"/>
      <c r="AL23" s="46"/>
      <c r="AM23" s="46"/>
      <c r="AN23" s="4"/>
      <c r="AO23" s="4"/>
      <c r="AP23" s="4"/>
      <c r="AQ23" s="4"/>
      <c r="AR23" s="4"/>
      <c r="AS23" s="4"/>
      <c r="AT23" s="4"/>
      <c r="AU23" s="4"/>
      <c r="AV23" s="4"/>
      <c r="AW23" s="4"/>
      <c r="AX23" s="4"/>
      <c r="AY23" s="4"/>
    </row>
    <row r="24" spans="1:51" ht="14.4" x14ac:dyDescent="0.3">
      <c r="A24" s="136">
        <f>YampaRiverInflow.TotalOutflow!A24</f>
        <v>45809</v>
      </c>
      <c r="B24" s="34">
        <v>-44.098999999999997</v>
      </c>
      <c r="C24" s="12">
        <v>-44.098999999999997</v>
      </c>
      <c r="D24" s="45">
        <v>-44.098999999999997</v>
      </c>
      <c r="E24" s="16">
        <v>-51.9298</v>
      </c>
      <c r="F24" s="16">
        <v>-183.62299999999999</v>
      </c>
      <c r="G24" s="16">
        <v>-63.558300000000003</v>
      </c>
      <c r="H24" s="16">
        <v>-43.443300000000001</v>
      </c>
      <c r="I24" s="16">
        <v>-78.712100000000007</v>
      </c>
      <c r="J24" s="16">
        <v>-44.4283</v>
      </c>
      <c r="K24" s="16">
        <v>-46.623400000000004</v>
      </c>
      <c r="L24" s="16">
        <v>-26.48</v>
      </c>
      <c r="M24" s="16">
        <v>-49.249099999999999</v>
      </c>
      <c r="N24" s="16">
        <v>-37.820300000000003</v>
      </c>
      <c r="O24" s="16">
        <v>-37.123800000000003</v>
      </c>
      <c r="P24" s="16">
        <v>-46.805699999999995</v>
      </c>
      <c r="Q24" s="16">
        <v>-42.2714</v>
      </c>
      <c r="R24" s="16">
        <v>-36.915500000000002</v>
      </c>
      <c r="S24" s="16">
        <v>-53.137800000000006</v>
      </c>
      <c r="T24" s="16">
        <v>-64.9482</v>
      </c>
      <c r="U24" s="16">
        <v>-25.7806</v>
      </c>
      <c r="V24" s="16">
        <v>-34.943199999999997</v>
      </c>
      <c r="W24" s="16">
        <v>-51.296099999999996</v>
      </c>
      <c r="X24" s="16">
        <v>-57.331800000000001</v>
      </c>
      <c r="Y24" s="16">
        <v>-54.558199999999999</v>
      </c>
      <c r="Z24" s="16">
        <v>-68.587000000000003</v>
      </c>
      <c r="AA24" s="16">
        <v>-37.685099999999998</v>
      </c>
      <c r="AB24" s="16">
        <v>-32.256500000000003</v>
      </c>
      <c r="AC24" s="16">
        <v>-52.228699999999996</v>
      </c>
      <c r="AD24" s="16">
        <v>-55.433399999999999</v>
      </c>
      <c r="AE24" s="16">
        <v>-50.623800000000003</v>
      </c>
      <c r="AF24" s="16">
        <v>-49.755000000000003</v>
      </c>
      <c r="AG24" s="16">
        <v>-57.844000000000001</v>
      </c>
      <c r="AH24" s="16">
        <v>-49.321300000000001</v>
      </c>
      <c r="AI24" s="46"/>
      <c r="AJ24" s="46"/>
      <c r="AK24" s="46"/>
      <c r="AL24" s="46"/>
      <c r="AM24" s="46"/>
      <c r="AN24" s="4"/>
      <c r="AO24" s="4"/>
      <c r="AP24" s="4"/>
      <c r="AQ24" s="4"/>
      <c r="AR24" s="4"/>
      <c r="AS24" s="4"/>
      <c r="AT24" s="4"/>
      <c r="AU24" s="4"/>
      <c r="AV24" s="4"/>
      <c r="AW24" s="4"/>
      <c r="AX24" s="4"/>
      <c r="AY24" s="4"/>
    </row>
    <row r="25" spans="1:51" ht="14.4" x14ac:dyDescent="0.3">
      <c r="A25" s="136">
        <f>YampaRiverInflow.TotalOutflow!A25</f>
        <v>45839</v>
      </c>
      <c r="B25" s="34">
        <v>-26.710999999999999</v>
      </c>
      <c r="C25" s="12">
        <v>-26.710999999999999</v>
      </c>
      <c r="D25" s="45">
        <v>-26.710999999999999</v>
      </c>
      <c r="E25" s="16">
        <v>-48.567099999999996</v>
      </c>
      <c r="F25" s="16">
        <v>-182.99199999999999</v>
      </c>
      <c r="G25" s="16">
        <v>-65.305999999999997</v>
      </c>
      <c r="H25" s="16">
        <v>-37.942</v>
      </c>
      <c r="I25" s="16">
        <v>-73.786799999999999</v>
      </c>
      <c r="J25" s="16">
        <v>-40.766500000000001</v>
      </c>
      <c r="K25" s="16">
        <v>-6.4570799999999995</v>
      </c>
      <c r="L25" s="16">
        <v>-40.478199999999994</v>
      </c>
      <c r="M25" s="16">
        <v>-35.347099999999998</v>
      </c>
      <c r="N25" s="16">
        <v>-30.984200000000001</v>
      </c>
      <c r="O25" s="16">
        <v>-12.644399999999999</v>
      </c>
      <c r="P25" s="16">
        <v>-15.251700000000001</v>
      </c>
      <c r="Q25" s="16">
        <v>-52.766100000000002</v>
      </c>
      <c r="R25" s="16">
        <v>-45.935900000000004</v>
      </c>
      <c r="S25" s="16">
        <v>-47.300400000000003</v>
      </c>
      <c r="T25" s="16">
        <v>-39.221400000000003</v>
      </c>
      <c r="U25" s="16">
        <v>-35.222799999999999</v>
      </c>
      <c r="V25" s="16">
        <v>-42.721499999999999</v>
      </c>
      <c r="W25" s="16">
        <v>-48.900100000000002</v>
      </c>
      <c r="X25" s="16">
        <v>-17.8947</v>
      </c>
      <c r="Y25" s="16">
        <v>-23.696200000000001</v>
      </c>
      <c r="Z25" s="16">
        <v>-7.1829000000000001</v>
      </c>
      <c r="AA25" s="16">
        <v>-15.904399999999999</v>
      </c>
      <c r="AB25" s="16">
        <v>-28.589599999999997</v>
      </c>
      <c r="AC25" s="16">
        <v>-43.727499999999999</v>
      </c>
      <c r="AD25" s="16">
        <v>-35.582300000000004</v>
      </c>
      <c r="AE25" s="16">
        <v>-30.575500000000002</v>
      </c>
      <c r="AF25" s="16">
        <v>-37.180800000000005</v>
      </c>
      <c r="AG25" s="16">
        <v>-48.3</v>
      </c>
      <c r="AH25" s="16">
        <v>-25.503700000000002</v>
      </c>
      <c r="AI25" s="46"/>
      <c r="AJ25" s="46"/>
      <c r="AK25" s="46"/>
      <c r="AL25" s="46"/>
      <c r="AM25" s="46"/>
      <c r="AN25" s="4"/>
      <c r="AO25" s="4"/>
      <c r="AP25" s="4"/>
      <c r="AQ25" s="4"/>
      <c r="AR25" s="4"/>
      <c r="AS25" s="4"/>
      <c r="AT25" s="4"/>
      <c r="AU25" s="4"/>
      <c r="AV25" s="4"/>
      <c r="AW25" s="4"/>
      <c r="AX25" s="4"/>
      <c r="AY25" s="4"/>
    </row>
    <row r="26" spans="1:51" ht="14.4" x14ac:dyDescent="0.3">
      <c r="A26" s="136">
        <f>YampaRiverInflow.TotalOutflow!A26</f>
        <v>45870</v>
      </c>
      <c r="B26" s="34">
        <v>-21.927</v>
      </c>
      <c r="C26" s="12">
        <v>-21.927</v>
      </c>
      <c r="D26" s="45">
        <v>-21.927</v>
      </c>
      <c r="E26" s="16">
        <v>-37.121300000000005</v>
      </c>
      <c r="F26" s="16">
        <v>-39.379899999999999</v>
      </c>
      <c r="G26" s="16">
        <v>-27.815000000000001</v>
      </c>
      <c r="H26" s="16">
        <v>-14.0517</v>
      </c>
      <c r="I26" s="16">
        <v>-65.381299999999996</v>
      </c>
      <c r="J26" s="16">
        <v>-36.5657</v>
      </c>
      <c r="K26" s="16">
        <v>-19.854400000000002</v>
      </c>
      <c r="L26" s="16">
        <v>-3.75305</v>
      </c>
      <c r="M26" s="16">
        <v>-2.8775900000000001</v>
      </c>
      <c r="N26" s="16">
        <v>-12.666399999999999</v>
      </c>
      <c r="O26" s="16">
        <v>-13.9602</v>
      </c>
      <c r="P26" s="16">
        <v>-39.998400000000004</v>
      </c>
      <c r="Q26" s="16">
        <v>7.2850600000000005</v>
      </c>
      <c r="R26" s="16">
        <v>-24.3444</v>
      </c>
      <c r="S26" s="16">
        <v>-33.449400000000004</v>
      </c>
      <c r="T26" s="16">
        <v>-19.831900000000001</v>
      </c>
      <c r="U26" s="16">
        <v>-46.257599999999996</v>
      </c>
      <c r="V26" s="16">
        <v>-32.945300000000003</v>
      </c>
      <c r="W26" s="16">
        <v>-39.458300000000001</v>
      </c>
      <c r="X26" s="16">
        <v>-23.445799999999998</v>
      </c>
      <c r="Y26" s="16">
        <v>-14.442500000000001</v>
      </c>
      <c r="Z26" s="16">
        <v>-5.3147600000000006</v>
      </c>
      <c r="AA26" s="16">
        <v>-20.151</v>
      </c>
      <c r="AB26" s="16">
        <v>-29.148299999999999</v>
      </c>
      <c r="AC26" s="16">
        <v>-33.437899999999999</v>
      </c>
      <c r="AD26" s="16">
        <v>-29.450599999999998</v>
      </c>
      <c r="AE26" s="16">
        <v>-25.803599999999999</v>
      </c>
      <c r="AF26" s="16">
        <v>-58.466900000000003</v>
      </c>
      <c r="AG26" s="16">
        <v>-23.998000000000001</v>
      </c>
      <c r="AH26" s="16">
        <v>5.8436199999999996</v>
      </c>
      <c r="AI26" s="46"/>
      <c r="AJ26" s="46"/>
      <c r="AK26" s="46"/>
      <c r="AL26" s="46"/>
      <c r="AM26" s="46"/>
      <c r="AN26" s="4"/>
      <c r="AO26" s="4"/>
      <c r="AP26" s="4"/>
      <c r="AQ26" s="4"/>
      <c r="AR26" s="4"/>
      <c r="AS26" s="4"/>
      <c r="AT26" s="4"/>
      <c r="AU26" s="4"/>
      <c r="AV26" s="4"/>
      <c r="AW26" s="4"/>
      <c r="AX26" s="4"/>
      <c r="AY26" s="4"/>
    </row>
    <row r="27" spans="1:51" ht="14.4" x14ac:dyDescent="0.3">
      <c r="A27" s="136">
        <f>YampaRiverInflow.TotalOutflow!A27</f>
        <v>45901</v>
      </c>
      <c r="B27" s="34">
        <v>-8.8230000000000004</v>
      </c>
      <c r="C27" s="12">
        <v>-8.8230000000000004</v>
      </c>
      <c r="D27" s="45">
        <v>-8.8230000000000004</v>
      </c>
      <c r="E27" s="16">
        <v>-31.333599999999997</v>
      </c>
      <c r="F27" s="16">
        <v>-19.856300000000001</v>
      </c>
      <c r="G27" s="16">
        <v>-41.415900000000001</v>
      </c>
      <c r="H27" s="16">
        <v>-22.555199999999999</v>
      </c>
      <c r="I27" s="16">
        <v>0.85353000000000001</v>
      </c>
      <c r="J27" s="16">
        <v>-61.966300000000004</v>
      </c>
      <c r="K27" s="16">
        <v>-54.048999999999999</v>
      </c>
      <c r="L27" s="16">
        <v>-27.7121</v>
      </c>
      <c r="M27" s="16">
        <v>-18.022099999999998</v>
      </c>
      <c r="N27" s="16">
        <v>-8.8447199999999988</v>
      </c>
      <c r="O27" s="16">
        <v>-17.9664</v>
      </c>
      <c r="P27" s="16">
        <v>-5.1358199999999998</v>
      </c>
      <c r="Q27" s="16">
        <v>-10.9739</v>
      </c>
      <c r="R27" s="16">
        <v>-32.469799999999999</v>
      </c>
      <c r="S27" s="16">
        <v>-35.090000000000003</v>
      </c>
      <c r="T27" s="16">
        <v>-20.7882</v>
      </c>
      <c r="U27" s="16">
        <v>-50.804099999999998</v>
      </c>
      <c r="V27" s="16">
        <v>-26.487200000000001</v>
      </c>
      <c r="W27" s="16">
        <v>-30.253900000000002</v>
      </c>
      <c r="X27" s="16">
        <v>-43.0578</v>
      </c>
      <c r="Y27" s="16">
        <v>-36.350099999999998</v>
      </c>
      <c r="Z27" s="16">
        <v>-18.872799999999998</v>
      </c>
      <c r="AA27" s="16">
        <v>-16.6816</v>
      </c>
      <c r="AB27" s="16">
        <v>-22.602599999999999</v>
      </c>
      <c r="AC27" s="16">
        <v>-13.866299999999999</v>
      </c>
      <c r="AD27" s="16">
        <v>-20.75</v>
      </c>
      <c r="AE27" s="16">
        <v>-8.9183799999999991</v>
      </c>
      <c r="AF27" s="16">
        <v>-33.353900000000003</v>
      </c>
      <c r="AG27" s="16">
        <v>-15.521000000000001</v>
      </c>
      <c r="AH27" s="16">
        <v>-12.745700000000001</v>
      </c>
      <c r="AI27" s="46"/>
      <c r="AJ27" s="46"/>
      <c r="AK27" s="46"/>
      <c r="AL27" s="46"/>
      <c r="AM27" s="46"/>
      <c r="AN27" s="4"/>
      <c r="AO27" s="4"/>
      <c r="AP27" s="4"/>
      <c r="AQ27" s="4"/>
      <c r="AR27" s="4"/>
      <c r="AS27" s="4"/>
      <c r="AT27" s="4"/>
      <c r="AU27" s="4"/>
      <c r="AV27" s="4"/>
      <c r="AW27" s="4"/>
      <c r="AX27" s="4"/>
      <c r="AY27" s="4"/>
    </row>
    <row r="28" spans="1:51" ht="14.4" x14ac:dyDescent="0.3">
      <c r="A28" s="136">
        <f>YampaRiverInflow.TotalOutflow!A28</f>
        <v>45931</v>
      </c>
      <c r="B28" s="34">
        <v>-2.6379999999999999</v>
      </c>
      <c r="C28" s="12">
        <v>-2.6379999999999999</v>
      </c>
      <c r="D28" s="45">
        <v>-2.6379999999999999</v>
      </c>
      <c r="E28" s="16">
        <v>-8.1872799999999994</v>
      </c>
      <c r="F28" s="16">
        <v>-13.261700000000001</v>
      </c>
      <c r="G28" s="16">
        <v>8.3438300000000005</v>
      </c>
      <c r="H28" s="16">
        <v>1.6283399999999999</v>
      </c>
      <c r="I28" s="16">
        <v>-1.5256099999999999</v>
      </c>
      <c r="J28" s="16">
        <v>0.55819000000000007</v>
      </c>
      <c r="K28" s="16">
        <v>-0.40666000000000002</v>
      </c>
      <c r="L28" s="16">
        <v>-3.3743600000000002</v>
      </c>
      <c r="M28" s="16">
        <v>10.40099</v>
      </c>
      <c r="N28" s="16">
        <v>3.1250999999999998</v>
      </c>
      <c r="O28" s="16">
        <v>0.16553999999999999</v>
      </c>
      <c r="P28" s="16">
        <v>26.085080000000001</v>
      </c>
      <c r="Q28" s="16">
        <v>-4.4398100000000005</v>
      </c>
      <c r="R28" s="16">
        <v>7.4000500000000002</v>
      </c>
      <c r="S28" s="16">
        <v>-11.6661</v>
      </c>
      <c r="T28" s="16">
        <v>-2.7408399999999999</v>
      </c>
      <c r="U28" s="16">
        <v>-4.4333</v>
      </c>
      <c r="V28" s="16">
        <v>-10.0848</v>
      </c>
      <c r="W28" s="16">
        <v>-27.032599999999999</v>
      </c>
      <c r="X28" s="16">
        <v>-5.7554099999999995</v>
      </c>
      <c r="Y28" s="16">
        <v>-10.2515</v>
      </c>
      <c r="Z28" s="16">
        <v>-12.6999</v>
      </c>
      <c r="AA28" s="16">
        <v>-3.16777</v>
      </c>
      <c r="AB28" s="16">
        <v>-24.611999999999998</v>
      </c>
      <c r="AC28" s="16">
        <v>-28.077099999999998</v>
      </c>
      <c r="AD28" s="16">
        <v>-12.1576</v>
      </c>
      <c r="AE28" s="16">
        <v>1.7223250000000001</v>
      </c>
      <c r="AF28" s="16">
        <v>-9.7818899999999989</v>
      </c>
      <c r="AG28" s="16">
        <v>3.17</v>
      </c>
      <c r="AH28" s="16">
        <v>-15.058</v>
      </c>
      <c r="AI28" s="46"/>
      <c r="AJ28" s="46"/>
      <c r="AK28" s="46"/>
      <c r="AL28" s="46"/>
      <c r="AM28" s="46"/>
      <c r="AN28" s="4"/>
      <c r="AO28" s="4"/>
      <c r="AP28" s="4"/>
      <c r="AQ28" s="4"/>
      <c r="AR28" s="4"/>
      <c r="AS28" s="4"/>
      <c r="AT28" s="4"/>
      <c r="AU28" s="4"/>
      <c r="AV28" s="4"/>
      <c r="AW28" s="4"/>
      <c r="AX28" s="4"/>
      <c r="AY28" s="4"/>
    </row>
    <row r="29" spans="1:51" ht="14.4" x14ac:dyDescent="0.3">
      <c r="A29" s="136">
        <f>YampaRiverInflow.TotalOutflow!A29</f>
        <v>45962</v>
      </c>
      <c r="B29" s="34">
        <v>8.0289999999999999</v>
      </c>
      <c r="C29" s="12">
        <v>8.0289999999999999</v>
      </c>
      <c r="D29" s="45">
        <v>8.0289999999999999</v>
      </c>
      <c r="E29" s="16">
        <v>1.3323900000000002</v>
      </c>
      <c r="F29" s="16">
        <v>8.9617099999999983</v>
      </c>
      <c r="G29" s="16">
        <v>4.5023100000000005</v>
      </c>
      <c r="H29" s="16">
        <v>13.97513</v>
      </c>
      <c r="I29" s="16">
        <v>6.8756899999999996</v>
      </c>
      <c r="J29" s="16">
        <v>-37.753900000000002</v>
      </c>
      <c r="K29" s="16">
        <v>12.579600000000001</v>
      </c>
      <c r="L29" s="16">
        <v>4.9528100000000004</v>
      </c>
      <c r="M29" s="16">
        <v>14.292</v>
      </c>
      <c r="N29" s="16">
        <v>10.398250000000001</v>
      </c>
      <c r="O29" s="16">
        <v>14.77266</v>
      </c>
      <c r="P29" s="16">
        <v>2.89751</v>
      </c>
      <c r="Q29" s="16">
        <v>-5.1595500000000003</v>
      </c>
      <c r="R29" s="16">
        <v>8.3595300000000012</v>
      </c>
      <c r="S29" s="16">
        <v>0.24359</v>
      </c>
      <c r="T29" s="16">
        <v>-2.1938</v>
      </c>
      <c r="U29" s="16">
        <v>-8.1242999999999999</v>
      </c>
      <c r="V29" s="16">
        <v>-20.0396</v>
      </c>
      <c r="W29" s="16">
        <v>-7.1350500000000006</v>
      </c>
      <c r="X29" s="16">
        <v>-4.9749300000000005</v>
      </c>
      <c r="Y29" s="16">
        <v>-2.7747700000000002</v>
      </c>
      <c r="Z29" s="16">
        <v>-5.4642499999999998</v>
      </c>
      <c r="AA29" s="16">
        <v>12.753399999999999</v>
      </c>
      <c r="AB29" s="16">
        <v>1.235026</v>
      </c>
      <c r="AC29" s="16">
        <v>6.9389319999999994</v>
      </c>
      <c r="AD29" s="16">
        <v>-9.7391900000000007</v>
      </c>
      <c r="AE29" s="16">
        <v>26.70477</v>
      </c>
      <c r="AF29" s="16">
        <v>4.1004740000000002</v>
      </c>
      <c r="AG29" s="16">
        <v>8.6760000000000002</v>
      </c>
      <c r="AH29" s="16">
        <v>-7.5486000000000004</v>
      </c>
      <c r="AI29" s="46"/>
      <c r="AJ29" s="46"/>
      <c r="AK29" s="46"/>
      <c r="AL29" s="46"/>
      <c r="AM29" s="46"/>
      <c r="AN29" s="4"/>
      <c r="AO29" s="4"/>
      <c r="AP29" s="4"/>
      <c r="AQ29" s="4"/>
      <c r="AR29" s="4"/>
      <c r="AS29" s="4"/>
      <c r="AT29" s="4"/>
      <c r="AU29" s="4"/>
      <c r="AV29" s="4"/>
      <c r="AW29" s="4"/>
      <c r="AX29" s="4"/>
      <c r="AY29" s="4"/>
    </row>
    <row r="30" spans="1:51" ht="14.4" x14ac:dyDescent="0.3">
      <c r="A30" s="136">
        <f>YampaRiverInflow.TotalOutflow!A30</f>
        <v>45992</v>
      </c>
      <c r="B30" s="34">
        <v>18.611999999999998</v>
      </c>
      <c r="C30" s="12">
        <v>18.611999999999998</v>
      </c>
      <c r="D30" s="45">
        <v>18.611999999999998</v>
      </c>
      <c r="E30" s="16">
        <v>11.40897</v>
      </c>
      <c r="F30" s="16">
        <v>18.883740000000003</v>
      </c>
      <c r="G30" s="16">
        <v>6.48062</v>
      </c>
      <c r="H30" s="16">
        <v>-1.6886700000000001</v>
      </c>
      <c r="I30" s="16">
        <v>-26.622299999999999</v>
      </c>
      <c r="J30" s="16">
        <v>-69.312100000000001</v>
      </c>
      <c r="K30" s="16">
        <v>30.47054</v>
      </c>
      <c r="L30" s="16">
        <v>12.73404</v>
      </c>
      <c r="M30" s="16">
        <v>16.88007</v>
      </c>
      <c r="N30" s="16">
        <v>5.8597900000000003</v>
      </c>
      <c r="O30" s="16">
        <v>7.4444699999999999</v>
      </c>
      <c r="P30" s="16">
        <v>33.224269999999997</v>
      </c>
      <c r="Q30" s="16">
        <v>12.479979999999999</v>
      </c>
      <c r="R30" s="16">
        <v>17.551400000000001</v>
      </c>
      <c r="S30" s="16">
        <v>6.2706099999999996</v>
      </c>
      <c r="T30" s="16">
        <v>38.814579999999999</v>
      </c>
      <c r="U30" s="16">
        <v>9.5693099999999998</v>
      </c>
      <c r="V30" s="16">
        <v>34.180550000000004</v>
      </c>
      <c r="W30" s="16">
        <v>4.3811200000000001</v>
      </c>
      <c r="X30" s="16">
        <v>12.84577</v>
      </c>
      <c r="Y30" s="16">
        <v>-9.6169899999999995</v>
      </c>
      <c r="Z30" s="16">
        <v>8.3672789999999999</v>
      </c>
      <c r="AA30" s="16">
        <v>21.699849999999998</v>
      </c>
      <c r="AB30" s="16">
        <v>30.923099999999998</v>
      </c>
      <c r="AC30" s="16">
        <v>2.6434799999999998</v>
      </c>
      <c r="AD30" s="16">
        <v>7.848967</v>
      </c>
      <c r="AE30" s="16">
        <v>2.9376329999999999</v>
      </c>
      <c r="AF30" s="16">
        <v>20.856740000000002</v>
      </c>
      <c r="AG30" s="16">
        <v>18.335000000000001</v>
      </c>
      <c r="AH30" s="16">
        <v>4.6582799999999995</v>
      </c>
      <c r="AI30" s="46"/>
      <c r="AJ30" s="46"/>
      <c r="AK30" s="46"/>
      <c r="AL30" s="46"/>
      <c r="AM30" s="46"/>
      <c r="AN30" s="4"/>
      <c r="AO30" s="4"/>
      <c r="AP30" s="4"/>
      <c r="AQ30" s="4"/>
      <c r="AR30" s="4"/>
      <c r="AS30" s="4"/>
      <c r="AT30" s="4"/>
      <c r="AU30" s="4"/>
      <c r="AV30" s="4"/>
      <c r="AW30" s="4"/>
      <c r="AX30" s="4"/>
      <c r="AY30" s="4"/>
    </row>
    <row r="31" spans="1:51" ht="14.4" x14ac:dyDescent="0.3">
      <c r="A31" s="136">
        <f>YampaRiverInflow.TotalOutflow!A31</f>
        <v>46023</v>
      </c>
      <c r="B31" s="34">
        <v>-13.928000000000001</v>
      </c>
      <c r="C31" s="12">
        <v>-13.928000000000001</v>
      </c>
      <c r="D31" s="45">
        <v>-13.928000000000001</v>
      </c>
      <c r="E31" s="16">
        <v>-30.712700000000002</v>
      </c>
      <c r="F31" s="16">
        <v>-2.2970100000000002</v>
      </c>
      <c r="G31" s="16">
        <v>-5.6275300000000001</v>
      </c>
      <c r="H31" s="16">
        <v>-64.680900000000008</v>
      </c>
      <c r="I31" s="16">
        <v>-113.199</v>
      </c>
      <c r="J31" s="16">
        <v>36.242400000000004</v>
      </c>
      <c r="K31" s="16">
        <v>-10.6774</v>
      </c>
      <c r="L31" s="16">
        <v>8.1581399999999995</v>
      </c>
      <c r="M31" s="16">
        <v>1.3930199999999999</v>
      </c>
      <c r="N31" s="16">
        <v>10.17</v>
      </c>
      <c r="O31" s="16">
        <v>3.6542600000000003</v>
      </c>
      <c r="P31" s="16">
        <v>8.1713000000000005</v>
      </c>
      <c r="Q31" s="16">
        <v>-29.2118</v>
      </c>
      <c r="R31" s="16">
        <v>-12.4862</v>
      </c>
      <c r="S31" s="16">
        <v>-4.2013100000000003</v>
      </c>
      <c r="T31" s="16">
        <v>-21.987200000000001</v>
      </c>
      <c r="U31" s="16">
        <v>21.381310000000003</v>
      </c>
      <c r="V31" s="16">
        <v>-39.100499999999997</v>
      </c>
      <c r="W31" s="16">
        <v>-31.088799999999999</v>
      </c>
      <c r="X31" s="16">
        <v>7.3067399999999996</v>
      </c>
      <c r="Y31" s="16">
        <v>-13.319000000000001</v>
      </c>
      <c r="Z31" s="16">
        <v>-6.39839</v>
      </c>
      <c r="AA31" s="16">
        <v>-23.134</v>
      </c>
      <c r="AB31" s="16">
        <v>-29.637900000000002</v>
      </c>
      <c r="AC31" s="16">
        <v>-24.356300000000001</v>
      </c>
      <c r="AD31" s="16">
        <v>-6.12601</v>
      </c>
      <c r="AE31" s="16">
        <v>-35.9651</v>
      </c>
      <c r="AF31" s="16">
        <v>-1.4319999999999999</v>
      </c>
      <c r="AG31" s="16">
        <v>-16.688599999999997</v>
      </c>
      <c r="AH31" s="16">
        <v>33.015449999999994</v>
      </c>
      <c r="AI31" s="46"/>
      <c r="AJ31" s="46"/>
      <c r="AK31" s="46"/>
      <c r="AL31" s="46"/>
      <c r="AM31" s="46"/>
      <c r="AN31" s="4"/>
      <c r="AO31" s="4"/>
      <c r="AP31" s="4"/>
      <c r="AQ31" s="4"/>
      <c r="AR31" s="4"/>
      <c r="AS31" s="4"/>
      <c r="AT31" s="4"/>
      <c r="AU31" s="4"/>
      <c r="AV31" s="4"/>
      <c r="AW31" s="4"/>
      <c r="AX31" s="4"/>
      <c r="AY31" s="4"/>
    </row>
    <row r="32" spans="1:51" ht="14.4" x14ac:dyDescent="0.3">
      <c r="A32" s="136">
        <f>YampaRiverInflow.TotalOutflow!A32</f>
        <v>46054</v>
      </c>
      <c r="B32" s="34">
        <v>-32.661000000000001</v>
      </c>
      <c r="C32" s="12">
        <v>-32.661000000000001</v>
      </c>
      <c r="D32" s="45">
        <v>-32.661000000000001</v>
      </c>
      <c r="E32" s="16">
        <v>-38.901800000000001</v>
      </c>
      <c r="F32" s="16">
        <v>-63.575199999999995</v>
      </c>
      <c r="G32" s="16">
        <v>-26.556999999999999</v>
      </c>
      <c r="H32" s="16">
        <v>-43.0946</v>
      </c>
      <c r="I32" s="16">
        <v>-46.804400000000001</v>
      </c>
      <c r="J32" s="16">
        <v>-20.875299999999999</v>
      </c>
      <c r="K32" s="16">
        <v>-24.3658</v>
      </c>
      <c r="L32" s="16">
        <v>1.18557</v>
      </c>
      <c r="M32" s="16">
        <v>-25.8432</v>
      </c>
      <c r="N32" s="16">
        <v>-4.4762599999999999</v>
      </c>
      <c r="O32" s="16">
        <v>-2.36822</v>
      </c>
      <c r="P32" s="16">
        <v>5.9079799999999993</v>
      </c>
      <c r="Q32" s="16">
        <v>-17.978400000000001</v>
      </c>
      <c r="R32" s="16">
        <v>-35.601699999999994</v>
      </c>
      <c r="S32" s="16">
        <v>-45.1038</v>
      </c>
      <c r="T32" s="16">
        <v>-5.1178299999999997</v>
      </c>
      <c r="U32" s="16">
        <v>-37.283000000000001</v>
      </c>
      <c r="V32" s="16">
        <v>-15.6464</v>
      </c>
      <c r="W32" s="16">
        <v>-40.071800000000003</v>
      </c>
      <c r="X32" s="16">
        <v>-32.633000000000003</v>
      </c>
      <c r="Y32" s="16">
        <v>-26.703299999999999</v>
      </c>
      <c r="Z32" s="16">
        <v>-28.727499999999999</v>
      </c>
      <c r="AA32" s="16">
        <v>-41.463300000000004</v>
      </c>
      <c r="AB32" s="16">
        <v>-12.364799999999999</v>
      </c>
      <c r="AC32" s="16">
        <v>-17.944700000000001</v>
      </c>
      <c r="AD32" s="16">
        <v>-30.381799999999998</v>
      </c>
      <c r="AE32" s="16">
        <v>-39.880099999999999</v>
      </c>
      <c r="AF32" s="16">
        <v>-13.894</v>
      </c>
      <c r="AG32" s="16">
        <v>-22.5732</v>
      </c>
      <c r="AH32" s="16">
        <v>-17.1022</v>
      </c>
      <c r="AI32" s="46"/>
      <c r="AJ32" s="46"/>
      <c r="AK32" s="46"/>
      <c r="AL32" s="46"/>
      <c r="AM32" s="46"/>
      <c r="AN32" s="4"/>
      <c r="AO32" s="4"/>
      <c r="AP32" s="4"/>
      <c r="AQ32" s="4"/>
      <c r="AR32" s="4"/>
      <c r="AS32" s="4"/>
      <c r="AT32" s="4"/>
      <c r="AU32" s="4"/>
      <c r="AV32" s="4"/>
      <c r="AW32" s="4"/>
      <c r="AX32" s="4"/>
      <c r="AY32" s="4"/>
    </row>
    <row r="33" spans="1:51" ht="14.4" x14ac:dyDescent="0.3">
      <c r="A33" s="136">
        <f>YampaRiverInflow.TotalOutflow!A33</f>
        <v>46082</v>
      </c>
      <c r="B33" s="34">
        <v>-45.593000000000004</v>
      </c>
      <c r="C33" s="12">
        <v>-45.593000000000004</v>
      </c>
      <c r="D33" s="45">
        <v>-45.593000000000004</v>
      </c>
      <c r="E33" s="16">
        <v>-40.1935</v>
      </c>
      <c r="F33" s="16">
        <v>-34.902000000000001</v>
      </c>
      <c r="G33" s="16">
        <v>-96.0959</v>
      </c>
      <c r="H33" s="16">
        <v>-38.881300000000003</v>
      </c>
      <c r="I33" s="16">
        <v>-9.1832499999999992</v>
      </c>
      <c r="J33" s="16">
        <v>-13.1533</v>
      </c>
      <c r="K33" s="16">
        <v>-27.913900000000002</v>
      </c>
      <c r="L33" s="16">
        <v>-37.945300000000003</v>
      </c>
      <c r="M33" s="16">
        <v>-37.232500000000002</v>
      </c>
      <c r="N33" s="16">
        <v>-84.1511</v>
      </c>
      <c r="O33" s="16">
        <v>-52.822800000000001</v>
      </c>
      <c r="P33" s="16">
        <v>-62.375399999999999</v>
      </c>
      <c r="Q33" s="16">
        <v>-22.7028</v>
      </c>
      <c r="R33" s="16">
        <v>-24.410799999999998</v>
      </c>
      <c r="S33" s="16">
        <v>-35.779199999999996</v>
      </c>
      <c r="T33" s="16">
        <v>-52.189599999999999</v>
      </c>
      <c r="U33" s="16">
        <v>-44.594099999999997</v>
      </c>
      <c r="V33" s="16">
        <v>-46.276900000000005</v>
      </c>
      <c r="W33" s="16">
        <v>-41.1785</v>
      </c>
      <c r="X33" s="16">
        <v>-54.098800000000004</v>
      </c>
      <c r="Y33" s="16">
        <v>-94.38669999999999</v>
      </c>
      <c r="Z33" s="16">
        <v>-68.116</v>
      </c>
      <c r="AA33" s="16">
        <v>-21.329699999999999</v>
      </c>
      <c r="AB33" s="16">
        <v>-45.133600000000001</v>
      </c>
      <c r="AC33" s="16">
        <v>-41.103999999999999</v>
      </c>
      <c r="AD33" s="16">
        <v>-52.287500000000001</v>
      </c>
      <c r="AE33" s="16">
        <v>-39.996499999999997</v>
      </c>
      <c r="AF33" s="16">
        <v>-34.947000000000003</v>
      </c>
      <c r="AG33" s="16">
        <v>-9.4451399999999985</v>
      </c>
      <c r="AH33" s="16">
        <v>-51.122900000000001</v>
      </c>
      <c r="AI33" s="46"/>
      <c r="AJ33" s="46"/>
      <c r="AK33" s="46"/>
      <c r="AL33" s="46"/>
      <c r="AM33" s="46"/>
      <c r="AN33" s="4"/>
      <c r="AO33" s="4"/>
      <c r="AP33" s="4"/>
      <c r="AQ33" s="4"/>
      <c r="AR33" s="4"/>
      <c r="AS33" s="4"/>
      <c r="AT33" s="4"/>
      <c r="AU33" s="4"/>
      <c r="AV33" s="4"/>
      <c r="AW33" s="4"/>
      <c r="AX33" s="4"/>
      <c r="AY33" s="4"/>
    </row>
    <row r="34" spans="1:51" ht="14.4" x14ac:dyDescent="0.3">
      <c r="A34" s="136">
        <f>YampaRiverInflow.TotalOutflow!A34</f>
        <v>46113</v>
      </c>
      <c r="B34" s="34">
        <v>-45.991</v>
      </c>
      <c r="C34" s="12">
        <v>-45.991</v>
      </c>
      <c r="D34" s="45">
        <v>-45.991</v>
      </c>
      <c r="E34" s="16">
        <v>-45.231099999999998</v>
      </c>
      <c r="F34" s="16">
        <v>-21.337199999999999</v>
      </c>
      <c r="G34" s="16">
        <v>-46.392000000000003</v>
      </c>
      <c r="H34" s="16">
        <v>-46.931699999999999</v>
      </c>
      <c r="I34" s="16">
        <v>-10.3939</v>
      </c>
      <c r="J34" s="16">
        <v>-22.183299999999999</v>
      </c>
      <c r="K34" s="16">
        <v>-50.360900000000001</v>
      </c>
      <c r="L34" s="16">
        <v>-34.244300000000003</v>
      </c>
      <c r="M34" s="16">
        <v>-28.298599999999997</v>
      </c>
      <c r="N34" s="16">
        <v>-23.056999999999999</v>
      </c>
      <c r="O34" s="16">
        <v>-23.6526</v>
      </c>
      <c r="P34" s="16">
        <v>-18.731300000000001</v>
      </c>
      <c r="Q34" s="16">
        <v>-34.493000000000002</v>
      </c>
      <c r="R34" s="16">
        <v>-34.719099999999997</v>
      </c>
      <c r="S34" s="16">
        <v>-39.354300000000002</v>
      </c>
      <c r="T34" s="16">
        <v>-36.816499999999998</v>
      </c>
      <c r="U34" s="16">
        <v>-31.096499999999999</v>
      </c>
      <c r="V34" s="16">
        <v>-26.820700000000002</v>
      </c>
      <c r="W34" s="16">
        <v>-39.596599999999995</v>
      </c>
      <c r="X34" s="16">
        <v>-38.490600000000001</v>
      </c>
      <c r="Y34" s="16">
        <v>-7.4329700000000001</v>
      </c>
      <c r="Z34" s="16">
        <v>-6.8644499999999997</v>
      </c>
      <c r="AA34" s="16">
        <v>-16.915599999999998</v>
      </c>
      <c r="AB34" s="16">
        <v>-37.536199999999994</v>
      </c>
      <c r="AC34" s="16">
        <v>-51.6753</v>
      </c>
      <c r="AD34" s="16">
        <v>-49.0565</v>
      </c>
      <c r="AE34" s="16">
        <v>3.8323470000000004</v>
      </c>
      <c r="AF34" s="16">
        <v>-59.116</v>
      </c>
      <c r="AG34" s="16">
        <v>-58.070099999999996</v>
      </c>
      <c r="AH34" s="16">
        <v>-46.224299999999999</v>
      </c>
      <c r="AI34" s="46"/>
      <c r="AJ34" s="46"/>
      <c r="AK34" s="46"/>
      <c r="AL34" s="46"/>
      <c r="AM34" s="46"/>
      <c r="AN34" s="4"/>
      <c r="AO34" s="4"/>
      <c r="AP34" s="4"/>
      <c r="AQ34" s="4"/>
      <c r="AR34" s="4"/>
      <c r="AS34" s="4"/>
      <c r="AT34" s="4"/>
      <c r="AU34" s="4"/>
      <c r="AV34" s="4"/>
      <c r="AW34" s="4"/>
      <c r="AX34" s="4"/>
      <c r="AY34" s="4"/>
    </row>
    <row r="35" spans="1:51" ht="14.4" x14ac:dyDescent="0.3">
      <c r="A35" s="136">
        <f>YampaRiverInflow.TotalOutflow!A35</f>
        <v>46143</v>
      </c>
      <c r="B35" s="34">
        <v>-42.726999999999997</v>
      </c>
      <c r="C35" s="12">
        <v>-42.726999999999997</v>
      </c>
      <c r="D35" s="45">
        <v>-42.726999999999997</v>
      </c>
      <c r="E35" s="16">
        <v>-147.96199999999999</v>
      </c>
      <c r="F35" s="16">
        <v>-29.909500000000001</v>
      </c>
      <c r="G35" s="16">
        <v>-28.129300000000001</v>
      </c>
      <c r="H35" s="16">
        <v>-49.9146</v>
      </c>
      <c r="I35" s="16">
        <v>-34.603400000000001</v>
      </c>
      <c r="J35" s="16">
        <v>-27.749099999999999</v>
      </c>
      <c r="K35" s="16">
        <v>-15.6434</v>
      </c>
      <c r="L35" s="16">
        <v>-26.480900000000002</v>
      </c>
      <c r="M35" s="16">
        <v>-13.461499999999999</v>
      </c>
      <c r="N35" s="16">
        <v>-3.12216</v>
      </c>
      <c r="O35" s="16">
        <v>-37.49</v>
      </c>
      <c r="P35" s="16">
        <v>-28.581900000000001</v>
      </c>
      <c r="Q35" s="16">
        <v>-34.988099999999996</v>
      </c>
      <c r="R35" s="16">
        <v>-27.610599999999998</v>
      </c>
      <c r="S35" s="16">
        <v>-13.771700000000001</v>
      </c>
      <c r="T35" s="16">
        <v>-19.453499999999998</v>
      </c>
      <c r="U35" s="16">
        <v>-43.834099999999999</v>
      </c>
      <c r="V35" s="16">
        <v>-36.948999999999998</v>
      </c>
      <c r="W35" s="16">
        <v>-18.708599999999997</v>
      </c>
      <c r="X35" s="16">
        <v>-25.398700000000002</v>
      </c>
      <c r="Y35" s="16">
        <v>-18.684200000000001</v>
      </c>
      <c r="Z35" s="16">
        <v>-10.974200000000002</v>
      </c>
      <c r="AA35" s="16">
        <v>-34.367400000000004</v>
      </c>
      <c r="AB35" s="16">
        <v>-27.658300000000001</v>
      </c>
      <c r="AC35" s="16">
        <v>-22.264099999999999</v>
      </c>
      <c r="AD35" s="16">
        <v>-16.6996</v>
      </c>
      <c r="AE35" s="16">
        <v>-67.282200000000003</v>
      </c>
      <c r="AF35" s="16">
        <v>-19.012</v>
      </c>
      <c r="AG35" s="16">
        <v>-19.098700000000001</v>
      </c>
      <c r="AH35" s="16">
        <v>-31.252700000000001</v>
      </c>
      <c r="AI35" s="46"/>
      <c r="AJ35" s="46"/>
      <c r="AK35" s="46"/>
      <c r="AL35" s="46"/>
      <c r="AM35" s="46"/>
      <c r="AN35" s="4"/>
      <c r="AO35" s="4"/>
      <c r="AP35" s="4"/>
      <c r="AQ35" s="4"/>
      <c r="AR35" s="4"/>
      <c r="AS35" s="4"/>
      <c r="AT35" s="4"/>
      <c r="AU35" s="4"/>
      <c r="AV35" s="4"/>
      <c r="AW35" s="4"/>
      <c r="AX35" s="4"/>
      <c r="AY35" s="4"/>
    </row>
    <row r="36" spans="1:51" ht="14.4" x14ac:dyDescent="0.3">
      <c r="A36" s="136">
        <f>YampaRiverInflow.TotalOutflow!A36</f>
        <v>46174</v>
      </c>
      <c r="B36" s="34">
        <v>-44.098999999999997</v>
      </c>
      <c r="C36" s="12">
        <v>-44.098999999999997</v>
      </c>
      <c r="D36" s="45">
        <v>-44.098999999999997</v>
      </c>
      <c r="E36" s="16">
        <v>-183.62299999999999</v>
      </c>
      <c r="F36" s="16">
        <v>-63.558300000000003</v>
      </c>
      <c r="G36" s="16">
        <v>-43.443300000000001</v>
      </c>
      <c r="H36" s="16">
        <v>-78.712100000000007</v>
      </c>
      <c r="I36" s="16">
        <v>-44.4283</v>
      </c>
      <c r="J36" s="16">
        <v>-46.623400000000004</v>
      </c>
      <c r="K36" s="16">
        <v>-26.48</v>
      </c>
      <c r="L36" s="16">
        <v>-49.249099999999999</v>
      </c>
      <c r="M36" s="16">
        <v>-37.820300000000003</v>
      </c>
      <c r="N36" s="16">
        <v>-37.123800000000003</v>
      </c>
      <c r="O36" s="16">
        <v>-46.805699999999995</v>
      </c>
      <c r="P36" s="16">
        <v>-42.2714</v>
      </c>
      <c r="Q36" s="16">
        <v>-36.915500000000002</v>
      </c>
      <c r="R36" s="16">
        <v>-53.137800000000006</v>
      </c>
      <c r="S36" s="16">
        <v>-64.9482</v>
      </c>
      <c r="T36" s="16">
        <v>-25.7806</v>
      </c>
      <c r="U36" s="16">
        <v>-34.943199999999997</v>
      </c>
      <c r="V36" s="16">
        <v>-51.296099999999996</v>
      </c>
      <c r="W36" s="16">
        <v>-57.331800000000001</v>
      </c>
      <c r="X36" s="16">
        <v>-54.558199999999999</v>
      </c>
      <c r="Y36" s="16">
        <v>-68.587000000000003</v>
      </c>
      <c r="Z36" s="16">
        <v>-37.685099999999998</v>
      </c>
      <c r="AA36" s="16">
        <v>-32.256500000000003</v>
      </c>
      <c r="AB36" s="16">
        <v>-52.228699999999996</v>
      </c>
      <c r="AC36" s="16">
        <v>-55.433399999999999</v>
      </c>
      <c r="AD36" s="16">
        <v>-50.623800000000003</v>
      </c>
      <c r="AE36" s="16">
        <v>-49.755000000000003</v>
      </c>
      <c r="AF36" s="16">
        <v>-57.844000000000001</v>
      </c>
      <c r="AG36" s="16">
        <v>-49.321300000000001</v>
      </c>
      <c r="AH36" s="16">
        <v>-51.9298</v>
      </c>
      <c r="AI36" s="46"/>
      <c r="AJ36" s="46"/>
      <c r="AK36" s="46"/>
      <c r="AL36" s="46"/>
      <c r="AM36" s="46"/>
      <c r="AN36" s="4"/>
      <c r="AO36" s="4"/>
      <c r="AP36" s="4"/>
      <c r="AQ36" s="4"/>
      <c r="AR36" s="4"/>
      <c r="AS36" s="4"/>
      <c r="AT36" s="4"/>
      <c r="AU36" s="4"/>
      <c r="AV36" s="4"/>
      <c r="AW36" s="4"/>
      <c r="AX36" s="4"/>
      <c r="AY36" s="4"/>
    </row>
    <row r="37" spans="1:51" ht="14.4" x14ac:dyDescent="0.3">
      <c r="A37" s="136">
        <f>YampaRiverInflow.TotalOutflow!A37</f>
        <v>46204</v>
      </c>
      <c r="B37" s="34">
        <v>-26.710999999999999</v>
      </c>
      <c r="C37" s="12">
        <v>-26.710999999999999</v>
      </c>
      <c r="D37" s="45">
        <v>-26.710999999999999</v>
      </c>
      <c r="E37" s="16">
        <v>-182.99199999999999</v>
      </c>
      <c r="F37" s="16">
        <v>-65.305999999999997</v>
      </c>
      <c r="G37" s="16">
        <v>-37.942</v>
      </c>
      <c r="H37" s="16">
        <v>-73.786799999999999</v>
      </c>
      <c r="I37" s="16">
        <v>-40.766500000000001</v>
      </c>
      <c r="J37" s="16">
        <v>-6.4570799999999995</v>
      </c>
      <c r="K37" s="16">
        <v>-40.478199999999994</v>
      </c>
      <c r="L37" s="16">
        <v>-35.347099999999998</v>
      </c>
      <c r="M37" s="16">
        <v>-30.984200000000001</v>
      </c>
      <c r="N37" s="16">
        <v>-12.644399999999999</v>
      </c>
      <c r="O37" s="16">
        <v>-15.251700000000001</v>
      </c>
      <c r="P37" s="16">
        <v>-52.766100000000002</v>
      </c>
      <c r="Q37" s="16">
        <v>-45.935900000000004</v>
      </c>
      <c r="R37" s="16">
        <v>-47.300400000000003</v>
      </c>
      <c r="S37" s="16">
        <v>-39.221400000000003</v>
      </c>
      <c r="T37" s="16">
        <v>-35.222799999999999</v>
      </c>
      <c r="U37" s="16">
        <v>-42.721499999999999</v>
      </c>
      <c r="V37" s="16">
        <v>-48.900100000000002</v>
      </c>
      <c r="W37" s="16">
        <v>-17.8947</v>
      </c>
      <c r="X37" s="16">
        <v>-23.696200000000001</v>
      </c>
      <c r="Y37" s="16">
        <v>-7.1829000000000001</v>
      </c>
      <c r="Z37" s="16">
        <v>-15.904399999999999</v>
      </c>
      <c r="AA37" s="16">
        <v>-28.589599999999997</v>
      </c>
      <c r="AB37" s="16">
        <v>-43.727499999999999</v>
      </c>
      <c r="AC37" s="16">
        <v>-35.582300000000004</v>
      </c>
      <c r="AD37" s="16">
        <v>-30.575500000000002</v>
      </c>
      <c r="AE37" s="16">
        <v>-37.180800000000005</v>
      </c>
      <c r="AF37" s="16">
        <v>-48.3</v>
      </c>
      <c r="AG37" s="16">
        <v>-25.503700000000002</v>
      </c>
      <c r="AH37" s="16">
        <v>-48.567099999999996</v>
      </c>
      <c r="AI37" s="46"/>
      <c r="AJ37" s="46"/>
      <c r="AK37" s="46"/>
      <c r="AL37" s="46"/>
      <c r="AM37" s="46"/>
      <c r="AN37" s="4"/>
      <c r="AO37" s="4"/>
      <c r="AP37" s="4"/>
      <c r="AQ37" s="4"/>
      <c r="AR37" s="4"/>
      <c r="AS37" s="4"/>
      <c r="AT37" s="4"/>
      <c r="AU37" s="4"/>
      <c r="AV37" s="4"/>
      <c r="AW37" s="4"/>
      <c r="AX37" s="4"/>
      <c r="AY37" s="4"/>
    </row>
    <row r="38" spans="1:51" ht="14.4" x14ac:dyDescent="0.3">
      <c r="A38" s="136">
        <f>YampaRiverInflow.TotalOutflow!A38</f>
        <v>46235</v>
      </c>
      <c r="B38" s="34">
        <v>-21.927</v>
      </c>
      <c r="C38" s="12">
        <v>-21.927</v>
      </c>
      <c r="D38" s="45">
        <v>-21.927</v>
      </c>
      <c r="E38" s="16">
        <v>-39.379899999999999</v>
      </c>
      <c r="F38" s="16">
        <v>-27.815000000000001</v>
      </c>
      <c r="G38" s="16">
        <v>-14.0517</v>
      </c>
      <c r="H38" s="16">
        <v>-65.381299999999996</v>
      </c>
      <c r="I38" s="16">
        <v>-36.5657</v>
      </c>
      <c r="J38" s="16">
        <v>-19.854400000000002</v>
      </c>
      <c r="K38" s="16">
        <v>-3.75305</v>
      </c>
      <c r="L38" s="16">
        <v>-2.8775900000000001</v>
      </c>
      <c r="M38" s="16">
        <v>-12.666399999999999</v>
      </c>
      <c r="N38" s="16">
        <v>-13.9602</v>
      </c>
      <c r="O38" s="16">
        <v>-39.998400000000004</v>
      </c>
      <c r="P38" s="16">
        <v>7.2850600000000005</v>
      </c>
      <c r="Q38" s="16">
        <v>-24.3444</v>
      </c>
      <c r="R38" s="16">
        <v>-33.449400000000004</v>
      </c>
      <c r="S38" s="16">
        <v>-19.831900000000001</v>
      </c>
      <c r="T38" s="16">
        <v>-46.257599999999996</v>
      </c>
      <c r="U38" s="16">
        <v>-32.945300000000003</v>
      </c>
      <c r="V38" s="16">
        <v>-39.458300000000001</v>
      </c>
      <c r="W38" s="16">
        <v>-23.445799999999998</v>
      </c>
      <c r="X38" s="16">
        <v>-14.442500000000001</v>
      </c>
      <c r="Y38" s="16">
        <v>-5.3147600000000006</v>
      </c>
      <c r="Z38" s="16">
        <v>-20.151</v>
      </c>
      <c r="AA38" s="16">
        <v>-29.148299999999999</v>
      </c>
      <c r="AB38" s="16">
        <v>-33.437899999999999</v>
      </c>
      <c r="AC38" s="16">
        <v>-29.450599999999998</v>
      </c>
      <c r="AD38" s="16">
        <v>-25.803599999999999</v>
      </c>
      <c r="AE38" s="16">
        <v>-58.466900000000003</v>
      </c>
      <c r="AF38" s="16">
        <v>-23.998000000000001</v>
      </c>
      <c r="AG38" s="16">
        <v>5.8436199999999996</v>
      </c>
      <c r="AH38" s="16">
        <v>-37.121300000000005</v>
      </c>
      <c r="AI38" s="46"/>
      <c r="AJ38" s="46"/>
      <c r="AK38" s="46"/>
      <c r="AL38" s="46"/>
      <c r="AM38" s="46"/>
      <c r="AN38" s="4"/>
      <c r="AO38" s="4"/>
      <c r="AP38" s="4"/>
      <c r="AQ38" s="4"/>
      <c r="AR38" s="4"/>
      <c r="AS38" s="4"/>
      <c r="AT38" s="4"/>
      <c r="AU38" s="4"/>
      <c r="AV38" s="4"/>
      <c r="AW38" s="4"/>
      <c r="AX38" s="4"/>
      <c r="AY38" s="4"/>
    </row>
    <row r="39" spans="1:51" ht="14.4" x14ac:dyDescent="0.3">
      <c r="A39" s="136">
        <f>YampaRiverInflow.TotalOutflow!A39</f>
        <v>46266</v>
      </c>
      <c r="B39" s="34">
        <v>-8.8230000000000004</v>
      </c>
      <c r="C39" s="12">
        <v>-8.8230000000000004</v>
      </c>
      <c r="D39" s="45">
        <v>-8.8230000000000004</v>
      </c>
      <c r="E39" s="16">
        <v>-19.856300000000001</v>
      </c>
      <c r="F39" s="16">
        <v>-41.415900000000001</v>
      </c>
      <c r="G39" s="16">
        <v>-22.555199999999999</v>
      </c>
      <c r="H39" s="16">
        <v>0.85353000000000001</v>
      </c>
      <c r="I39" s="16">
        <v>-61.966300000000004</v>
      </c>
      <c r="J39" s="16">
        <v>-54.048999999999999</v>
      </c>
      <c r="K39" s="16">
        <v>-27.7121</v>
      </c>
      <c r="L39" s="16">
        <v>-18.022099999999998</v>
      </c>
      <c r="M39" s="16">
        <v>-8.8447199999999988</v>
      </c>
      <c r="N39" s="16">
        <v>-17.9664</v>
      </c>
      <c r="O39" s="16">
        <v>-5.1358199999999998</v>
      </c>
      <c r="P39" s="16">
        <v>-10.9739</v>
      </c>
      <c r="Q39" s="16">
        <v>-32.469799999999999</v>
      </c>
      <c r="R39" s="16">
        <v>-35.090000000000003</v>
      </c>
      <c r="S39" s="16">
        <v>-20.7882</v>
      </c>
      <c r="T39" s="16">
        <v>-50.804099999999998</v>
      </c>
      <c r="U39" s="16">
        <v>-26.487200000000001</v>
      </c>
      <c r="V39" s="16">
        <v>-30.253900000000002</v>
      </c>
      <c r="W39" s="16">
        <v>-43.0578</v>
      </c>
      <c r="X39" s="16">
        <v>-36.350099999999998</v>
      </c>
      <c r="Y39" s="16">
        <v>-18.872799999999998</v>
      </c>
      <c r="Z39" s="16">
        <v>-16.6816</v>
      </c>
      <c r="AA39" s="16">
        <v>-22.602599999999999</v>
      </c>
      <c r="AB39" s="16">
        <v>-13.866299999999999</v>
      </c>
      <c r="AC39" s="16">
        <v>-20.75</v>
      </c>
      <c r="AD39" s="16">
        <v>-8.9183799999999991</v>
      </c>
      <c r="AE39" s="16">
        <v>-33.353900000000003</v>
      </c>
      <c r="AF39" s="16">
        <v>-15.521000000000001</v>
      </c>
      <c r="AG39" s="16">
        <v>-12.745700000000001</v>
      </c>
      <c r="AH39" s="16">
        <v>-31.333599999999997</v>
      </c>
      <c r="AI39" s="46"/>
      <c r="AJ39" s="46"/>
      <c r="AK39" s="46"/>
      <c r="AL39" s="46"/>
      <c r="AM39" s="46"/>
      <c r="AN39" s="4"/>
      <c r="AO39" s="4"/>
      <c r="AP39" s="4"/>
      <c r="AQ39" s="4"/>
      <c r="AR39" s="4"/>
      <c r="AS39" s="4"/>
      <c r="AT39" s="4"/>
      <c r="AU39" s="4"/>
      <c r="AV39" s="4"/>
      <c r="AW39" s="4"/>
      <c r="AX39" s="4"/>
      <c r="AY39" s="4"/>
    </row>
    <row r="40" spans="1:51" ht="14.4" x14ac:dyDescent="0.3">
      <c r="A40" s="136">
        <f>YampaRiverInflow.TotalOutflow!A40</f>
        <v>46296</v>
      </c>
      <c r="B40" s="34">
        <v>-2.6379999999999999</v>
      </c>
      <c r="C40" s="12">
        <v>-2.6379999999999999</v>
      </c>
      <c r="D40" s="45">
        <v>-2.6379999999999999</v>
      </c>
      <c r="E40" s="16">
        <v>-13.261700000000001</v>
      </c>
      <c r="F40" s="16">
        <v>8.3438300000000005</v>
      </c>
      <c r="G40" s="16">
        <v>1.6283399999999999</v>
      </c>
      <c r="H40" s="16">
        <v>-1.5256099999999999</v>
      </c>
      <c r="I40" s="16">
        <v>0.55819000000000007</v>
      </c>
      <c r="J40" s="16">
        <v>-0.40666000000000002</v>
      </c>
      <c r="K40" s="16">
        <v>-3.3743600000000002</v>
      </c>
      <c r="L40" s="16">
        <v>10.40099</v>
      </c>
      <c r="M40" s="16">
        <v>3.1250999999999998</v>
      </c>
      <c r="N40" s="16">
        <v>0.16553999999999999</v>
      </c>
      <c r="O40" s="16">
        <v>26.085080000000001</v>
      </c>
      <c r="P40" s="16">
        <v>-4.4398100000000005</v>
      </c>
      <c r="Q40" s="16">
        <v>7.4000500000000002</v>
      </c>
      <c r="R40" s="16">
        <v>-11.6661</v>
      </c>
      <c r="S40" s="16">
        <v>-2.7408399999999999</v>
      </c>
      <c r="T40" s="16">
        <v>-4.4333</v>
      </c>
      <c r="U40" s="16">
        <v>-10.0848</v>
      </c>
      <c r="V40" s="16">
        <v>-27.032599999999999</v>
      </c>
      <c r="W40" s="16">
        <v>-5.7554099999999995</v>
      </c>
      <c r="X40" s="16">
        <v>-10.2515</v>
      </c>
      <c r="Y40" s="16">
        <v>-12.6999</v>
      </c>
      <c r="Z40" s="16">
        <v>-3.16777</v>
      </c>
      <c r="AA40" s="16">
        <v>-24.611999999999998</v>
      </c>
      <c r="AB40" s="16">
        <v>-28.077099999999998</v>
      </c>
      <c r="AC40" s="16">
        <v>-12.1576</v>
      </c>
      <c r="AD40" s="16">
        <v>1.7223250000000001</v>
      </c>
      <c r="AE40" s="16">
        <v>-9.7818899999999989</v>
      </c>
      <c r="AF40" s="16">
        <v>3.17</v>
      </c>
      <c r="AG40" s="16">
        <v>-15.058</v>
      </c>
      <c r="AH40" s="16">
        <v>-8.1872799999999994</v>
      </c>
      <c r="AI40" s="46"/>
      <c r="AJ40" s="46"/>
      <c r="AK40" s="46"/>
      <c r="AL40" s="46"/>
      <c r="AM40" s="46"/>
      <c r="AN40" s="4"/>
      <c r="AO40" s="4"/>
      <c r="AP40" s="4"/>
      <c r="AQ40" s="4"/>
      <c r="AR40" s="4"/>
      <c r="AS40" s="4"/>
      <c r="AT40" s="4"/>
      <c r="AU40" s="4"/>
      <c r="AV40" s="4"/>
      <c r="AW40" s="4"/>
      <c r="AX40" s="4"/>
      <c r="AY40" s="4"/>
    </row>
    <row r="41" spans="1:51" ht="14.4" x14ac:dyDescent="0.3">
      <c r="A41" s="136">
        <f>YampaRiverInflow.TotalOutflow!A41</f>
        <v>46327</v>
      </c>
      <c r="B41" s="34">
        <v>8.0289999999999999</v>
      </c>
      <c r="C41" s="12">
        <v>8.0289999999999999</v>
      </c>
      <c r="D41" s="45">
        <v>8.0289999999999999</v>
      </c>
      <c r="E41" s="16">
        <v>8.9617099999999983</v>
      </c>
      <c r="F41" s="16">
        <v>4.5023100000000005</v>
      </c>
      <c r="G41" s="16">
        <v>13.97513</v>
      </c>
      <c r="H41" s="16">
        <v>6.8756899999999996</v>
      </c>
      <c r="I41" s="16">
        <v>-37.753900000000002</v>
      </c>
      <c r="J41" s="16">
        <v>12.579600000000001</v>
      </c>
      <c r="K41" s="16">
        <v>4.9528100000000004</v>
      </c>
      <c r="L41" s="16">
        <v>14.292</v>
      </c>
      <c r="M41" s="16">
        <v>10.398250000000001</v>
      </c>
      <c r="N41" s="16">
        <v>14.77266</v>
      </c>
      <c r="O41" s="16">
        <v>2.89751</v>
      </c>
      <c r="P41" s="16">
        <v>-5.1595500000000003</v>
      </c>
      <c r="Q41" s="16">
        <v>8.3595300000000012</v>
      </c>
      <c r="R41" s="16">
        <v>0.24359</v>
      </c>
      <c r="S41" s="16">
        <v>-2.1938</v>
      </c>
      <c r="T41" s="16">
        <v>-8.1242999999999999</v>
      </c>
      <c r="U41" s="16">
        <v>-20.0396</v>
      </c>
      <c r="V41" s="16">
        <v>-7.1350500000000006</v>
      </c>
      <c r="W41" s="16">
        <v>-4.9749300000000005</v>
      </c>
      <c r="X41" s="16">
        <v>-2.7747700000000002</v>
      </c>
      <c r="Y41" s="16">
        <v>-5.4642499999999998</v>
      </c>
      <c r="Z41" s="16">
        <v>12.753399999999999</v>
      </c>
      <c r="AA41" s="16">
        <v>1.235026</v>
      </c>
      <c r="AB41" s="16">
        <v>6.9389319999999994</v>
      </c>
      <c r="AC41" s="16">
        <v>-9.7391900000000007</v>
      </c>
      <c r="AD41" s="16">
        <v>26.70477</v>
      </c>
      <c r="AE41" s="16">
        <v>4.1004740000000002</v>
      </c>
      <c r="AF41" s="16">
        <v>8.6760000000000002</v>
      </c>
      <c r="AG41" s="16">
        <v>-7.5486000000000004</v>
      </c>
      <c r="AH41" s="16">
        <v>1.3323900000000002</v>
      </c>
      <c r="AI41" s="46"/>
      <c r="AJ41" s="46"/>
      <c r="AK41" s="46"/>
      <c r="AL41" s="46"/>
      <c r="AM41" s="46"/>
      <c r="AN41" s="4"/>
      <c r="AO41" s="4"/>
      <c r="AP41" s="4"/>
      <c r="AQ41" s="4"/>
      <c r="AR41" s="4"/>
      <c r="AS41" s="4"/>
      <c r="AT41" s="4"/>
      <c r="AU41" s="4"/>
      <c r="AV41" s="4"/>
      <c r="AW41" s="4"/>
      <c r="AX41" s="4"/>
      <c r="AY41" s="4"/>
    </row>
    <row r="42" spans="1:51" ht="14.4" x14ac:dyDescent="0.3">
      <c r="A42" s="136">
        <f>YampaRiverInflow.TotalOutflow!A42</f>
        <v>46357</v>
      </c>
      <c r="B42" s="34">
        <v>18.611999999999998</v>
      </c>
      <c r="C42" s="12">
        <v>18.611999999999998</v>
      </c>
      <c r="D42" s="45">
        <v>18.611999999999998</v>
      </c>
      <c r="E42" s="16">
        <v>18.883740000000003</v>
      </c>
      <c r="F42" s="16">
        <v>6.48062</v>
      </c>
      <c r="G42" s="16">
        <v>-1.6886700000000001</v>
      </c>
      <c r="H42" s="16">
        <v>-26.622299999999999</v>
      </c>
      <c r="I42" s="16">
        <v>-69.312100000000001</v>
      </c>
      <c r="J42" s="16">
        <v>30.47054</v>
      </c>
      <c r="K42" s="16">
        <v>12.73404</v>
      </c>
      <c r="L42" s="16">
        <v>16.88007</v>
      </c>
      <c r="M42" s="16">
        <v>5.8597900000000003</v>
      </c>
      <c r="N42" s="16">
        <v>7.4444699999999999</v>
      </c>
      <c r="O42" s="16">
        <v>33.224269999999997</v>
      </c>
      <c r="P42" s="16">
        <v>12.479979999999999</v>
      </c>
      <c r="Q42" s="16">
        <v>17.551400000000001</v>
      </c>
      <c r="R42" s="16">
        <v>6.2706099999999996</v>
      </c>
      <c r="S42" s="16">
        <v>38.814579999999999</v>
      </c>
      <c r="T42" s="16">
        <v>9.5693099999999998</v>
      </c>
      <c r="U42" s="16">
        <v>34.180550000000004</v>
      </c>
      <c r="V42" s="16">
        <v>4.3811200000000001</v>
      </c>
      <c r="W42" s="16">
        <v>12.84577</v>
      </c>
      <c r="X42" s="16">
        <v>-9.6169899999999995</v>
      </c>
      <c r="Y42" s="16">
        <v>8.3672789999999999</v>
      </c>
      <c r="Z42" s="16">
        <v>21.699849999999998</v>
      </c>
      <c r="AA42" s="16">
        <v>30.923099999999998</v>
      </c>
      <c r="AB42" s="16">
        <v>2.6434799999999998</v>
      </c>
      <c r="AC42" s="16">
        <v>7.848967</v>
      </c>
      <c r="AD42" s="16">
        <v>2.9376329999999999</v>
      </c>
      <c r="AE42" s="16">
        <v>20.856740000000002</v>
      </c>
      <c r="AF42" s="16">
        <v>18.335000000000001</v>
      </c>
      <c r="AG42" s="16">
        <v>4.6582799999999995</v>
      </c>
      <c r="AH42" s="16">
        <v>11.40897</v>
      </c>
      <c r="AI42" s="46"/>
      <c r="AJ42" s="46"/>
      <c r="AK42" s="46"/>
      <c r="AL42" s="46"/>
      <c r="AM42" s="46"/>
      <c r="AN42" s="4"/>
      <c r="AO42" s="4"/>
      <c r="AP42" s="4"/>
      <c r="AQ42" s="4"/>
      <c r="AR42" s="4"/>
      <c r="AS42" s="4"/>
      <c r="AT42" s="4"/>
      <c r="AU42" s="4"/>
      <c r="AV42" s="4"/>
      <c r="AW42" s="4"/>
      <c r="AX42" s="4"/>
      <c r="AY42" s="4"/>
    </row>
    <row r="43" spans="1:51" ht="14.4" x14ac:dyDescent="0.3">
      <c r="A43" s="136">
        <f>YampaRiverInflow.TotalOutflow!A43</f>
        <v>46388</v>
      </c>
      <c r="B43" s="34">
        <v>-13.928000000000001</v>
      </c>
      <c r="C43" s="12">
        <v>-13.928000000000001</v>
      </c>
      <c r="D43" s="45">
        <v>-13.928000000000001</v>
      </c>
      <c r="E43" s="16">
        <v>-2.2970100000000002</v>
      </c>
      <c r="F43" s="16">
        <v>-5.6275300000000001</v>
      </c>
      <c r="G43" s="16">
        <v>-64.680900000000008</v>
      </c>
      <c r="H43" s="16">
        <v>-113.199</v>
      </c>
      <c r="I43" s="16">
        <v>36.242400000000004</v>
      </c>
      <c r="J43" s="16">
        <v>-10.6774</v>
      </c>
      <c r="K43" s="16">
        <v>8.1581399999999995</v>
      </c>
      <c r="L43" s="16">
        <v>1.3930199999999999</v>
      </c>
      <c r="M43" s="16">
        <v>10.17</v>
      </c>
      <c r="N43" s="16">
        <v>3.6542600000000003</v>
      </c>
      <c r="O43" s="16">
        <v>8.1713000000000005</v>
      </c>
      <c r="P43" s="16">
        <v>-29.2118</v>
      </c>
      <c r="Q43" s="16">
        <v>-12.4862</v>
      </c>
      <c r="R43" s="16">
        <v>-4.2013100000000003</v>
      </c>
      <c r="S43" s="16">
        <v>-21.987200000000001</v>
      </c>
      <c r="T43" s="16">
        <v>21.381310000000003</v>
      </c>
      <c r="U43" s="16">
        <v>-39.100499999999997</v>
      </c>
      <c r="V43" s="16">
        <v>-31.088799999999999</v>
      </c>
      <c r="W43" s="16">
        <v>7.3067399999999996</v>
      </c>
      <c r="X43" s="16">
        <v>-13.319000000000001</v>
      </c>
      <c r="Y43" s="16">
        <v>-6.39839</v>
      </c>
      <c r="Z43" s="16">
        <v>-23.134</v>
      </c>
      <c r="AA43" s="16">
        <v>-29.637900000000002</v>
      </c>
      <c r="AB43" s="16">
        <v>-24.356300000000001</v>
      </c>
      <c r="AC43" s="16">
        <v>-6.12601</v>
      </c>
      <c r="AD43" s="16">
        <v>-35.9651</v>
      </c>
      <c r="AE43" s="16">
        <v>-1.4319999999999999</v>
      </c>
      <c r="AF43" s="16">
        <v>-16.688599999999997</v>
      </c>
      <c r="AG43" s="16">
        <v>33.015449999999994</v>
      </c>
      <c r="AH43" s="16">
        <v>-30.712700000000002</v>
      </c>
      <c r="AI43" s="46"/>
      <c r="AJ43" s="46"/>
      <c r="AK43" s="46"/>
      <c r="AL43" s="46"/>
      <c r="AM43" s="46"/>
      <c r="AN43" s="4"/>
      <c r="AO43" s="4"/>
      <c r="AP43" s="4"/>
      <c r="AQ43" s="4"/>
      <c r="AR43" s="4"/>
      <c r="AS43" s="4"/>
      <c r="AT43" s="4"/>
      <c r="AU43" s="4"/>
      <c r="AV43" s="4"/>
      <c r="AW43" s="4"/>
      <c r="AX43" s="4"/>
      <c r="AY43" s="4"/>
    </row>
    <row r="44" spans="1:51" ht="14.4" x14ac:dyDescent="0.3">
      <c r="A44" s="136">
        <f>YampaRiverInflow.TotalOutflow!A44</f>
        <v>46419</v>
      </c>
      <c r="B44" s="34">
        <v>-32.661000000000001</v>
      </c>
      <c r="C44" s="12">
        <v>-32.661000000000001</v>
      </c>
      <c r="D44" s="45">
        <v>-32.661000000000001</v>
      </c>
      <c r="E44" s="16">
        <v>-63.575199999999995</v>
      </c>
      <c r="F44" s="16">
        <v>-26.556999999999999</v>
      </c>
      <c r="G44" s="16">
        <v>-43.0946</v>
      </c>
      <c r="H44" s="16">
        <v>-46.804400000000001</v>
      </c>
      <c r="I44" s="16">
        <v>-20.875299999999999</v>
      </c>
      <c r="J44" s="16">
        <v>-24.3658</v>
      </c>
      <c r="K44" s="16">
        <v>1.18557</v>
      </c>
      <c r="L44" s="16">
        <v>-25.8432</v>
      </c>
      <c r="M44" s="16">
        <v>-4.4762599999999999</v>
      </c>
      <c r="N44" s="16">
        <v>-2.36822</v>
      </c>
      <c r="O44" s="16">
        <v>5.9079799999999993</v>
      </c>
      <c r="P44" s="16">
        <v>-17.978400000000001</v>
      </c>
      <c r="Q44" s="16">
        <v>-35.601699999999994</v>
      </c>
      <c r="R44" s="16">
        <v>-45.1038</v>
      </c>
      <c r="S44" s="16">
        <v>-5.1178299999999997</v>
      </c>
      <c r="T44" s="16">
        <v>-37.283000000000001</v>
      </c>
      <c r="U44" s="16">
        <v>-15.6464</v>
      </c>
      <c r="V44" s="16">
        <v>-40.071800000000003</v>
      </c>
      <c r="W44" s="16">
        <v>-32.633000000000003</v>
      </c>
      <c r="X44" s="16">
        <v>-26.703299999999999</v>
      </c>
      <c r="Y44" s="16">
        <v>-28.727499999999999</v>
      </c>
      <c r="Z44" s="16">
        <v>-41.463300000000004</v>
      </c>
      <c r="AA44" s="16">
        <v>-12.364799999999999</v>
      </c>
      <c r="AB44" s="16">
        <v>-17.944700000000001</v>
      </c>
      <c r="AC44" s="16">
        <v>-30.381799999999998</v>
      </c>
      <c r="AD44" s="16">
        <v>-39.880099999999999</v>
      </c>
      <c r="AE44" s="16">
        <v>-13.894</v>
      </c>
      <c r="AF44" s="16">
        <v>-22.5732</v>
      </c>
      <c r="AG44" s="16">
        <v>-17.1022</v>
      </c>
      <c r="AH44" s="16">
        <v>-38.901800000000001</v>
      </c>
      <c r="AI44" s="46"/>
      <c r="AJ44" s="46"/>
      <c r="AK44" s="46"/>
      <c r="AL44" s="46"/>
      <c r="AM44" s="46"/>
      <c r="AN44" s="4"/>
      <c r="AO44" s="4"/>
      <c r="AP44" s="4"/>
      <c r="AQ44" s="4"/>
      <c r="AR44" s="4"/>
      <c r="AS44" s="4"/>
      <c r="AT44" s="4"/>
      <c r="AU44" s="4"/>
      <c r="AV44" s="4"/>
      <c r="AW44" s="4"/>
      <c r="AX44" s="4"/>
      <c r="AY44" s="4"/>
    </row>
    <row r="45" spans="1:51" ht="14.4" x14ac:dyDescent="0.3">
      <c r="A45" s="136">
        <f>YampaRiverInflow.TotalOutflow!A45</f>
        <v>46447</v>
      </c>
      <c r="B45" s="34">
        <v>-45.593000000000004</v>
      </c>
      <c r="C45" s="12">
        <v>-45.593000000000004</v>
      </c>
      <c r="D45" s="45">
        <v>-45.593000000000004</v>
      </c>
      <c r="E45" s="16">
        <v>-34.902000000000001</v>
      </c>
      <c r="F45" s="16">
        <v>-96.0959</v>
      </c>
      <c r="G45" s="16">
        <v>-38.881300000000003</v>
      </c>
      <c r="H45" s="16">
        <v>-9.1832499999999992</v>
      </c>
      <c r="I45" s="16">
        <v>-13.1533</v>
      </c>
      <c r="J45" s="16">
        <v>-27.913900000000002</v>
      </c>
      <c r="K45" s="16">
        <v>-37.945300000000003</v>
      </c>
      <c r="L45" s="16">
        <v>-37.232500000000002</v>
      </c>
      <c r="M45" s="16">
        <v>-84.1511</v>
      </c>
      <c r="N45" s="16">
        <v>-52.822800000000001</v>
      </c>
      <c r="O45" s="16">
        <v>-62.375399999999999</v>
      </c>
      <c r="P45" s="16">
        <v>-22.7028</v>
      </c>
      <c r="Q45" s="16">
        <v>-24.410799999999998</v>
      </c>
      <c r="R45" s="16">
        <v>-35.779199999999996</v>
      </c>
      <c r="S45" s="16">
        <v>-52.189599999999999</v>
      </c>
      <c r="T45" s="16">
        <v>-44.594099999999997</v>
      </c>
      <c r="U45" s="16">
        <v>-46.276900000000005</v>
      </c>
      <c r="V45" s="16">
        <v>-41.1785</v>
      </c>
      <c r="W45" s="16">
        <v>-54.098800000000004</v>
      </c>
      <c r="X45" s="16">
        <v>-94.38669999999999</v>
      </c>
      <c r="Y45" s="16">
        <v>-68.116</v>
      </c>
      <c r="Z45" s="16">
        <v>-21.329699999999999</v>
      </c>
      <c r="AA45" s="16">
        <v>-45.133600000000001</v>
      </c>
      <c r="AB45" s="16">
        <v>-41.103999999999999</v>
      </c>
      <c r="AC45" s="16">
        <v>-52.287500000000001</v>
      </c>
      <c r="AD45" s="16">
        <v>-39.996499999999997</v>
      </c>
      <c r="AE45" s="16">
        <v>-34.947000000000003</v>
      </c>
      <c r="AF45" s="16">
        <v>-9.4451399999999985</v>
      </c>
      <c r="AG45" s="16">
        <v>-51.122900000000001</v>
      </c>
      <c r="AH45" s="16">
        <v>-40.1935</v>
      </c>
      <c r="AI45" s="46"/>
      <c r="AJ45" s="46"/>
      <c r="AK45" s="46"/>
      <c r="AL45" s="46"/>
      <c r="AM45" s="46"/>
      <c r="AN45" s="4"/>
      <c r="AO45" s="4"/>
      <c r="AP45" s="4"/>
      <c r="AQ45" s="4"/>
      <c r="AR45" s="4"/>
      <c r="AS45" s="4"/>
      <c r="AT45" s="4"/>
      <c r="AU45" s="4"/>
      <c r="AV45" s="4"/>
      <c r="AW45" s="4"/>
      <c r="AX45" s="4"/>
      <c r="AY45" s="4"/>
    </row>
    <row r="46" spans="1:51" ht="14.4" x14ac:dyDescent="0.3">
      <c r="A46" s="136">
        <f>YampaRiverInflow.TotalOutflow!A46</f>
        <v>46478</v>
      </c>
      <c r="B46" s="34">
        <v>-45.991</v>
      </c>
      <c r="C46" s="12">
        <v>-45.991</v>
      </c>
      <c r="D46" s="45">
        <v>-45.991</v>
      </c>
      <c r="E46" s="16">
        <v>-21.337199999999999</v>
      </c>
      <c r="F46" s="16">
        <v>-46.392000000000003</v>
      </c>
      <c r="G46" s="16">
        <v>-46.931699999999999</v>
      </c>
      <c r="H46" s="16">
        <v>-10.3939</v>
      </c>
      <c r="I46" s="16">
        <v>-22.183299999999999</v>
      </c>
      <c r="J46" s="16">
        <v>-50.360900000000001</v>
      </c>
      <c r="K46" s="16">
        <v>-34.244300000000003</v>
      </c>
      <c r="L46" s="16">
        <v>-28.298599999999997</v>
      </c>
      <c r="M46" s="16">
        <v>-23.056999999999999</v>
      </c>
      <c r="N46" s="16">
        <v>-23.6526</v>
      </c>
      <c r="O46" s="16">
        <v>-18.731300000000001</v>
      </c>
      <c r="P46" s="16">
        <v>-34.493000000000002</v>
      </c>
      <c r="Q46" s="16">
        <v>-34.719099999999997</v>
      </c>
      <c r="R46" s="16">
        <v>-39.354300000000002</v>
      </c>
      <c r="S46" s="16">
        <v>-36.816499999999998</v>
      </c>
      <c r="T46" s="16">
        <v>-31.096499999999999</v>
      </c>
      <c r="U46" s="16">
        <v>-26.820700000000002</v>
      </c>
      <c r="V46" s="16">
        <v>-39.596599999999995</v>
      </c>
      <c r="W46" s="16">
        <v>-38.490600000000001</v>
      </c>
      <c r="X46" s="16">
        <v>-7.4329700000000001</v>
      </c>
      <c r="Y46" s="16">
        <v>-6.8644499999999997</v>
      </c>
      <c r="Z46" s="16">
        <v>-16.915599999999998</v>
      </c>
      <c r="AA46" s="16">
        <v>-37.536199999999994</v>
      </c>
      <c r="AB46" s="16">
        <v>-51.6753</v>
      </c>
      <c r="AC46" s="16">
        <v>-49.0565</v>
      </c>
      <c r="AD46" s="16">
        <v>3.8323470000000004</v>
      </c>
      <c r="AE46" s="16">
        <v>-59.116</v>
      </c>
      <c r="AF46" s="16">
        <v>-58.070099999999996</v>
      </c>
      <c r="AG46" s="16">
        <v>-46.224299999999999</v>
      </c>
      <c r="AH46" s="16">
        <v>-45.231099999999998</v>
      </c>
      <c r="AI46" s="46"/>
      <c r="AJ46" s="46"/>
      <c r="AK46" s="46"/>
      <c r="AL46" s="46"/>
      <c r="AM46" s="46"/>
      <c r="AN46" s="4"/>
      <c r="AO46" s="4"/>
      <c r="AP46" s="4"/>
      <c r="AQ46" s="4"/>
      <c r="AR46" s="4"/>
      <c r="AS46" s="4"/>
      <c r="AT46" s="4"/>
      <c r="AU46" s="4"/>
      <c r="AV46" s="4"/>
      <c r="AW46" s="4"/>
      <c r="AX46" s="4"/>
      <c r="AY46" s="4"/>
    </row>
    <row r="47" spans="1:51" ht="14.4" x14ac:dyDescent="0.3">
      <c r="A47" s="136">
        <f>YampaRiverInflow.TotalOutflow!A47</f>
        <v>46508</v>
      </c>
      <c r="B47" s="34">
        <v>-42.726999999999997</v>
      </c>
      <c r="C47" s="12">
        <v>-42.726999999999997</v>
      </c>
      <c r="D47" s="45">
        <v>-42.726999999999997</v>
      </c>
      <c r="E47" s="16">
        <v>-29.909500000000001</v>
      </c>
      <c r="F47" s="16">
        <v>-28.129300000000001</v>
      </c>
      <c r="G47" s="16">
        <v>-49.9146</v>
      </c>
      <c r="H47" s="16">
        <v>-34.603400000000001</v>
      </c>
      <c r="I47" s="16">
        <v>-27.749099999999999</v>
      </c>
      <c r="J47" s="16">
        <v>-15.6434</v>
      </c>
      <c r="K47" s="16">
        <v>-26.480900000000002</v>
      </c>
      <c r="L47" s="16">
        <v>-13.461499999999999</v>
      </c>
      <c r="M47" s="16">
        <v>-3.12216</v>
      </c>
      <c r="N47" s="16">
        <v>-37.49</v>
      </c>
      <c r="O47" s="16">
        <v>-28.581900000000001</v>
      </c>
      <c r="P47" s="16">
        <v>-34.988099999999996</v>
      </c>
      <c r="Q47" s="16">
        <v>-27.610599999999998</v>
      </c>
      <c r="R47" s="16">
        <v>-13.771700000000001</v>
      </c>
      <c r="S47" s="16">
        <v>-19.453499999999998</v>
      </c>
      <c r="T47" s="16">
        <v>-43.834099999999999</v>
      </c>
      <c r="U47" s="16">
        <v>-36.948999999999998</v>
      </c>
      <c r="V47" s="16">
        <v>-18.708599999999997</v>
      </c>
      <c r="W47" s="16">
        <v>-25.398700000000002</v>
      </c>
      <c r="X47" s="16">
        <v>-18.684200000000001</v>
      </c>
      <c r="Y47" s="16">
        <v>-10.974200000000002</v>
      </c>
      <c r="Z47" s="16">
        <v>-34.367400000000004</v>
      </c>
      <c r="AA47" s="16">
        <v>-27.658300000000001</v>
      </c>
      <c r="AB47" s="16">
        <v>-22.264099999999999</v>
      </c>
      <c r="AC47" s="16">
        <v>-16.6996</v>
      </c>
      <c r="AD47" s="16">
        <v>-67.282200000000003</v>
      </c>
      <c r="AE47" s="16">
        <v>-19.012</v>
      </c>
      <c r="AF47" s="16">
        <v>-19.098700000000001</v>
      </c>
      <c r="AG47" s="16">
        <v>-31.252700000000001</v>
      </c>
      <c r="AH47" s="16">
        <v>-147.96199999999999</v>
      </c>
      <c r="AI47" s="46"/>
      <c r="AJ47" s="46"/>
      <c r="AK47" s="46"/>
      <c r="AL47" s="46"/>
      <c r="AM47" s="46"/>
      <c r="AN47" s="4"/>
      <c r="AO47" s="4"/>
      <c r="AP47" s="4"/>
      <c r="AQ47" s="4"/>
      <c r="AR47" s="4"/>
      <c r="AS47" s="4"/>
      <c r="AT47" s="4"/>
      <c r="AU47" s="4"/>
      <c r="AV47" s="4"/>
      <c r="AW47" s="4"/>
      <c r="AX47" s="4"/>
      <c r="AY47" s="4"/>
    </row>
    <row r="48" spans="1:51" ht="14.4" x14ac:dyDescent="0.3">
      <c r="A48" s="136">
        <f>YampaRiverInflow.TotalOutflow!A48</f>
        <v>46539</v>
      </c>
      <c r="B48" s="34">
        <v>-44.098999999999997</v>
      </c>
      <c r="C48" s="12">
        <v>-44.098999999999997</v>
      </c>
      <c r="D48" s="45">
        <v>-44.098999999999997</v>
      </c>
      <c r="E48" s="16">
        <v>-63.558300000000003</v>
      </c>
      <c r="F48" s="16">
        <v>-43.443300000000001</v>
      </c>
      <c r="G48" s="16">
        <v>-78.712100000000007</v>
      </c>
      <c r="H48" s="16">
        <v>-44.4283</v>
      </c>
      <c r="I48" s="16">
        <v>-46.623400000000004</v>
      </c>
      <c r="J48" s="16">
        <v>-26.48</v>
      </c>
      <c r="K48" s="16">
        <v>-49.249099999999999</v>
      </c>
      <c r="L48" s="16">
        <v>-37.820300000000003</v>
      </c>
      <c r="M48" s="16">
        <v>-37.123800000000003</v>
      </c>
      <c r="N48" s="16">
        <v>-46.805699999999995</v>
      </c>
      <c r="O48" s="16">
        <v>-42.2714</v>
      </c>
      <c r="P48" s="16">
        <v>-36.915500000000002</v>
      </c>
      <c r="Q48" s="16">
        <v>-53.137800000000006</v>
      </c>
      <c r="R48" s="16">
        <v>-64.9482</v>
      </c>
      <c r="S48" s="16">
        <v>-25.7806</v>
      </c>
      <c r="T48" s="16">
        <v>-34.943199999999997</v>
      </c>
      <c r="U48" s="16">
        <v>-51.296099999999996</v>
      </c>
      <c r="V48" s="16">
        <v>-57.331800000000001</v>
      </c>
      <c r="W48" s="16">
        <v>-54.558199999999999</v>
      </c>
      <c r="X48" s="16">
        <v>-68.587000000000003</v>
      </c>
      <c r="Y48" s="16">
        <v>-37.685099999999998</v>
      </c>
      <c r="Z48" s="16">
        <v>-32.256500000000003</v>
      </c>
      <c r="AA48" s="16">
        <v>-52.228699999999996</v>
      </c>
      <c r="AB48" s="16">
        <v>-55.433399999999999</v>
      </c>
      <c r="AC48" s="16">
        <v>-50.623800000000003</v>
      </c>
      <c r="AD48" s="16">
        <v>-49.755000000000003</v>
      </c>
      <c r="AE48" s="16">
        <v>-57.844000000000001</v>
      </c>
      <c r="AF48" s="16">
        <v>-49.321300000000001</v>
      </c>
      <c r="AG48" s="16">
        <v>-51.9298</v>
      </c>
      <c r="AH48" s="16">
        <v>-183.62299999999999</v>
      </c>
      <c r="AI48" s="46"/>
      <c r="AJ48" s="46"/>
      <c r="AK48" s="46"/>
      <c r="AL48" s="46"/>
      <c r="AM48" s="46"/>
      <c r="AN48" s="4"/>
      <c r="AO48" s="4"/>
      <c r="AP48" s="4"/>
      <c r="AQ48" s="4"/>
      <c r="AR48" s="4"/>
      <c r="AS48" s="4"/>
      <c r="AT48" s="4"/>
      <c r="AU48" s="4"/>
      <c r="AV48" s="4"/>
      <c r="AW48" s="4"/>
      <c r="AX48" s="4"/>
      <c r="AY48" s="4"/>
    </row>
    <row r="49" spans="1:1005" ht="14.4" x14ac:dyDescent="0.3">
      <c r="A49" s="136">
        <f>YampaRiverInflow.TotalOutflow!A49</f>
        <v>46569</v>
      </c>
      <c r="B49" s="34">
        <v>-26.710999999999999</v>
      </c>
      <c r="C49" s="12">
        <v>-26.710999999999999</v>
      </c>
      <c r="D49" s="45">
        <v>-26.710999999999999</v>
      </c>
      <c r="E49" s="16">
        <v>-65.305999999999997</v>
      </c>
      <c r="F49" s="16">
        <v>-37.942</v>
      </c>
      <c r="G49" s="16">
        <v>-73.786799999999999</v>
      </c>
      <c r="H49" s="16">
        <v>-40.766500000000001</v>
      </c>
      <c r="I49" s="16">
        <v>-6.4570799999999995</v>
      </c>
      <c r="J49" s="16">
        <v>-40.478199999999994</v>
      </c>
      <c r="K49" s="16">
        <v>-35.347099999999998</v>
      </c>
      <c r="L49" s="16">
        <v>-30.984200000000001</v>
      </c>
      <c r="M49" s="16">
        <v>-12.644399999999999</v>
      </c>
      <c r="N49" s="16">
        <v>-15.251700000000001</v>
      </c>
      <c r="O49" s="16">
        <v>-52.766100000000002</v>
      </c>
      <c r="P49" s="16">
        <v>-45.935900000000004</v>
      </c>
      <c r="Q49" s="16">
        <v>-47.300400000000003</v>
      </c>
      <c r="R49" s="16">
        <v>-39.221400000000003</v>
      </c>
      <c r="S49" s="16">
        <v>-35.222799999999999</v>
      </c>
      <c r="T49" s="16">
        <v>-42.721499999999999</v>
      </c>
      <c r="U49" s="16">
        <v>-48.900100000000002</v>
      </c>
      <c r="V49" s="16">
        <v>-17.8947</v>
      </c>
      <c r="W49" s="16">
        <v>-23.696200000000001</v>
      </c>
      <c r="X49" s="16">
        <v>-7.1829000000000001</v>
      </c>
      <c r="Y49" s="16">
        <v>-15.904399999999999</v>
      </c>
      <c r="Z49" s="16">
        <v>-28.589599999999997</v>
      </c>
      <c r="AA49" s="16">
        <v>-43.727499999999999</v>
      </c>
      <c r="AB49" s="16">
        <v>-35.582300000000004</v>
      </c>
      <c r="AC49" s="16">
        <v>-30.575500000000002</v>
      </c>
      <c r="AD49" s="16">
        <v>-37.180800000000005</v>
      </c>
      <c r="AE49" s="16">
        <v>-48.3</v>
      </c>
      <c r="AF49" s="16">
        <v>-25.503700000000002</v>
      </c>
      <c r="AG49" s="16">
        <v>-48.567099999999996</v>
      </c>
      <c r="AH49" s="16">
        <v>-182.99199999999999</v>
      </c>
      <c r="AI49" s="46"/>
      <c r="AJ49" s="46"/>
      <c r="AK49" s="46"/>
      <c r="AL49" s="46"/>
      <c r="AM49" s="46"/>
      <c r="AN49" s="4"/>
      <c r="AO49" s="4"/>
      <c r="AP49" s="4"/>
      <c r="AQ49" s="4"/>
      <c r="AR49" s="4"/>
      <c r="AS49" s="4"/>
      <c r="AT49" s="4"/>
      <c r="AU49" s="4"/>
      <c r="AV49" s="4"/>
      <c r="AW49" s="4"/>
      <c r="AX49" s="4"/>
      <c r="AY49" s="4"/>
    </row>
    <row r="50" spans="1:1005" ht="14.4" x14ac:dyDescent="0.3">
      <c r="A50" s="136">
        <f>YampaRiverInflow.TotalOutflow!A50</f>
        <v>46600</v>
      </c>
      <c r="B50" s="34">
        <v>-21.927</v>
      </c>
      <c r="C50" s="12">
        <v>-21.927</v>
      </c>
      <c r="D50" s="45">
        <v>-21.927</v>
      </c>
      <c r="E50" s="16">
        <v>-27.815000000000001</v>
      </c>
      <c r="F50" s="16">
        <v>-14.0517</v>
      </c>
      <c r="G50" s="16">
        <v>-65.381299999999996</v>
      </c>
      <c r="H50" s="16">
        <v>-36.5657</v>
      </c>
      <c r="I50" s="16">
        <v>-19.854400000000002</v>
      </c>
      <c r="J50" s="16">
        <v>-3.75305</v>
      </c>
      <c r="K50" s="16">
        <v>-2.8775900000000001</v>
      </c>
      <c r="L50" s="16">
        <v>-12.666399999999999</v>
      </c>
      <c r="M50" s="16">
        <v>-13.9602</v>
      </c>
      <c r="N50" s="16">
        <v>-39.998400000000004</v>
      </c>
      <c r="O50" s="16">
        <v>7.2850600000000005</v>
      </c>
      <c r="P50" s="16">
        <v>-24.3444</v>
      </c>
      <c r="Q50" s="16">
        <v>-33.449400000000004</v>
      </c>
      <c r="R50" s="16">
        <v>-19.831900000000001</v>
      </c>
      <c r="S50" s="16">
        <v>-46.257599999999996</v>
      </c>
      <c r="T50" s="16">
        <v>-32.945300000000003</v>
      </c>
      <c r="U50" s="16">
        <v>-39.458300000000001</v>
      </c>
      <c r="V50" s="16">
        <v>-23.445799999999998</v>
      </c>
      <c r="W50" s="16">
        <v>-14.442500000000001</v>
      </c>
      <c r="X50" s="16">
        <v>-5.3147600000000006</v>
      </c>
      <c r="Y50" s="16">
        <v>-20.151</v>
      </c>
      <c r="Z50" s="16">
        <v>-29.148299999999999</v>
      </c>
      <c r="AA50" s="16">
        <v>-33.437899999999999</v>
      </c>
      <c r="AB50" s="16">
        <v>-29.450599999999998</v>
      </c>
      <c r="AC50" s="16">
        <v>-25.803599999999999</v>
      </c>
      <c r="AD50" s="16">
        <v>-58.466900000000003</v>
      </c>
      <c r="AE50" s="16">
        <v>-23.998000000000001</v>
      </c>
      <c r="AF50" s="16">
        <v>5.8436199999999996</v>
      </c>
      <c r="AG50" s="16">
        <v>-37.121300000000005</v>
      </c>
      <c r="AH50" s="16">
        <v>-39.379899999999999</v>
      </c>
      <c r="AI50" s="46"/>
      <c r="AJ50" s="46"/>
      <c r="AK50" s="46"/>
      <c r="AL50" s="46"/>
      <c r="AM50" s="46"/>
      <c r="AN50" s="4"/>
      <c r="AO50" s="4"/>
      <c r="AP50" s="4"/>
      <c r="AQ50" s="4"/>
      <c r="AR50" s="4"/>
      <c r="AS50" s="4"/>
      <c r="AT50" s="4"/>
      <c r="AU50" s="4"/>
      <c r="AV50" s="4"/>
      <c r="AW50" s="4"/>
      <c r="AX50" s="4"/>
      <c r="AY50" s="4"/>
    </row>
    <row r="51" spans="1:1005" ht="14.4" x14ac:dyDescent="0.3">
      <c r="A51" s="136">
        <f>YampaRiverInflow.TotalOutflow!A51</f>
        <v>46631</v>
      </c>
      <c r="B51" s="34">
        <v>-8.8230000000000004</v>
      </c>
      <c r="C51" s="12">
        <v>-8.8230000000000004</v>
      </c>
      <c r="D51" s="45">
        <v>-8.8230000000000004</v>
      </c>
      <c r="E51" s="16">
        <v>-41.415900000000001</v>
      </c>
      <c r="F51" s="16">
        <v>-22.555199999999999</v>
      </c>
      <c r="G51" s="16">
        <v>0.85353000000000001</v>
      </c>
      <c r="H51" s="16">
        <v>-61.966300000000004</v>
      </c>
      <c r="I51" s="16">
        <v>-54.048999999999999</v>
      </c>
      <c r="J51" s="16">
        <v>-27.7121</v>
      </c>
      <c r="K51" s="16">
        <v>-18.022099999999998</v>
      </c>
      <c r="L51" s="16">
        <v>-8.8447199999999988</v>
      </c>
      <c r="M51" s="16">
        <v>-17.9664</v>
      </c>
      <c r="N51" s="16">
        <v>-5.1358199999999998</v>
      </c>
      <c r="O51" s="16">
        <v>-10.9739</v>
      </c>
      <c r="P51" s="16">
        <v>-32.469799999999999</v>
      </c>
      <c r="Q51" s="16">
        <v>-35.090000000000003</v>
      </c>
      <c r="R51" s="16">
        <v>-20.7882</v>
      </c>
      <c r="S51" s="16">
        <v>-50.804099999999998</v>
      </c>
      <c r="T51" s="16">
        <v>-26.487200000000001</v>
      </c>
      <c r="U51" s="16">
        <v>-30.253900000000002</v>
      </c>
      <c r="V51" s="16">
        <v>-43.0578</v>
      </c>
      <c r="W51" s="16">
        <v>-36.350099999999998</v>
      </c>
      <c r="X51" s="16">
        <v>-18.872799999999998</v>
      </c>
      <c r="Y51" s="16">
        <v>-16.6816</v>
      </c>
      <c r="Z51" s="16">
        <v>-22.602599999999999</v>
      </c>
      <c r="AA51" s="16">
        <v>-13.866299999999999</v>
      </c>
      <c r="AB51" s="16">
        <v>-20.75</v>
      </c>
      <c r="AC51" s="16">
        <v>-8.9183799999999991</v>
      </c>
      <c r="AD51" s="16">
        <v>-33.353900000000003</v>
      </c>
      <c r="AE51" s="16">
        <v>-15.521000000000001</v>
      </c>
      <c r="AF51" s="16">
        <v>-12.745700000000001</v>
      </c>
      <c r="AG51" s="16">
        <v>-31.333599999999997</v>
      </c>
      <c r="AH51" s="16">
        <v>-19.856300000000001</v>
      </c>
      <c r="AI51" s="46"/>
      <c r="AJ51" s="46"/>
      <c r="AK51" s="46"/>
      <c r="AL51" s="46"/>
      <c r="AM51" s="46"/>
      <c r="AN51" s="4"/>
      <c r="AO51" s="4"/>
      <c r="AP51" s="4"/>
      <c r="AQ51" s="4"/>
      <c r="AR51" s="4"/>
      <c r="AS51" s="4"/>
      <c r="AT51" s="4"/>
      <c r="AU51" s="4"/>
      <c r="AV51" s="4"/>
      <c r="AW51" s="4"/>
      <c r="AX51" s="4"/>
      <c r="AY51" s="4"/>
    </row>
    <row r="52" spans="1:1005" ht="14.4" x14ac:dyDescent="0.3">
      <c r="A52" s="136">
        <f>YampaRiverInflow.TotalOutflow!A52</f>
        <v>46661</v>
      </c>
      <c r="B52" s="34">
        <v>-2.6379999999999999</v>
      </c>
      <c r="C52" s="12">
        <v>-2.6379999999999999</v>
      </c>
      <c r="D52" s="45">
        <v>-2.6379999999999999</v>
      </c>
      <c r="E52" s="16">
        <v>8.3438300000000005</v>
      </c>
      <c r="F52" s="16">
        <v>1.6283399999999999</v>
      </c>
      <c r="G52" s="16">
        <v>-1.5256099999999999</v>
      </c>
      <c r="H52" s="16">
        <v>0.55819000000000007</v>
      </c>
      <c r="I52" s="16">
        <v>-0.40666000000000002</v>
      </c>
      <c r="J52" s="16">
        <v>-3.3743600000000002</v>
      </c>
      <c r="K52" s="16">
        <v>10.40099</v>
      </c>
      <c r="L52" s="16">
        <v>3.1250999999999998</v>
      </c>
      <c r="M52" s="16">
        <v>0.16553999999999999</v>
      </c>
      <c r="N52" s="16">
        <v>26.085080000000001</v>
      </c>
      <c r="O52" s="16">
        <v>-4.4398100000000005</v>
      </c>
      <c r="P52" s="16">
        <v>7.4000500000000002</v>
      </c>
      <c r="Q52" s="16">
        <v>-11.6661</v>
      </c>
      <c r="R52" s="16">
        <v>-2.7408399999999999</v>
      </c>
      <c r="S52" s="16">
        <v>-4.4333</v>
      </c>
      <c r="T52" s="16">
        <v>-10.0848</v>
      </c>
      <c r="U52" s="16">
        <v>-27.032599999999999</v>
      </c>
      <c r="V52" s="16">
        <v>-5.7554099999999995</v>
      </c>
      <c r="W52" s="16">
        <v>-10.2515</v>
      </c>
      <c r="X52" s="16">
        <v>-12.6999</v>
      </c>
      <c r="Y52" s="16">
        <v>-3.16777</v>
      </c>
      <c r="Z52" s="16">
        <v>-24.611999999999998</v>
      </c>
      <c r="AA52" s="16">
        <v>-28.077099999999998</v>
      </c>
      <c r="AB52" s="16">
        <v>-12.1576</v>
      </c>
      <c r="AC52" s="16">
        <v>1.7223250000000001</v>
      </c>
      <c r="AD52" s="16">
        <v>-9.7818899999999989</v>
      </c>
      <c r="AE52" s="16">
        <v>3.17</v>
      </c>
      <c r="AF52" s="16">
        <v>-15.058</v>
      </c>
      <c r="AG52" s="16">
        <v>-8.1872799999999994</v>
      </c>
      <c r="AH52" s="16">
        <v>-13.261700000000001</v>
      </c>
      <c r="AI52" s="46"/>
      <c r="AJ52" s="46"/>
      <c r="AK52" s="46"/>
      <c r="AL52" s="46"/>
      <c r="AM52" s="46"/>
      <c r="AN52" s="4"/>
      <c r="AO52" s="4"/>
      <c r="AP52" s="4"/>
      <c r="AQ52" s="4"/>
      <c r="AR52" s="4"/>
      <c r="AS52" s="4"/>
      <c r="AT52" s="4"/>
      <c r="AU52" s="4"/>
      <c r="AV52" s="4"/>
      <c r="AW52" s="4"/>
      <c r="AX52" s="4"/>
      <c r="AY52" s="4"/>
    </row>
    <row r="53" spans="1:1005" ht="14.4" x14ac:dyDescent="0.3">
      <c r="A53" s="136">
        <f>YampaRiverInflow.TotalOutflow!A53</f>
        <v>46692</v>
      </c>
      <c r="B53" s="34">
        <v>8.0289999999999999</v>
      </c>
      <c r="C53" s="12">
        <v>8.0289999999999999</v>
      </c>
      <c r="D53" s="45">
        <v>8.0289999999999999</v>
      </c>
      <c r="E53" s="16">
        <v>4.5023100000000005</v>
      </c>
      <c r="F53" s="16">
        <v>13.97513</v>
      </c>
      <c r="G53" s="16">
        <v>6.8756899999999996</v>
      </c>
      <c r="H53" s="16">
        <v>-37.753900000000002</v>
      </c>
      <c r="I53" s="16">
        <v>12.579600000000001</v>
      </c>
      <c r="J53" s="16">
        <v>4.9528100000000004</v>
      </c>
      <c r="K53" s="16">
        <v>14.292</v>
      </c>
      <c r="L53" s="16">
        <v>10.398250000000001</v>
      </c>
      <c r="M53" s="16">
        <v>14.77266</v>
      </c>
      <c r="N53" s="16">
        <v>2.89751</v>
      </c>
      <c r="O53" s="16">
        <v>-5.1595500000000003</v>
      </c>
      <c r="P53" s="16">
        <v>8.3595300000000012</v>
      </c>
      <c r="Q53" s="16">
        <v>0.24359</v>
      </c>
      <c r="R53" s="16">
        <v>-2.1938</v>
      </c>
      <c r="S53" s="16">
        <v>-8.1242999999999999</v>
      </c>
      <c r="T53" s="16">
        <v>-20.0396</v>
      </c>
      <c r="U53" s="16">
        <v>-7.1350500000000006</v>
      </c>
      <c r="V53" s="16">
        <v>-4.9749300000000005</v>
      </c>
      <c r="W53" s="16">
        <v>-2.7747700000000002</v>
      </c>
      <c r="X53" s="16">
        <v>-5.4642499999999998</v>
      </c>
      <c r="Y53" s="16">
        <v>12.753399999999999</v>
      </c>
      <c r="Z53" s="16">
        <v>1.235026</v>
      </c>
      <c r="AA53" s="16">
        <v>6.9389319999999994</v>
      </c>
      <c r="AB53" s="16">
        <v>-9.7391900000000007</v>
      </c>
      <c r="AC53" s="16">
        <v>26.70477</v>
      </c>
      <c r="AD53" s="16">
        <v>4.1004740000000002</v>
      </c>
      <c r="AE53" s="16">
        <v>8.6760000000000002</v>
      </c>
      <c r="AF53" s="16">
        <v>-7.5486000000000004</v>
      </c>
      <c r="AG53" s="16">
        <v>1.3323900000000002</v>
      </c>
      <c r="AH53" s="16">
        <v>8.9617099999999983</v>
      </c>
      <c r="AI53" s="46"/>
      <c r="AJ53" s="46"/>
      <c r="AK53" s="46"/>
      <c r="AL53" s="46"/>
      <c r="AM53" s="46"/>
      <c r="AN53" s="4"/>
      <c r="AO53" s="4"/>
      <c r="AP53" s="4"/>
      <c r="AQ53" s="4"/>
      <c r="AR53" s="4"/>
      <c r="AS53" s="4"/>
      <c r="AT53" s="4"/>
      <c r="AU53" s="4"/>
      <c r="AV53" s="4"/>
      <c r="AW53" s="4"/>
      <c r="AX53" s="4"/>
      <c r="AY53" s="4"/>
    </row>
    <row r="54" spans="1:1005" ht="14.4" x14ac:dyDescent="0.3">
      <c r="A54" s="136">
        <f>YampaRiverInflow.TotalOutflow!A54</f>
        <v>46722</v>
      </c>
      <c r="B54" s="34">
        <v>18.611999999999998</v>
      </c>
      <c r="C54" s="12">
        <v>18.611999999999998</v>
      </c>
      <c r="D54" s="45">
        <v>18.611999999999998</v>
      </c>
      <c r="E54" s="16">
        <v>6.48062</v>
      </c>
      <c r="F54" s="16">
        <v>-1.6886700000000001</v>
      </c>
      <c r="G54" s="16">
        <v>-26.622299999999999</v>
      </c>
      <c r="H54" s="16">
        <v>-69.312100000000001</v>
      </c>
      <c r="I54" s="16">
        <v>30.47054</v>
      </c>
      <c r="J54" s="16">
        <v>12.73404</v>
      </c>
      <c r="K54" s="16">
        <v>16.88007</v>
      </c>
      <c r="L54" s="16">
        <v>5.8597900000000003</v>
      </c>
      <c r="M54" s="16">
        <v>7.4444699999999999</v>
      </c>
      <c r="N54" s="16">
        <v>33.224269999999997</v>
      </c>
      <c r="O54" s="16">
        <v>12.479979999999999</v>
      </c>
      <c r="P54" s="16">
        <v>17.551400000000001</v>
      </c>
      <c r="Q54" s="16">
        <v>6.2706099999999996</v>
      </c>
      <c r="R54" s="16">
        <v>38.814579999999999</v>
      </c>
      <c r="S54" s="16">
        <v>9.5693099999999998</v>
      </c>
      <c r="T54" s="16">
        <v>34.180550000000004</v>
      </c>
      <c r="U54" s="16">
        <v>4.3811200000000001</v>
      </c>
      <c r="V54" s="16">
        <v>12.84577</v>
      </c>
      <c r="W54" s="16">
        <v>-9.6169899999999995</v>
      </c>
      <c r="X54" s="16">
        <v>8.3672789999999999</v>
      </c>
      <c r="Y54" s="16">
        <v>21.699849999999998</v>
      </c>
      <c r="Z54" s="16">
        <v>30.923099999999998</v>
      </c>
      <c r="AA54" s="16">
        <v>2.6434799999999998</v>
      </c>
      <c r="AB54" s="16">
        <v>7.848967</v>
      </c>
      <c r="AC54" s="16">
        <v>2.9376329999999999</v>
      </c>
      <c r="AD54" s="16">
        <v>20.856740000000002</v>
      </c>
      <c r="AE54" s="16">
        <v>18.335000000000001</v>
      </c>
      <c r="AF54" s="16">
        <v>4.6582799999999995</v>
      </c>
      <c r="AG54" s="16">
        <v>11.40897</v>
      </c>
      <c r="AH54" s="16">
        <v>18.883740000000003</v>
      </c>
      <c r="AI54" s="46"/>
      <c r="AJ54" s="46"/>
      <c r="AK54" s="46"/>
      <c r="AL54" s="46"/>
      <c r="AM54" s="46"/>
      <c r="AN54" s="4"/>
      <c r="AO54" s="4"/>
      <c r="AP54" s="4"/>
      <c r="AQ54" s="4"/>
      <c r="AR54" s="4"/>
      <c r="AS54" s="4"/>
      <c r="AT54" s="4"/>
      <c r="AU54" s="4"/>
      <c r="AV54" s="4"/>
      <c r="AW54" s="4"/>
      <c r="AX54" s="4"/>
      <c r="AY54" s="4"/>
    </row>
    <row r="55" spans="1:1005" ht="14.4" x14ac:dyDescent="0.3">
      <c r="A55" s="136">
        <f>YampaRiverInflow.TotalOutflow!A55</f>
        <v>46753</v>
      </c>
      <c r="B55" s="34">
        <v>-13.928000000000001</v>
      </c>
      <c r="C55" s="12">
        <v>-13.928000000000001</v>
      </c>
      <c r="D55" s="45">
        <v>-13.928000000000001</v>
      </c>
      <c r="E55" s="16">
        <v>-5.6275300000000001</v>
      </c>
      <c r="F55" s="16">
        <v>-64.680900000000008</v>
      </c>
      <c r="G55" s="16">
        <v>-113.199</v>
      </c>
      <c r="H55" s="16">
        <v>36.242400000000004</v>
      </c>
      <c r="I55" s="16">
        <v>-10.6774</v>
      </c>
      <c r="J55" s="16">
        <v>8.1581399999999995</v>
      </c>
      <c r="K55" s="16">
        <v>1.3930199999999999</v>
      </c>
      <c r="L55" s="16">
        <v>10.17</v>
      </c>
      <c r="M55" s="16">
        <v>3.6542600000000003</v>
      </c>
      <c r="N55" s="16">
        <v>8.1713000000000005</v>
      </c>
      <c r="O55" s="16">
        <v>-29.2118</v>
      </c>
      <c r="P55" s="16">
        <v>-12.4862</v>
      </c>
      <c r="Q55" s="16">
        <v>-4.2013100000000003</v>
      </c>
      <c r="R55" s="16">
        <v>-21.987200000000001</v>
      </c>
      <c r="S55" s="16">
        <v>21.381310000000003</v>
      </c>
      <c r="T55" s="16">
        <v>-39.100499999999997</v>
      </c>
      <c r="U55" s="16">
        <v>-31.088799999999999</v>
      </c>
      <c r="V55" s="16">
        <v>7.3067399999999996</v>
      </c>
      <c r="W55" s="16">
        <v>-13.319000000000001</v>
      </c>
      <c r="X55" s="16">
        <v>-6.39839</v>
      </c>
      <c r="Y55" s="16">
        <v>-23.134</v>
      </c>
      <c r="Z55" s="16">
        <v>-29.637900000000002</v>
      </c>
      <c r="AA55" s="16">
        <v>-24.356300000000001</v>
      </c>
      <c r="AB55" s="16">
        <v>-6.12601</v>
      </c>
      <c r="AC55" s="16">
        <v>-35.9651</v>
      </c>
      <c r="AD55" s="16">
        <v>-1.4319999999999999</v>
      </c>
      <c r="AE55" s="16">
        <v>-16.688599999999997</v>
      </c>
      <c r="AF55" s="16">
        <v>33.015449999999994</v>
      </c>
      <c r="AG55" s="16">
        <v>-30.712700000000002</v>
      </c>
      <c r="AH55" s="16">
        <v>-2.2970100000000002</v>
      </c>
      <c r="AI55" s="46"/>
      <c r="AJ55" s="46"/>
      <c r="AK55" s="46"/>
      <c r="AL55" s="46"/>
      <c r="AM55" s="46"/>
      <c r="AN55" s="4"/>
      <c r="AO55" s="4"/>
      <c r="AP55" s="4"/>
      <c r="AQ55" s="4"/>
      <c r="AR55" s="4"/>
      <c r="AS55" s="4"/>
      <c r="AT55" s="4"/>
      <c r="AU55" s="4"/>
      <c r="AV55" s="4"/>
      <c r="AW55" s="4"/>
      <c r="AX55" s="4"/>
      <c r="AY55" s="4"/>
    </row>
    <row r="56" spans="1:1005" ht="14.4" x14ac:dyDescent="0.3">
      <c r="A56" s="136">
        <f>YampaRiverInflow.TotalOutflow!A56</f>
        <v>46784</v>
      </c>
      <c r="B56" s="34">
        <v>-32.661000000000001</v>
      </c>
      <c r="C56" s="12">
        <v>-32.661000000000001</v>
      </c>
      <c r="D56" s="45">
        <v>-32.661000000000001</v>
      </c>
      <c r="E56" s="16">
        <v>-26.556999999999999</v>
      </c>
      <c r="F56" s="16">
        <v>-43.0946</v>
      </c>
      <c r="G56" s="16">
        <v>-46.804400000000001</v>
      </c>
      <c r="H56" s="16">
        <v>-20.875299999999999</v>
      </c>
      <c r="I56" s="16">
        <v>-24.3658</v>
      </c>
      <c r="J56" s="16">
        <v>1.18557</v>
      </c>
      <c r="K56" s="16">
        <v>-25.8432</v>
      </c>
      <c r="L56" s="16">
        <v>-4.4762599999999999</v>
      </c>
      <c r="M56" s="16">
        <v>-2.36822</v>
      </c>
      <c r="N56" s="16">
        <v>5.9079799999999993</v>
      </c>
      <c r="O56" s="16">
        <v>-17.978400000000001</v>
      </c>
      <c r="P56" s="16">
        <v>-35.601699999999994</v>
      </c>
      <c r="Q56" s="16">
        <v>-45.1038</v>
      </c>
      <c r="R56" s="16">
        <v>-5.1178299999999997</v>
      </c>
      <c r="S56" s="16">
        <v>-37.283000000000001</v>
      </c>
      <c r="T56" s="16">
        <v>-15.6464</v>
      </c>
      <c r="U56" s="16">
        <v>-40.071800000000003</v>
      </c>
      <c r="V56" s="16">
        <v>-32.633000000000003</v>
      </c>
      <c r="W56" s="16">
        <v>-26.703299999999999</v>
      </c>
      <c r="X56" s="16">
        <v>-28.727499999999999</v>
      </c>
      <c r="Y56" s="16">
        <v>-41.463300000000004</v>
      </c>
      <c r="Z56" s="16">
        <v>-12.364799999999999</v>
      </c>
      <c r="AA56" s="16">
        <v>-17.944700000000001</v>
      </c>
      <c r="AB56" s="16">
        <v>-30.381799999999998</v>
      </c>
      <c r="AC56" s="16">
        <v>-39.880099999999999</v>
      </c>
      <c r="AD56" s="16">
        <v>-13.894</v>
      </c>
      <c r="AE56" s="16">
        <v>-22.5732</v>
      </c>
      <c r="AF56" s="16">
        <v>-17.1022</v>
      </c>
      <c r="AG56" s="16">
        <v>-38.901800000000001</v>
      </c>
      <c r="AH56" s="16">
        <v>-63.575199999999995</v>
      </c>
      <c r="AI56" s="46"/>
      <c r="AJ56" s="46"/>
      <c r="AK56" s="46"/>
      <c r="AL56" s="46"/>
      <c r="AM56" s="46"/>
      <c r="AN56" s="4"/>
      <c r="AO56" s="4"/>
      <c r="AP56" s="4"/>
      <c r="AQ56" s="4"/>
      <c r="AR56" s="4"/>
      <c r="AS56" s="4"/>
      <c r="AT56" s="4"/>
      <c r="AU56" s="4"/>
      <c r="AV56" s="4"/>
      <c r="AW56" s="4"/>
      <c r="AX56" s="4"/>
      <c r="AY56" s="4"/>
    </row>
    <row r="57" spans="1:1005" ht="14.4" x14ac:dyDescent="0.3">
      <c r="A57" s="136">
        <f>YampaRiverInflow.TotalOutflow!A57</f>
        <v>46813</v>
      </c>
      <c r="B57" s="34">
        <v>-45.593000000000004</v>
      </c>
      <c r="C57" s="12">
        <v>-45.593000000000004</v>
      </c>
      <c r="D57" s="45">
        <v>-45.593000000000004</v>
      </c>
      <c r="E57" s="16">
        <v>-96.0959</v>
      </c>
      <c r="F57" s="16">
        <v>-38.881300000000003</v>
      </c>
      <c r="G57" s="16">
        <v>-9.1832499999999992</v>
      </c>
      <c r="H57" s="16">
        <v>-13.1533</v>
      </c>
      <c r="I57" s="16">
        <v>-27.913900000000002</v>
      </c>
      <c r="J57" s="16">
        <v>-37.945300000000003</v>
      </c>
      <c r="K57" s="16">
        <v>-37.232500000000002</v>
      </c>
      <c r="L57" s="16">
        <v>-84.1511</v>
      </c>
      <c r="M57" s="16">
        <v>-52.822800000000001</v>
      </c>
      <c r="N57" s="16">
        <v>-62.375399999999999</v>
      </c>
      <c r="O57" s="16">
        <v>-22.7028</v>
      </c>
      <c r="P57" s="16">
        <v>-24.410799999999998</v>
      </c>
      <c r="Q57" s="16">
        <v>-35.779199999999996</v>
      </c>
      <c r="R57" s="16">
        <v>-52.189599999999999</v>
      </c>
      <c r="S57" s="16">
        <v>-44.594099999999997</v>
      </c>
      <c r="T57" s="16">
        <v>-46.276900000000005</v>
      </c>
      <c r="U57" s="16">
        <v>-41.1785</v>
      </c>
      <c r="V57" s="16">
        <v>-54.098800000000004</v>
      </c>
      <c r="W57" s="16">
        <v>-94.38669999999999</v>
      </c>
      <c r="X57" s="16">
        <v>-68.116</v>
      </c>
      <c r="Y57" s="16">
        <v>-21.329699999999999</v>
      </c>
      <c r="Z57" s="16">
        <v>-45.133600000000001</v>
      </c>
      <c r="AA57" s="16">
        <v>-41.103999999999999</v>
      </c>
      <c r="AB57" s="16">
        <v>-52.287500000000001</v>
      </c>
      <c r="AC57" s="16">
        <v>-39.996499999999997</v>
      </c>
      <c r="AD57" s="16">
        <v>-34.947000000000003</v>
      </c>
      <c r="AE57" s="16">
        <v>-9.4451399999999985</v>
      </c>
      <c r="AF57" s="16">
        <v>-51.122900000000001</v>
      </c>
      <c r="AG57" s="16">
        <v>-40.1935</v>
      </c>
      <c r="AH57" s="16">
        <v>-34.902000000000001</v>
      </c>
      <c r="AI57" s="46"/>
      <c r="AJ57" s="46"/>
      <c r="AK57" s="46"/>
      <c r="AL57" s="46"/>
      <c r="AM57" s="46"/>
      <c r="AN57" s="4"/>
      <c r="AO57" s="4"/>
      <c r="AP57" s="4"/>
      <c r="AQ57" s="4"/>
      <c r="AR57" s="4"/>
      <c r="AS57" s="4"/>
      <c r="AT57" s="4"/>
      <c r="AU57" s="4"/>
      <c r="AV57" s="4"/>
      <c r="AW57" s="4"/>
      <c r="AX57" s="4"/>
      <c r="AY57" s="4"/>
    </row>
    <row r="58" spans="1:1005" ht="14.4" x14ac:dyDescent="0.3">
      <c r="A58" s="136">
        <f>YampaRiverInflow.TotalOutflow!A58</f>
        <v>46844</v>
      </c>
      <c r="B58" s="34">
        <v>-45.991</v>
      </c>
      <c r="C58" s="12">
        <v>-45.991</v>
      </c>
      <c r="D58" s="45">
        <v>-45.991</v>
      </c>
      <c r="E58" s="16">
        <v>-46.392000000000003</v>
      </c>
      <c r="F58" s="16">
        <v>-46.931699999999999</v>
      </c>
      <c r="G58" s="16">
        <v>-10.3939</v>
      </c>
      <c r="H58" s="16">
        <v>-22.183299999999999</v>
      </c>
      <c r="I58" s="16">
        <v>-50.360900000000001</v>
      </c>
      <c r="J58" s="16">
        <v>-34.244300000000003</v>
      </c>
      <c r="K58" s="16">
        <v>-28.298599999999997</v>
      </c>
      <c r="L58" s="16">
        <v>-23.056999999999999</v>
      </c>
      <c r="M58" s="16">
        <v>-23.6526</v>
      </c>
      <c r="N58" s="16">
        <v>-18.731300000000001</v>
      </c>
      <c r="O58" s="16">
        <v>-34.493000000000002</v>
      </c>
      <c r="P58" s="16">
        <v>-34.719099999999997</v>
      </c>
      <c r="Q58" s="16">
        <v>-39.354300000000002</v>
      </c>
      <c r="R58" s="16">
        <v>-36.816499999999998</v>
      </c>
      <c r="S58" s="16">
        <v>-31.096499999999999</v>
      </c>
      <c r="T58" s="16">
        <v>-26.820700000000002</v>
      </c>
      <c r="U58" s="16">
        <v>-39.596599999999995</v>
      </c>
      <c r="V58" s="16">
        <v>-38.490600000000001</v>
      </c>
      <c r="W58" s="16">
        <v>-7.4329700000000001</v>
      </c>
      <c r="X58" s="16">
        <v>-6.8644499999999997</v>
      </c>
      <c r="Y58" s="16">
        <v>-16.915599999999998</v>
      </c>
      <c r="Z58" s="16">
        <v>-37.536199999999994</v>
      </c>
      <c r="AA58" s="16">
        <v>-51.6753</v>
      </c>
      <c r="AB58" s="16">
        <v>-49.0565</v>
      </c>
      <c r="AC58" s="16">
        <v>3.8323470000000004</v>
      </c>
      <c r="AD58" s="16">
        <v>-59.116</v>
      </c>
      <c r="AE58" s="16">
        <v>-58.070099999999996</v>
      </c>
      <c r="AF58" s="16">
        <v>-46.224299999999999</v>
      </c>
      <c r="AG58" s="16">
        <v>-45.231099999999998</v>
      </c>
      <c r="AH58" s="16">
        <v>-21.337199999999999</v>
      </c>
      <c r="AI58" s="46"/>
      <c r="AJ58" s="46"/>
      <c r="AK58" s="46"/>
      <c r="AL58" s="46"/>
      <c r="AM58" s="46"/>
      <c r="AN58" s="4"/>
      <c r="AO58" s="4"/>
      <c r="AP58" s="4"/>
      <c r="AQ58" s="4"/>
      <c r="AR58" s="4"/>
      <c r="AS58" s="4"/>
      <c r="AT58" s="4"/>
      <c r="AU58" s="4"/>
      <c r="AV58" s="4"/>
      <c r="AW58" s="4"/>
      <c r="AX58" s="4"/>
      <c r="AY58" s="4"/>
    </row>
    <row r="59" spans="1:1005" ht="14.4" x14ac:dyDescent="0.3">
      <c r="A59" s="136">
        <f>YampaRiverInflow.TotalOutflow!A59</f>
        <v>46874</v>
      </c>
      <c r="B59" s="34">
        <v>-42.726999999999997</v>
      </c>
      <c r="C59" s="12">
        <v>-42.726999999999997</v>
      </c>
      <c r="D59" s="45">
        <v>-42.726999999999997</v>
      </c>
      <c r="E59" s="16">
        <v>-28.129300000000001</v>
      </c>
      <c r="F59" s="16">
        <v>-49.9146</v>
      </c>
      <c r="G59" s="16">
        <v>-34.603400000000001</v>
      </c>
      <c r="H59" s="16">
        <v>-27.749099999999999</v>
      </c>
      <c r="I59" s="16">
        <v>-15.6434</v>
      </c>
      <c r="J59" s="16">
        <v>-26.480900000000002</v>
      </c>
      <c r="K59" s="16">
        <v>-13.461499999999999</v>
      </c>
      <c r="L59" s="16">
        <v>-3.12216</v>
      </c>
      <c r="M59" s="16">
        <v>-37.49</v>
      </c>
      <c r="N59" s="16">
        <v>-28.581900000000001</v>
      </c>
      <c r="O59" s="16">
        <v>-34.988099999999996</v>
      </c>
      <c r="P59" s="16">
        <v>-27.610599999999998</v>
      </c>
      <c r="Q59" s="16">
        <v>-13.771700000000001</v>
      </c>
      <c r="R59" s="16">
        <v>-19.453499999999998</v>
      </c>
      <c r="S59" s="16">
        <v>-43.834099999999999</v>
      </c>
      <c r="T59" s="16">
        <v>-36.948999999999998</v>
      </c>
      <c r="U59" s="16">
        <v>-18.708599999999997</v>
      </c>
      <c r="V59" s="16">
        <v>-25.398700000000002</v>
      </c>
      <c r="W59" s="16">
        <v>-18.684200000000001</v>
      </c>
      <c r="X59" s="16">
        <v>-10.974200000000002</v>
      </c>
      <c r="Y59" s="16">
        <v>-34.367400000000004</v>
      </c>
      <c r="Z59" s="16">
        <v>-27.658300000000001</v>
      </c>
      <c r="AA59" s="16">
        <v>-22.264099999999999</v>
      </c>
      <c r="AB59" s="16">
        <v>-16.6996</v>
      </c>
      <c r="AC59" s="16">
        <v>-67.282200000000003</v>
      </c>
      <c r="AD59" s="16">
        <v>-19.012</v>
      </c>
      <c r="AE59" s="16">
        <v>-19.098700000000001</v>
      </c>
      <c r="AF59" s="16">
        <v>-31.252700000000001</v>
      </c>
      <c r="AG59" s="16">
        <v>-147.96199999999999</v>
      </c>
      <c r="AH59" s="16">
        <v>-29.909500000000001</v>
      </c>
      <c r="AI59" s="46"/>
      <c r="AJ59" s="46"/>
      <c r="AK59" s="46"/>
      <c r="AL59" s="46"/>
      <c r="AM59" s="46"/>
      <c r="AN59" s="4"/>
      <c r="AO59" s="4"/>
      <c r="AP59" s="4"/>
      <c r="AQ59" s="4"/>
      <c r="AR59" s="4"/>
      <c r="AS59" s="4"/>
      <c r="AT59" s="4"/>
      <c r="AU59" s="4"/>
      <c r="AV59" s="4"/>
      <c r="AW59" s="4"/>
      <c r="AX59" s="4"/>
      <c r="AY59" s="4"/>
    </row>
    <row r="60" spans="1:1005" ht="14.4" x14ac:dyDescent="0.3">
      <c r="A60" s="136">
        <f>YampaRiverInflow.TotalOutflow!A60</f>
        <v>46905</v>
      </c>
      <c r="B60" s="34">
        <v>-44.098999999999997</v>
      </c>
      <c r="C60" s="12">
        <v>-44.098999999999997</v>
      </c>
      <c r="D60" s="45">
        <v>-44.098999999999997</v>
      </c>
      <c r="E60" s="16">
        <v>-43.443300000000001</v>
      </c>
      <c r="F60" s="16">
        <v>-78.712100000000007</v>
      </c>
      <c r="G60" s="16">
        <v>-44.4283</v>
      </c>
      <c r="H60" s="16">
        <v>-46.623400000000004</v>
      </c>
      <c r="I60" s="16">
        <v>-26.48</v>
      </c>
      <c r="J60" s="16">
        <v>-49.249099999999999</v>
      </c>
      <c r="K60" s="16">
        <v>-37.820300000000003</v>
      </c>
      <c r="L60" s="16">
        <v>-37.123800000000003</v>
      </c>
      <c r="M60" s="16">
        <v>-46.805699999999995</v>
      </c>
      <c r="N60" s="16">
        <v>-42.2714</v>
      </c>
      <c r="O60" s="16">
        <v>-36.915500000000002</v>
      </c>
      <c r="P60" s="16">
        <v>-53.137800000000006</v>
      </c>
      <c r="Q60" s="16">
        <v>-64.9482</v>
      </c>
      <c r="R60" s="16">
        <v>-25.7806</v>
      </c>
      <c r="S60" s="16">
        <v>-34.943199999999997</v>
      </c>
      <c r="T60" s="16">
        <v>-51.296099999999996</v>
      </c>
      <c r="U60" s="16">
        <v>-57.331800000000001</v>
      </c>
      <c r="V60" s="16">
        <v>-54.558199999999999</v>
      </c>
      <c r="W60" s="16">
        <v>-68.587000000000003</v>
      </c>
      <c r="X60" s="16">
        <v>-37.685099999999998</v>
      </c>
      <c r="Y60" s="16">
        <v>-32.256500000000003</v>
      </c>
      <c r="Z60" s="16">
        <v>-52.228699999999996</v>
      </c>
      <c r="AA60" s="16">
        <v>-55.433399999999999</v>
      </c>
      <c r="AB60" s="16">
        <v>-50.623800000000003</v>
      </c>
      <c r="AC60" s="16">
        <v>-49.755000000000003</v>
      </c>
      <c r="AD60" s="16">
        <v>-57.844000000000001</v>
      </c>
      <c r="AE60" s="16">
        <v>-49.321300000000001</v>
      </c>
      <c r="AF60" s="16">
        <v>-51.9298</v>
      </c>
      <c r="AG60" s="16">
        <v>-183.62299999999999</v>
      </c>
      <c r="AH60" s="16">
        <v>-63.558300000000003</v>
      </c>
      <c r="AI60" s="46"/>
      <c r="AJ60" s="46"/>
      <c r="AK60" s="46"/>
      <c r="AL60" s="46"/>
      <c r="AM60" s="46"/>
      <c r="AN60" s="4"/>
      <c r="AO60" s="4"/>
      <c r="AP60" s="4"/>
      <c r="AQ60" s="4"/>
      <c r="AR60" s="4"/>
      <c r="AS60" s="4"/>
      <c r="AT60" s="4"/>
      <c r="AU60" s="4"/>
      <c r="AV60" s="4"/>
      <c r="AW60" s="4"/>
      <c r="AX60" s="4"/>
      <c r="AY60" s="4"/>
    </row>
    <row r="61" spans="1:1005" ht="14.4" x14ac:dyDescent="0.3">
      <c r="A61" s="136">
        <f>YampaRiverInflow.TotalOutflow!A61</f>
        <v>46935</v>
      </c>
      <c r="B61" s="34">
        <v>-26.710999999999999</v>
      </c>
      <c r="C61" s="12">
        <v>-26.710999999999999</v>
      </c>
      <c r="D61" s="45">
        <v>-26.710999999999999</v>
      </c>
      <c r="E61" s="16">
        <v>-37.942</v>
      </c>
      <c r="F61" s="16">
        <v>-73.786799999999999</v>
      </c>
      <c r="G61" s="16">
        <v>-40.766500000000001</v>
      </c>
      <c r="H61" s="16">
        <v>-6.4570799999999995</v>
      </c>
      <c r="I61" s="16">
        <v>-40.478199999999994</v>
      </c>
      <c r="J61" s="16">
        <v>-35.347099999999998</v>
      </c>
      <c r="K61" s="16">
        <v>-30.984200000000001</v>
      </c>
      <c r="L61" s="16">
        <v>-12.644399999999999</v>
      </c>
      <c r="M61" s="16">
        <v>-15.251700000000001</v>
      </c>
      <c r="N61" s="16">
        <v>-52.766100000000002</v>
      </c>
      <c r="O61" s="16">
        <v>-45.935900000000004</v>
      </c>
      <c r="P61" s="16">
        <v>-47.300400000000003</v>
      </c>
      <c r="Q61" s="16">
        <v>-39.221400000000003</v>
      </c>
      <c r="R61" s="16">
        <v>-35.222799999999999</v>
      </c>
      <c r="S61" s="16">
        <v>-42.721499999999999</v>
      </c>
      <c r="T61" s="16">
        <v>-48.900100000000002</v>
      </c>
      <c r="U61" s="16">
        <v>-17.8947</v>
      </c>
      <c r="V61" s="16">
        <v>-23.696200000000001</v>
      </c>
      <c r="W61" s="16">
        <v>-7.1829000000000001</v>
      </c>
      <c r="X61" s="16">
        <v>-15.904399999999999</v>
      </c>
      <c r="Y61" s="16">
        <v>-28.589599999999997</v>
      </c>
      <c r="Z61" s="16">
        <v>-43.727499999999999</v>
      </c>
      <c r="AA61" s="16">
        <v>-35.582300000000004</v>
      </c>
      <c r="AB61" s="16">
        <v>-30.575500000000002</v>
      </c>
      <c r="AC61" s="16">
        <v>-37.180800000000005</v>
      </c>
      <c r="AD61" s="16">
        <v>-48.3</v>
      </c>
      <c r="AE61" s="16">
        <v>-25.503700000000002</v>
      </c>
      <c r="AF61" s="16">
        <v>-48.567099999999996</v>
      </c>
      <c r="AG61" s="16">
        <v>-182.99199999999999</v>
      </c>
      <c r="AH61" s="16">
        <v>-65.305999999999997</v>
      </c>
      <c r="AI61" s="46"/>
      <c r="AJ61" s="46"/>
      <c r="AK61" s="46"/>
      <c r="AL61" s="46"/>
      <c r="AM61" s="46"/>
      <c r="AN61" s="4"/>
      <c r="AO61" s="4"/>
      <c r="AP61" s="4"/>
      <c r="AQ61" s="4"/>
      <c r="AR61" s="4"/>
      <c r="AS61" s="4"/>
      <c r="AT61" s="4"/>
      <c r="AU61" s="4"/>
      <c r="AV61" s="4"/>
      <c r="AW61" s="4"/>
      <c r="AX61" s="4"/>
      <c r="AY61" s="4"/>
    </row>
    <row r="62" spans="1:1005" ht="14.4" x14ac:dyDescent="0.3">
      <c r="A62" s="136">
        <f>YampaRiverInflow.TotalOutflow!A62</f>
        <v>46966</v>
      </c>
      <c r="B62" s="34">
        <v>-21.927</v>
      </c>
      <c r="C62" s="12">
        <v>-21.927</v>
      </c>
      <c r="D62" s="45">
        <v>-21.927</v>
      </c>
      <c r="E62" s="16">
        <v>-14.0517</v>
      </c>
      <c r="F62" s="16">
        <v>-65.381299999999996</v>
      </c>
      <c r="G62" s="16">
        <v>-36.5657</v>
      </c>
      <c r="H62" s="16">
        <v>-19.854400000000002</v>
      </c>
      <c r="I62" s="16">
        <v>-3.75305</v>
      </c>
      <c r="J62" s="16">
        <v>-2.8775900000000001</v>
      </c>
      <c r="K62" s="16">
        <v>-12.666399999999999</v>
      </c>
      <c r="L62" s="16">
        <v>-13.9602</v>
      </c>
      <c r="M62" s="16">
        <v>-39.998400000000004</v>
      </c>
      <c r="N62" s="16">
        <v>7.2850600000000005</v>
      </c>
      <c r="O62" s="16">
        <v>-24.3444</v>
      </c>
      <c r="P62" s="16">
        <v>-33.449400000000004</v>
      </c>
      <c r="Q62" s="16">
        <v>-19.831900000000001</v>
      </c>
      <c r="R62" s="16">
        <v>-46.257599999999996</v>
      </c>
      <c r="S62" s="16">
        <v>-32.945300000000003</v>
      </c>
      <c r="T62" s="16">
        <v>-39.458300000000001</v>
      </c>
      <c r="U62" s="16">
        <v>-23.445799999999998</v>
      </c>
      <c r="V62" s="16">
        <v>-14.442500000000001</v>
      </c>
      <c r="W62" s="16">
        <v>-5.3147600000000006</v>
      </c>
      <c r="X62" s="16">
        <v>-20.151</v>
      </c>
      <c r="Y62" s="16">
        <v>-29.148299999999999</v>
      </c>
      <c r="Z62" s="16">
        <v>-33.437899999999999</v>
      </c>
      <c r="AA62" s="16">
        <v>-29.450599999999998</v>
      </c>
      <c r="AB62" s="16">
        <v>-25.803599999999999</v>
      </c>
      <c r="AC62" s="16">
        <v>-58.466900000000003</v>
      </c>
      <c r="AD62" s="16">
        <v>-23.998000000000001</v>
      </c>
      <c r="AE62" s="16">
        <v>5.8436199999999996</v>
      </c>
      <c r="AF62" s="16">
        <v>-37.121300000000005</v>
      </c>
      <c r="AG62" s="16">
        <v>-39.379899999999999</v>
      </c>
      <c r="AH62" s="16">
        <v>-27.815000000000001</v>
      </c>
      <c r="AI62" s="46"/>
      <c r="AJ62" s="46"/>
      <c r="AK62" s="46"/>
      <c r="AL62" s="46"/>
      <c r="AM62" s="46"/>
      <c r="AN62" s="4"/>
      <c r="AO62" s="4"/>
      <c r="AP62" s="4"/>
      <c r="AQ62" s="4"/>
      <c r="AR62" s="4"/>
      <c r="AS62" s="4"/>
      <c r="AT62" s="4"/>
      <c r="AU62" s="4"/>
      <c r="AV62" s="4"/>
      <c r="AW62" s="4"/>
      <c r="AX62" s="4"/>
      <c r="AY62" s="4"/>
    </row>
    <row r="63" spans="1:1005" ht="14.4" x14ac:dyDescent="0.3">
      <c r="A63" s="136">
        <f>YampaRiverInflow.TotalOutflow!A63</f>
        <v>46997</v>
      </c>
      <c r="B63" s="34">
        <v>-8.8230000000000004</v>
      </c>
      <c r="C63" s="12">
        <v>-8.8230000000000004</v>
      </c>
      <c r="D63" s="45">
        <v>-8.8230000000000004</v>
      </c>
      <c r="E63" s="16">
        <v>-22.555199999999999</v>
      </c>
      <c r="F63" s="16">
        <v>0.85353000000000001</v>
      </c>
      <c r="G63" s="16">
        <v>-61.966300000000004</v>
      </c>
      <c r="H63" s="16">
        <v>-54.048999999999999</v>
      </c>
      <c r="I63" s="16">
        <v>-27.7121</v>
      </c>
      <c r="J63" s="16">
        <v>-18.022099999999998</v>
      </c>
      <c r="K63" s="16">
        <v>-8.8447199999999988</v>
      </c>
      <c r="L63" s="16">
        <v>-17.9664</v>
      </c>
      <c r="M63" s="16">
        <v>-5.1358199999999998</v>
      </c>
      <c r="N63" s="16">
        <v>-10.9739</v>
      </c>
      <c r="O63" s="16">
        <v>-32.469799999999999</v>
      </c>
      <c r="P63" s="16">
        <v>-35.090000000000003</v>
      </c>
      <c r="Q63" s="16">
        <v>-20.7882</v>
      </c>
      <c r="R63" s="16">
        <v>-50.804099999999998</v>
      </c>
      <c r="S63" s="16">
        <v>-26.487200000000001</v>
      </c>
      <c r="T63" s="16">
        <v>-30.253900000000002</v>
      </c>
      <c r="U63" s="16">
        <v>-43.0578</v>
      </c>
      <c r="V63" s="16">
        <v>-36.350099999999998</v>
      </c>
      <c r="W63" s="16">
        <v>-18.872799999999998</v>
      </c>
      <c r="X63" s="16">
        <v>-16.6816</v>
      </c>
      <c r="Y63" s="16">
        <v>-22.602599999999999</v>
      </c>
      <c r="Z63" s="16">
        <v>-13.866299999999999</v>
      </c>
      <c r="AA63" s="16">
        <v>-20.75</v>
      </c>
      <c r="AB63" s="16">
        <v>-8.9183799999999991</v>
      </c>
      <c r="AC63" s="16">
        <v>-33.353900000000003</v>
      </c>
      <c r="AD63" s="16">
        <v>-15.521000000000001</v>
      </c>
      <c r="AE63" s="16">
        <v>-12.745700000000001</v>
      </c>
      <c r="AF63" s="16">
        <v>-31.333599999999997</v>
      </c>
      <c r="AG63" s="16">
        <v>-19.856300000000001</v>
      </c>
      <c r="AH63" s="16">
        <v>-41.415900000000001</v>
      </c>
      <c r="AI63" s="46"/>
      <c r="AJ63" s="46"/>
      <c r="AK63" s="46"/>
      <c r="AL63" s="46"/>
      <c r="AM63" s="46"/>
      <c r="AN63" s="4"/>
      <c r="AO63" s="4"/>
      <c r="AP63" s="4"/>
      <c r="AQ63" s="4"/>
      <c r="AR63" s="4"/>
      <c r="AS63" s="4"/>
      <c r="AT63" s="4"/>
      <c r="AU63" s="4"/>
      <c r="AV63" s="4"/>
      <c r="AW63" s="4"/>
      <c r="AX63" s="4"/>
      <c r="AY63" s="4"/>
    </row>
    <row r="64" spans="1:1005" ht="14.4" x14ac:dyDescent="0.3">
      <c r="A64" s="136"/>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46"/>
      <c r="AJ64" s="46"/>
      <c r="AK64" s="46"/>
      <c r="AL64" s="46"/>
      <c r="AM64" s="46"/>
      <c r="AN64" s="4"/>
      <c r="AO64" s="4"/>
      <c r="AP64" s="4"/>
      <c r="AQ64" s="4"/>
      <c r="AR64" s="4"/>
      <c r="AS64" s="4"/>
      <c r="AT64" s="4"/>
      <c r="AU64" s="4"/>
      <c r="AV64" s="4"/>
      <c r="AW64" s="4"/>
      <c r="AX64" s="4"/>
      <c r="AY64" s="4"/>
      <c r="ALQ64" t="e">
        <v>#N/A</v>
      </c>
    </row>
    <row r="65" spans="1:1005" ht="14.4" x14ac:dyDescent="0.3">
      <c r="A65" s="136"/>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46"/>
      <c r="AJ65" s="46"/>
      <c r="AK65" s="46"/>
      <c r="AL65" s="46"/>
      <c r="AM65" s="46"/>
      <c r="AN65" s="4"/>
      <c r="AO65" s="4"/>
      <c r="AP65" s="4"/>
      <c r="AQ65" s="4"/>
      <c r="AR65" s="4"/>
      <c r="AS65" s="4"/>
      <c r="AT65" s="4"/>
      <c r="AU65" s="4"/>
      <c r="AV65" s="4"/>
      <c r="AW65" s="4"/>
      <c r="AX65" s="4"/>
      <c r="AY65" s="4"/>
      <c r="ALQ65" t="e">
        <v>#N/A</v>
      </c>
    </row>
    <row r="66" spans="1:1005" ht="14.4" x14ac:dyDescent="0.3">
      <c r="A66" s="136"/>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46"/>
      <c r="AJ66" s="46"/>
      <c r="AK66" s="46"/>
      <c r="AL66" s="46"/>
      <c r="AM66" s="46"/>
      <c r="AN66" s="4"/>
      <c r="AO66" s="4"/>
      <c r="AP66" s="4"/>
      <c r="AQ66" s="4"/>
      <c r="AR66" s="4"/>
      <c r="AS66" s="4"/>
      <c r="AT66" s="4"/>
      <c r="AU66" s="4"/>
      <c r="AV66" s="4"/>
      <c r="AW66" s="4"/>
      <c r="AX66" s="4"/>
      <c r="AY66" s="4"/>
      <c r="ALQ66" t="e">
        <v>#N/A</v>
      </c>
    </row>
    <row r="67" spans="1:1005" ht="14.4" x14ac:dyDescent="0.3">
      <c r="A67" s="136"/>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46"/>
      <c r="AJ67" s="46"/>
      <c r="AK67" s="46"/>
      <c r="AL67" s="46"/>
      <c r="AM67" s="46"/>
      <c r="AN67" s="4"/>
      <c r="AO67" s="4"/>
      <c r="AP67" s="4"/>
      <c r="AQ67" s="4"/>
      <c r="AR67" s="4"/>
      <c r="AS67" s="4"/>
      <c r="AT67" s="4"/>
      <c r="AU67" s="4"/>
      <c r="AV67" s="4"/>
      <c r="AW67" s="4"/>
      <c r="AX67" s="4"/>
      <c r="AY67" s="4"/>
      <c r="ALQ67" t="e">
        <v>#N/A</v>
      </c>
    </row>
    <row r="68" spans="1:1005" ht="14.4" x14ac:dyDescent="0.3">
      <c r="A68" s="136"/>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46"/>
      <c r="AJ68" s="46"/>
      <c r="AK68" s="46"/>
      <c r="AL68" s="46"/>
      <c r="AM68" s="46"/>
      <c r="AN68" s="4"/>
      <c r="AO68" s="4"/>
      <c r="AP68" s="4"/>
      <c r="AQ68" s="4"/>
      <c r="AR68" s="4"/>
      <c r="AS68" s="4"/>
      <c r="AT68" s="4"/>
      <c r="AU68" s="4"/>
      <c r="AV68" s="4"/>
      <c r="AW68" s="4"/>
      <c r="AX68" s="4"/>
      <c r="AY68" s="4"/>
      <c r="ALQ68" t="e">
        <v>#N/A</v>
      </c>
    </row>
    <row r="69" spans="1:1005" ht="14.4" x14ac:dyDescent="0.3">
      <c r="A69" s="136"/>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46"/>
      <c r="AJ69" s="46"/>
      <c r="AK69" s="46"/>
      <c r="AL69" s="46"/>
      <c r="AM69" s="46"/>
      <c r="AN69" s="4"/>
      <c r="AO69" s="4"/>
      <c r="AP69" s="4"/>
      <c r="AQ69" s="4"/>
      <c r="AR69" s="4"/>
      <c r="AS69" s="4"/>
      <c r="AT69" s="4"/>
      <c r="AU69" s="4"/>
      <c r="AV69" s="4"/>
      <c r="AW69" s="4"/>
      <c r="AX69" s="4"/>
      <c r="AY69" s="4"/>
      <c r="ALQ69" t="e">
        <v>#N/A</v>
      </c>
    </row>
    <row r="70" spans="1:1005" ht="14.4" x14ac:dyDescent="0.3">
      <c r="A70" s="136"/>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46"/>
      <c r="AJ70" s="46"/>
      <c r="AK70" s="46"/>
      <c r="AL70" s="46"/>
      <c r="AM70" s="46"/>
      <c r="AN70" s="4"/>
      <c r="AO70" s="4"/>
      <c r="AP70" s="4"/>
      <c r="AQ70" s="4"/>
      <c r="AR70" s="4"/>
      <c r="AS70" s="4"/>
      <c r="AT70" s="4"/>
      <c r="AU70" s="4"/>
      <c r="AV70" s="4"/>
      <c r="AW70" s="4"/>
      <c r="AX70" s="4"/>
      <c r="AY70" s="4"/>
      <c r="ALQ70" t="e">
        <v>#N/A</v>
      </c>
    </row>
    <row r="71" spans="1:1005" ht="14.4" x14ac:dyDescent="0.3">
      <c r="A71" s="136"/>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46"/>
      <c r="AJ71" s="46"/>
      <c r="AK71" s="46"/>
      <c r="AL71" s="46"/>
      <c r="AM71" s="46"/>
      <c r="AN71" s="4"/>
      <c r="AO71" s="4"/>
      <c r="AP71" s="4"/>
      <c r="AQ71" s="4"/>
      <c r="AR71" s="4"/>
      <c r="AS71" s="4"/>
      <c r="AT71" s="4"/>
      <c r="AU71" s="4"/>
      <c r="AV71" s="4"/>
      <c r="AW71" s="4"/>
      <c r="AX71" s="4"/>
      <c r="AY71" s="4"/>
      <c r="ALQ71" t="e">
        <v>#N/A</v>
      </c>
    </row>
    <row r="72" spans="1:1005" ht="12.75" customHeight="1" x14ac:dyDescent="0.3">
      <c r="A72" s="136"/>
      <c r="B72" s="33"/>
      <c r="C72" s="8"/>
      <c r="D72" s="11"/>
      <c r="AI72" s="16"/>
      <c r="AJ72" s="16"/>
      <c r="AK72" s="16"/>
      <c r="AL72" s="16"/>
      <c r="AM72" s="16"/>
      <c r="ALQ72" t="e">
        <v>#N/A</v>
      </c>
    </row>
    <row r="73" spans="1:1005" ht="12.75" customHeight="1" x14ac:dyDescent="0.3">
      <c r="A73" s="136"/>
      <c r="B73" s="33"/>
      <c r="C73" s="8"/>
      <c r="D73" s="11"/>
      <c r="E73" s="16"/>
      <c r="AI73" s="16"/>
      <c r="AJ73" s="16"/>
      <c r="AK73" s="16"/>
      <c r="AL73" s="16"/>
      <c r="AM73" s="16"/>
    </row>
    <row r="74" spans="1:1005" ht="12.75" customHeight="1" x14ac:dyDescent="0.3">
      <c r="A74" s="136"/>
      <c r="B74" s="33"/>
      <c r="C74" s="8"/>
      <c r="D74" s="11"/>
      <c r="AI74" s="16"/>
      <c r="AJ74" s="16"/>
      <c r="AK74" s="16"/>
      <c r="AL74" s="16"/>
      <c r="AM74" s="16"/>
    </row>
    <row r="75" spans="1:1005" ht="12.75" customHeight="1" x14ac:dyDescent="0.3">
      <c r="A75" s="136"/>
      <c r="B75" s="33"/>
      <c r="C75" s="8"/>
      <c r="D75" s="11"/>
    </row>
    <row r="76" spans="1:1005" ht="12.75" customHeight="1" x14ac:dyDescent="0.3">
      <c r="A76" s="136"/>
      <c r="B76" s="33"/>
      <c r="C76" s="8"/>
      <c r="D76" s="11"/>
    </row>
    <row r="77" spans="1:1005" ht="12.75" customHeight="1" x14ac:dyDescent="0.3">
      <c r="A77" s="136"/>
      <c r="B77" s="33"/>
      <c r="C77" s="8"/>
      <c r="D77" s="11"/>
    </row>
    <row r="78" spans="1:1005" ht="12.75" customHeight="1" x14ac:dyDescent="0.3">
      <c r="A78" s="136"/>
      <c r="B78" s="33"/>
      <c r="C78" s="8"/>
      <c r="D78" s="11"/>
    </row>
    <row r="79" spans="1:1005" ht="12.75" customHeight="1" x14ac:dyDescent="0.3">
      <c r="A79" s="136"/>
      <c r="B79" s="33"/>
      <c r="C79" s="8"/>
      <c r="D79" s="11"/>
    </row>
    <row r="80" spans="1:1005" ht="12.75" customHeight="1" x14ac:dyDescent="0.3">
      <c r="A80" s="136"/>
      <c r="B80" s="33"/>
      <c r="C80" s="8"/>
      <c r="D80" s="11"/>
    </row>
    <row r="81" spans="1:4" ht="12.75" customHeight="1" x14ac:dyDescent="0.3">
      <c r="A81" s="136"/>
      <c r="B81" s="33"/>
      <c r="C81" s="8"/>
      <c r="D81" s="11"/>
    </row>
    <row r="82" spans="1:4" ht="12.75" customHeight="1" x14ac:dyDescent="0.3">
      <c r="A82" s="136"/>
      <c r="B82" s="33"/>
      <c r="C82" s="8"/>
      <c r="D82" s="11"/>
    </row>
    <row r="83" spans="1:4" ht="12.75" customHeight="1" x14ac:dyDescent="0.3">
      <c r="A83" s="136"/>
      <c r="B83" s="33"/>
      <c r="C83" s="8"/>
      <c r="D83" s="11"/>
    </row>
    <row r="84" spans="1:4" ht="12.75" customHeight="1" x14ac:dyDescent="0.3">
      <c r="A84" s="136"/>
      <c r="B84" s="33"/>
      <c r="C84" s="8"/>
      <c r="D84" s="11"/>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1C751-919C-41F7-A750-D30547FA76E3}">
  <sheetPr codeName="Sheet29">
    <tabColor rgb="FFFF0000"/>
  </sheetPr>
  <dimension ref="A1:ALQ113"/>
  <sheetViews>
    <sheetView topLeftCell="A37" zoomScale="96" zoomScaleNormal="96" workbookViewId="0">
      <selection activeCell="B4" sqref="B4:AZ100"/>
    </sheetView>
  </sheetViews>
  <sheetFormatPr defaultColWidth="18.77734375" defaultRowHeight="12.75" customHeight="1" x14ac:dyDescent="0.3"/>
  <cols>
    <col min="1" max="54" width="9.21875" customWidth="1"/>
  </cols>
  <sheetData>
    <row r="1" spans="1:44" ht="14.4" x14ac:dyDescent="0.3">
      <c r="A1" s="130"/>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3"/>
      <c r="AJ1" s="3"/>
      <c r="AK1" s="3"/>
      <c r="AL1" s="3"/>
      <c r="AM1" s="3"/>
    </row>
    <row r="2" spans="1:44" ht="14.4" x14ac:dyDescent="0.3">
      <c r="A2" s="130" t="s">
        <v>41</v>
      </c>
      <c r="B2" s="132" t="s">
        <v>0</v>
      </c>
      <c r="C2" s="132" t="s">
        <v>1</v>
      </c>
      <c r="D2" s="132" t="s">
        <v>2</v>
      </c>
      <c r="E2" s="132">
        <v>1991</v>
      </c>
      <c r="F2" s="132">
        <v>1992</v>
      </c>
      <c r="G2" s="132">
        <v>1993</v>
      </c>
      <c r="H2" s="132">
        <v>1994</v>
      </c>
      <c r="I2" s="132">
        <v>1995</v>
      </c>
      <c r="J2" s="132">
        <v>1996</v>
      </c>
      <c r="K2" s="132">
        <v>1997</v>
      </c>
      <c r="L2" s="132">
        <v>1998</v>
      </c>
      <c r="M2" s="132">
        <v>1999</v>
      </c>
      <c r="N2" s="132">
        <v>2000</v>
      </c>
      <c r="O2" s="132">
        <v>2001</v>
      </c>
      <c r="P2" s="132">
        <v>2002</v>
      </c>
      <c r="Q2" s="132">
        <v>2003</v>
      </c>
      <c r="R2" s="132">
        <v>2004</v>
      </c>
      <c r="S2" s="132">
        <v>2005</v>
      </c>
      <c r="T2" s="132">
        <v>2006</v>
      </c>
      <c r="U2" s="132">
        <v>2007</v>
      </c>
      <c r="V2" s="132">
        <v>2008</v>
      </c>
      <c r="W2" s="132">
        <v>2009</v>
      </c>
      <c r="X2" s="132">
        <v>2010</v>
      </c>
      <c r="Y2" s="132">
        <v>2011</v>
      </c>
      <c r="Z2" s="132">
        <v>2012</v>
      </c>
      <c r="AA2" s="132">
        <v>2013</v>
      </c>
      <c r="AB2" s="132">
        <v>2014</v>
      </c>
      <c r="AC2" s="132">
        <v>2015</v>
      </c>
      <c r="AD2" s="132">
        <v>2016</v>
      </c>
      <c r="AE2" s="133">
        <v>2017</v>
      </c>
      <c r="AF2" s="132">
        <v>2018</v>
      </c>
      <c r="AG2" s="132">
        <v>2019</v>
      </c>
      <c r="AH2" s="132">
        <v>2020</v>
      </c>
      <c r="AI2" s="3"/>
      <c r="AJ2" s="3"/>
      <c r="AK2" s="3"/>
      <c r="AL2" s="3"/>
      <c r="AM2" s="3"/>
      <c r="AN2" s="3"/>
      <c r="AO2" s="3"/>
      <c r="AP2" s="3"/>
      <c r="AQ2" s="3"/>
      <c r="AR2" s="3"/>
    </row>
    <row r="3" spans="1:44" ht="14.4" x14ac:dyDescent="0.3">
      <c r="A3" s="134" t="str">
        <f>A2&amp;"_"&amp;"Time"</f>
        <v>DvsToPkr_In_Time</v>
      </c>
      <c r="B3" s="135" t="s">
        <v>3</v>
      </c>
      <c r="C3" s="135" t="s">
        <v>4</v>
      </c>
      <c r="D3" s="135" t="s">
        <v>5</v>
      </c>
      <c r="E3" s="135" t="s">
        <v>6</v>
      </c>
      <c r="F3" s="135" t="s">
        <v>7</v>
      </c>
      <c r="G3" s="135" t="s">
        <v>8</v>
      </c>
      <c r="H3" s="135" t="s">
        <v>9</v>
      </c>
      <c r="I3" s="135" t="s">
        <v>10</v>
      </c>
      <c r="J3" s="135" t="s">
        <v>11</v>
      </c>
      <c r="K3" s="135" t="s">
        <v>12</v>
      </c>
      <c r="L3" s="135" t="s">
        <v>13</v>
      </c>
      <c r="M3" s="135" t="s">
        <v>14</v>
      </c>
      <c r="N3" s="135" t="s">
        <v>15</v>
      </c>
      <c r="O3" s="135" t="s">
        <v>16</v>
      </c>
      <c r="P3" s="135" t="s">
        <v>17</v>
      </c>
      <c r="Q3" s="135" t="s">
        <v>18</v>
      </c>
      <c r="R3" s="135" t="s">
        <v>19</v>
      </c>
      <c r="S3" s="135" t="s">
        <v>20</v>
      </c>
      <c r="T3" s="135" t="s">
        <v>21</v>
      </c>
      <c r="U3" s="135" t="s">
        <v>22</v>
      </c>
      <c r="V3" s="135" t="s">
        <v>23</v>
      </c>
      <c r="W3" s="135" t="s">
        <v>24</v>
      </c>
      <c r="X3" s="135" t="s">
        <v>25</v>
      </c>
      <c r="Y3" s="135" t="s">
        <v>26</v>
      </c>
      <c r="Z3" s="135" t="s">
        <v>27</v>
      </c>
      <c r="AA3" s="135" t="s">
        <v>28</v>
      </c>
      <c r="AB3" s="135" t="s">
        <v>29</v>
      </c>
      <c r="AC3" s="135" t="s">
        <v>30</v>
      </c>
      <c r="AD3" s="135" t="s">
        <v>31</v>
      </c>
      <c r="AE3" s="135" t="s">
        <v>32</v>
      </c>
      <c r="AF3" s="135" t="s">
        <v>33</v>
      </c>
      <c r="AG3" s="135" t="s">
        <v>34</v>
      </c>
      <c r="AH3" s="135" t="s">
        <v>35</v>
      </c>
      <c r="AI3" s="3"/>
      <c r="AJ3" s="3"/>
      <c r="AK3" s="3"/>
      <c r="AL3" s="3"/>
      <c r="AM3" s="3"/>
      <c r="AN3" s="3"/>
      <c r="AO3" s="3"/>
      <c r="AP3" s="3"/>
      <c r="AQ3" s="3"/>
      <c r="AR3" s="3"/>
    </row>
    <row r="4" spans="1:44" ht="14.4" x14ac:dyDescent="0.3">
      <c r="A4" s="137">
        <f>YampaRiverInflow.TotalOutflow!A4</f>
        <v>45200</v>
      </c>
      <c r="B4" s="81">
        <v>21.152000000000001</v>
      </c>
      <c r="C4" s="82">
        <v>21.152000000000001</v>
      </c>
      <c r="D4" s="129">
        <v>21.152000000000001</v>
      </c>
      <c r="E4" s="16">
        <v>34.431249999999999</v>
      </c>
      <c r="F4" s="16">
        <v>38.233789999999999</v>
      </c>
      <c r="G4" s="16">
        <v>25.995049999999999</v>
      </c>
      <c r="H4" s="16">
        <v>33.972290000000001</v>
      </c>
      <c r="I4" s="16">
        <v>22.088529999999999</v>
      </c>
      <c r="J4" s="16">
        <v>19.114159999999998</v>
      </c>
      <c r="K4" s="16">
        <v>8.2817099999999986</v>
      </c>
      <c r="L4" s="16">
        <v>40.549999999999997</v>
      </c>
      <c r="M4" s="16">
        <v>-13.924200000000001</v>
      </c>
      <c r="N4" s="16">
        <v>25.10202</v>
      </c>
      <c r="O4" s="16">
        <v>12.98898</v>
      </c>
      <c r="P4" s="16">
        <v>27.75198</v>
      </c>
      <c r="Q4" s="16">
        <v>9.3924799999999991</v>
      </c>
      <c r="R4" s="16">
        <v>43.769359999999999</v>
      </c>
      <c r="S4" s="16">
        <v>22.534610000000001</v>
      </c>
      <c r="T4" s="16">
        <v>16.070049999999998</v>
      </c>
      <c r="U4" s="16">
        <v>21.862349999999999</v>
      </c>
      <c r="V4" s="16">
        <v>21.155540000000002</v>
      </c>
      <c r="W4" s="16">
        <v>17.678609999999999</v>
      </c>
      <c r="X4" s="16">
        <v>24.983849999999997</v>
      </c>
      <c r="Y4" s="16">
        <v>30.878040000000002</v>
      </c>
      <c r="Z4" s="16">
        <v>34.297699999999999</v>
      </c>
      <c r="AA4" s="16">
        <v>18.70016</v>
      </c>
      <c r="AB4" s="16">
        <v>16.06213</v>
      </c>
      <c r="AC4" s="16">
        <v>34.16733</v>
      </c>
      <c r="AD4" s="16">
        <v>35.623899999999999</v>
      </c>
      <c r="AE4" s="16">
        <v>8.9423110000000001</v>
      </c>
      <c r="AF4" s="16">
        <v>22.663040000000002</v>
      </c>
      <c r="AG4" s="16">
        <v>18.12434</v>
      </c>
      <c r="AH4" s="16">
        <v>20.913310000000003</v>
      </c>
      <c r="AI4" s="16"/>
      <c r="AJ4" s="16"/>
      <c r="AK4" s="16"/>
      <c r="AL4" s="16"/>
      <c r="AM4" s="16"/>
    </row>
    <row r="5" spans="1:44" ht="14.4" x14ac:dyDescent="0.3">
      <c r="A5" s="137">
        <f>YampaRiverInflow.TotalOutflow!A5</f>
        <v>45231</v>
      </c>
      <c r="B5" s="34">
        <v>14.368</v>
      </c>
      <c r="C5" s="12">
        <v>14.368</v>
      </c>
      <c r="D5" s="45">
        <v>14.368</v>
      </c>
      <c r="E5" s="16">
        <v>35.786089999999994</v>
      </c>
      <c r="F5" s="16">
        <v>28.035019999999999</v>
      </c>
      <c r="G5" s="16">
        <v>16.97213</v>
      </c>
      <c r="H5" s="16">
        <v>32.303910000000002</v>
      </c>
      <c r="I5" s="16">
        <v>27.994340000000001</v>
      </c>
      <c r="J5" s="16">
        <v>18.408459999999998</v>
      </c>
      <c r="K5" s="16">
        <v>27.646930000000001</v>
      </c>
      <c r="L5" s="16">
        <v>13.904860000000001</v>
      </c>
      <c r="M5" s="16">
        <v>20.08203</v>
      </c>
      <c r="N5" s="16">
        <v>-4.2350600000000007</v>
      </c>
      <c r="O5" s="16">
        <v>5.5237799999999995</v>
      </c>
      <c r="P5" s="16">
        <v>13.936260000000001</v>
      </c>
      <c r="Q5" s="16">
        <v>18.488499999999998</v>
      </c>
      <c r="R5" s="16">
        <v>53.005609999999997</v>
      </c>
      <c r="S5" s="16">
        <v>26.384319999999999</v>
      </c>
      <c r="T5" s="16">
        <v>7.4658100000000003</v>
      </c>
      <c r="U5" s="16">
        <v>17.107009999999999</v>
      </c>
      <c r="V5" s="16">
        <v>28.95552</v>
      </c>
      <c r="W5" s="16">
        <v>31.72842</v>
      </c>
      <c r="X5" s="16">
        <v>37.927500000000002</v>
      </c>
      <c r="Y5" s="16">
        <v>37.545540000000003</v>
      </c>
      <c r="Z5" s="16">
        <v>26.962349999999997</v>
      </c>
      <c r="AA5" s="16">
        <v>24.636060000000001</v>
      </c>
      <c r="AB5" s="16">
        <v>9.1373110000000004</v>
      </c>
      <c r="AC5" s="16">
        <v>11.013590000000001</v>
      </c>
      <c r="AD5" s="16">
        <v>20.70234</v>
      </c>
      <c r="AE5" s="16">
        <v>12.13466</v>
      </c>
      <c r="AF5" s="16">
        <v>16.070899999999998</v>
      </c>
      <c r="AG5" s="16">
        <v>21.472249999999999</v>
      </c>
      <c r="AH5" s="16">
        <v>19.997520000000002</v>
      </c>
      <c r="AI5" s="16"/>
      <c r="AJ5" s="16"/>
      <c r="AK5" s="16"/>
      <c r="AL5" s="16"/>
      <c r="AM5" s="16"/>
    </row>
    <row r="6" spans="1:44" ht="14.4" x14ac:dyDescent="0.3">
      <c r="A6" s="137">
        <f>YampaRiverInflow.TotalOutflow!A6</f>
        <v>45261</v>
      </c>
      <c r="B6" s="34">
        <v>17.152999999999999</v>
      </c>
      <c r="C6" s="12">
        <v>17.152999999999999</v>
      </c>
      <c r="D6" s="45">
        <v>17.152999999999999</v>
      </c>
      <c r="E6" s="16">
        <v>28.205020000000001</v>
      </c>
      <c r="F6" s="16">
        <v>40.244050000000001</v>
      </c>
      <c r="G6" s="16">
        <v>27.56195</v>
      </c>
      <c r="H6" s="16">
        <v>42.93092</v>
      </c>
      <c r="I6" s="16">
        <v>16.8964</v>
      </c>
      <c r="J6" s="16">
        <v>5.2648799999999998</v>
      </c>
      <c r="K6" s="16">
        <v>14.9133</v>
      </c>
      <c r="L6" s="16">
        <v>20.716919999999998</v>
      </c>
      <c r="M6" s="16">
        <v>34.09957</v>
      </c>
      <c r="N6" s="16">
        <v>30.479970000000002</v>
      </c>
      <c r="O6" s="16">
        <v>17.71199</v>
      </c>
      <c r="P6" s="16">
        <v>14.28424</v>
      </c>
      <c r="Q6" s="16">
        <v>19.058679999999999</v>
      </c>
      <c r="R6" s="16">
        <v>32.092640000000003</v>
      </c>
      <c r="S6" s="16">
        <v>31.069230000000001</v>
      </c>
      <c r="T6" s="16">
        <v>-1.1337300000000001</v>
      </c>
      <c r="U6" s="16">
        <v>19.942029999999999</v>
      </c>
      <c r="V6" s="16">
        <v>24.682869999999998</v>
      </c>
      <c r="W6" s="16">
        <v>26.541930000000001</v>
      </c>
      <c r="X6" s="16">
        <v>32.755090000000003</v>
      </c>
      <c r="Y6" s="16">
        <v>27.805679999999999</v>
      </c>
      <c r="Z6" s="16">
        <v>21.076700000000002</v>
      </c>
      <c r="AA6" s="16">
        <v>7.0595299999999996</v>
      </c>
      <c r="AB6" s="16">
        <v>18.49559</v>
      </c>
      <c r="AC6" s="16">
        <v>21.64105</v>
      </c>
      <c r="AD6" s="16">
        <v>26.011500000000002</v>
      </c>
      <c r="AE6" s="16">
        <v>17.06305</v>
      </c>
      <c r="AF6" s="16">
        <v>26.540560000000003</v>
      </c>
      <c r="AG6" s="16">
        <v>19.891179999999999</v>
      </c>
      <c r="AH6" s="16">
        <v>8.7936929999999993</v>
      </c>
      <c r="AI6" s="16"/>
      <c r="AJ6" s="16"/>
      <c r="AK6" s="16"/>
      <c r="AL6" s="16"/>
      <c r="AM6" s="16"/>
    </row>
    <row r="7" spans="1:44" ht="14.4" x14ac:dyDescent="0.3">
      <c r="A7" s="137">
        <f>YampaRiverInflow.TotalOutflow!A7</f>
        <v>45292</v>
      </c>
      <c r="B7" s="34">
        <v>6.7190000000000003</v>
      </c>
      <c r="C7" s="12">
        <v>6.7190000000000003</v>
      </c>
      <c r="D7" s="45">
        <v>6.7190000000000003</v>
      </c>
      <c r="E7" s="16">
        <v>18.1145</v>
      </c>
      <c r="F7" s="16">
        <v>101.17739999999999</v>
      </c>
      <c r="G7" s="16">
        <v>19.38391</v>
      </c>
      <c r="H7" s="16">
        <v>30.74776</v>
      </c>
      <c r="I7" s="16">
        <v>9.8134800000000002</v>
      </c>
      <c r="J7" s="16">
        <v>-4.5364899999999997</v>
      </c>
      <c r="K7" s="16">
        <v>13.92507</v>
      </c>
      <c r="L7" s="16">
        <v>62.106730000000006</v>
      </c>
      <c r="M7" s="16">
        <v>30.139110000000002</v>
      </c>
      <c r="N7" s="16">
        <v>34.121430000000004</v>
      </c>
      <c r="O7" s="16">
        <v>0.29199999999999998</v>
      </c>
      <c r="P7" s="16">
        <v>8.3659300000000005</v>
      </c>
      <c r="Q7" s="16">
        <v>7.2980700000000001</v>
      </c>
      <c r="R7" s="16">
        <v>137.14750000000001</v>
      </c>
      <c r="S7" s="16">
        <v>5.1085200000000004</v>
      </c>
      <c r="T7" s="16">
        <v>9.6737900000000003</v>
      </c>
      <c r="U7" s="16">
        <v>13.99601</v>
      </c>
      <c r="V7" s="16">
        <v>3.7156899999999999</v>
      </c>
      <c r="W7" s="16">
        <v>41.649769999999997</v>
      </c>
      <c r="X7" s="16">
        <v>7.6267299999999993</v>
      </c>
      <c r="Y7" s="16">
        <v>11.469899999999999</v>
      </c>
      <c r="Z7" s="16">
        <v>17.2136</v>
      </c>
      <c r="AA7" s="16">
        <v>12.56814</v>
      </c>
      <c r="AB7" s="16">
        <v>17.381460000000001</v>
      </c>
      <c r="AC7" s="16">
        <v>26.231240000000003</v>
      </c>
      <c r="AD7" s="16">
        <v>33.2042</v>
      </c>
      <c r="AE7" s="16">
        <v>2.9696009999999999</v>
      </c>
      <c r="AF7" s="16">
        <v>19.397919999999999</v>
      </c>
      <c r="AG7" s="16">
        <v>1.1771969999999998</v>
      </c>
      <c r="AH7" s="16">
        <v>30.506990000000002</v>
      </c>
      <c r="AI7" s="16"/>
      <c r="AJ7" s="16"/>
      <c r="AK7" s="16"/>
      <c r="AL7" s="16"/>
      <c r="AM7" s="16"/>
    </row>
    <row r="8" spans="1:44" ht="14.4" x14ac:dyDescent="0.3">
      <c r="A8" s="137">
        <f>YampaRiverInflow.TotalOutflow!A8</f>
        <v>45323</v>
      </c>
      <c r="B8" s="34">
        <v>4.3070000000000004</v>
      </c>
      <c r="C8" s="12">
        <v>4.3070000000000004</v>
      </c>
      <c r="D8" s="45">
        <v>4.3070000000000004</v>
      </c>
      <c r="E8" s="16">
        <v>29.243689999999997</v>
      </c>
      <c r="F8" s="16">
        <v>221.90360000000001</v>
      </c>
      <c r="G8" s="16">
        <v>10.26454</v>
      </c>
      <c r="H8" s="16">
        <v>85.662350000000004</v>
      </c>
      <c r="I8" s="16">
        <v>11.232760000000001</v>
      </c>
      <c r="J8" s="16">
        <v>13.169319999999999</v>
      </c>
      <c r="K8" s="16">
        <v>35.386319999999998</v>
      </c>
      <c r="L8" s="16">
        <v>17.077069999999999</v>
      </c>
      <c r="M8" s="16">
        <v>13.379719999999999</v>
      </c>
      <c r="N8" s="16">
        <v>16.086819999999999</v>
      </c>
      <c r="O8" s="16">
        <v>-0.86568000000000001</v>
      </c>
      <c r="P8" s="16">
        <v>23.462679999999999</v>
      </c>
      <c r="Q8" s="16">
        <v>14.080209999999999</v>
      </c>
      <c r="R8" s="16">
        <v>174.5822</v>
      </c>
      <c r="S8" s="16">
        <v>11.06955</v>
      </c>
      <c r="T8" s="16">
        <v>-5.6684799999999997</v>
      </c>
      <c r="U8" s="16">
        <v>3.0183800000000001</v>
      </c>
      <c r="V8" s="16">
        <v>14.69007</v>
      </c>
      <c r="W8" s="16">
        <v>8.8202999999999996</v>
      </c>
      <c r="X8" s="16">
        <v>14.744759999999999</v>
      </c>
      <c r="Y8" s="16">
        <v>10.63569</v>
      </c>
      <c r="Z8" s="16">
        <v>3.61049</v>
      </c>
      <c r="AA8" s="16">
        <v>19.49475</v>
      </c>
      <c r="AB8" s="16">
        <v>9.0798199999999998</v>
      </c>
      <c r="AC8" s="16">
        <v>9.4230560000000008</v>
      </c>
      <c r="AD8" s="16">
        <v>14.433450000000001</v>
      </c>
      <c r="AE8" s="16">
        <v>2.5804749999999999</v>
      </c>
      <c r="AF8" s="16">
        <v>12.939129999999999</v>
      </c>
      <c r="AG8" s="16">
        <v>-3.2752500000000002</v>
      </c>
      <c r="AH8" s="16">
        <v>44.287480000000002</v>
      </c>
      <c r="AI8" s="16"/>
      <c r="AJ8" s="16"/>
      <c r="AK8" s="16"/>
      <c r="AL8" s="16"/>
      <c r="AM8" s="16"/>
    </row>
    <row r="9" spans="1:44" ht="14.4" x14ac:dyDescent="0.3">
      <c r="A9" s="137">
        <f>YampaRiverInflow.TotalOutflow!A9</f>
        <v>45352</v>
      </c>
      <c r="B9" s="34">
        <v>2.2610000000000001</v>
      </c>
      <c r="C9" s="12">
        <v>2.2610000000000001</v>
      </c>
      <c r="D9" s="45">
        <v>2.2610000000000001</v>
      </c>
      <c r="E9" s="16">
        <v>61.31456</v>
      </c>
      <c r="F9" s="16">
        <v>316.43129999999996</v>
      </c>
      <c r="G9" s="16">
        <v>30.523220000000002</v>
      </c>
      <c r="H9" s="16">
        <v>99.089590000000001</v>
      </c>
      <c r="I9" s="16">
        <v>0.26749000000000001</v>
      </c>
      <c r="J9" s="16">
        <v>21.557400000000001</v>
      </c>
      <c r="K9" s="16">
        <v>29.812529999999999</v>
      </c>
      <c r="L9" s="16">
        <v>17.33398</v>
      </c>
      <c r="M9" s="16">
        <v>4.5499399999999994</v>
      </c>
      <c r="N9" s="16">
        <v>29.456400000000002</v>
      </c>
      <c r="O9" s="16">
        <v>7.59199</v>
      </c>
      <c r="P9" s="16">
        <v>0.58572999999999997</v>
      </c>
      <c r="Q9" s="16">
        <v>5.9264799999999997</v>
      </c>
      <c r="R9" s="16">
        <v>168.7243</v>
      </c>
      <c r="S9" s="16">
        <v>24.415849999999999</v>
      </c>
      <c r="T9" s="16">
        <v>16.08663</v>
      </c>
      <c r="U9" s="16">
        <v>3.1996100000000003</v>
      </c>
      <c r="V9" s="16">
        <v>10.91578</v>
      </c>
      <c r="W9" s="16">
        <v>55.120930000000001</v>
      </c>
      <c r="X9" s="16">
        <v>5.3349099999999998</v>
      </c>
      <c r="Y9" s="16">
        <v>8.3023799999999994</v>
      </c>
      <c r="Z9" s="16">
        <v>7.6192200000000003</v>
      </c>
      <c r="AA9" s="16">
        <v>-3.1343100000000002</v>
      </c>
      <c r="AB9" s="16">
        <v>2.8256300000000003</v>
      </c>
      <c r="AC9" s="16">
        <v>17.701610000000002</v>
      </c>
      <c r="AD9" s="16">
        <v>10.766690000000001</v>
      </c>
      <c r="AE9" s="16">
        <v>-2.6526999999999998</v>
      </c>
      <c r="AF9" s="16">
        <v>-4.7138400000000003</v>
      </c>
      <c r="AG9" s="16">
        <v>14.927820000000001</v>
      </c>
      <c r="AH9" s="16">
        <v>37.971170000000001</v>
      </c>
      <c r="AI9" s="16"/>
      <c r="AJ9" s="16"/>
      <c r="AK9" s="16"/>
      <c r="AL9" s="16"/>
      <c r="AM9" s="16"/>
    </row>
    <row r="10" spans="1:44" ht="14.4" x14ac:dyDescent="0.3">
      <c r="A10" s="137">
        <f>YampaRiverInflow.TotalOutflow!A10</f>
        <v>45383</v>
      </c>
      <c r="B10" s="34">
        <v>6.609</v>
      </c>
      <c r="C10" s="12">
        <v>6.609</v>
      </c>
      <c r="D10" s="45">
        <v>6.609</v>
      </c>
      <c r="E10" s="16">
        <v>34.07152</v>
      </c>
      <c r="F10" s="16">
        <v>40.68047</v>
      </c>
      <c r="G10" s="16">
        <v>13.75267</v>
      </c>
      <c r="H10" s="16">
        <v>16.01717</v>
      </c>
      <c r="I10" s="16">
        <v>14.181340000000001</v>
      </c>
      <c r="J10" s="16">
        <v>10.90859</v>
      </c>
      <c r="K10" s="16">
        <v>31.157610000000002</v>
      </c>
      <c r="L10" s="16">
        <v>9.207790000000001</v>
      </c>
      <c r="M10" s="16">
        <v>-60.225830000000002</v>
      </c>
      <c r="N10" s="16">
        <v>53.373489999999997</v>
      </c>
      <c r="O10" s="16">
        <v>10.18976</v>
      </c>
      <c r="P10" s="16">
        <v>22.325830000000003</v>
      </c>
      <c r="Q10" s="16">
        <v>12.528739999999999</v>
      </c>
      <c r="R10" s="16">
        <v>16.69754</v>
      </c>
      <c r="S10" s="16">
        <v>14.457510000000001</v>
      </c>
      <c r="T10" s="16">
        <v>15.693350000000001</v>
      </c>
      <c r="U10" s="16">
        <v>12.19009</v>
      </c>
      <c r="V10" s="16">
        <v>15.191180000000001</v>
      </c>
      <c r="W10" s="16">
        <v>34.110879999999995</v>
      </c>
      <c r="X10" s="16">
        <v>18.928849999999997</v>
      </c>
      <c r="Y10" s="16">
        <v>23.699870000000001</v>
      </c>
      <c r="Z10" s="16">
        <v>14.320200000000002</v>
      </c>
      <c r="AA10" s="16">
        <v>23.981200000000001</v>
      </c>
      <c r="AB10" s="16">
        <v>12.70073</v>
      </c>
      <c r="AC10" s="16">
        <v>17.83746</v>
      </c>
      <c r="AD10" s="16">
        <v>12.692639999999999</v>
      </c>
      <c r="AE10" s="16">
        <v>-8.0273199999999996</v>
      </c>
      <c r="AF10" s="16">
        <v>5.617337</v>
      </c>
      <c r="AG10" s="16">
        <v>29.066040000000001</v>
      </c>
      <c r="AH10" s="16">
        <v>68.50724000000001</v>
      </c>
      <c r="AI10" s="16"/>
      <c r="AJ10" s="16"/>
      <c r="AK10" s="16"/>
      <c r="AL10" s="16"/>
      <c r="AM10" s="16"/>
    </row>
    <row r="11" spans="1:44" ht="14.4" x14ac:dyDescent="0.3">
      <c r="A11" s="137">
        <f>YampaRiverInflow.TotalOutflow!A11</f>
        <v>45413</v>
      </c>
      <c r="B11" s="34">
        <v>3.5990000000000002</v>
      </c>
      <c r="C11" s="12">
        <v>3.5990000000000002</v>
      </c>
      <c r="D11" s="45">
        <v>3.5990000000000002</v>
      </c>
      <c r="E11" s="16">
        <v>30.619150000000001</v>
      </c>
      <c r="F11" s="16">
        <v>51.445999999999998</v>
      </c>
      <c r="G11" s="16">
        <v>147.4316</v>
      </c>
      <c r="H11" s="16">
        <v>31.464639999999999</v>
      </c>
      <c r="I11" s="16">
        <v>16.225469999999998</v>
      </c>
      <c r="J11" s="16">
        <v>15.98751</v>
      </c>
      <c r="K11" s="16">
        <v>22.762439999999998</v>
      </c>
      <c r="L11" s="16">
        <v>16.884130000000003</v>
      </c>
      <c r="M11" s="16">
        <v>-18.579159999999998</v>
      </c>
      <c r="N11" s="16">
        <v>0.76658000000000004</v>
      </c>
      <c r="O11" s="16">
        <v>15.05968</v>
      </c>
      <c r="P11" s="16">
        <v>18.966650000000001</v>
      </c>
      <c r="Q11" s="16">
        <v>6.8135300000000001</v>
      </c>
      <c r="R11" s="16">
        <v>10.48025</v>
      </c>
      <c r="S11" s="16">
        <v>-4.4347899999999996</v>
      </c>
      <c r="T11" s="16">
        <v>13.546040000000001</v>
      </c>
      <c r="U11" s="16">
        <v>14.374000000000001</v>
      </c>
      <c r="V11" s="16">
        <v>20.312279999999998</v>
      </c>
      <c r="W11" s="16">
        <v>24.09412</v>
      </c>
      <c r="X11" s="16">
        <v>17.2925</v>
      </c>
      <c r="Y11" s="16">
        <v>26.04485</v>
      </c>
      <c r="Z11" s="16">
        <v>20.55932</v>
      </c>
      <c r="AA11" s="16">
        <v>-2.9233899999999999</v>
      </c>
      <c r="AB11" s="16">
        <v>20.669799999999999</v>
      </c>
      <c r="AC11" s="16">
        <v>13.049940000000001</v>
      </c>
      <c r="AD11" s="16">
        <v>22.04082</v>
      </c>
      <c r="AE11" s="16">
        <v>10.49208</v>
      </c>
      <c r="AF11" s="16">
        <v>8.221705</v>
      </c>
      <c r="AG11" s="16">
        <v>-6.3989399999999996</v>
      </c>
      <c r="AH11" s="16">
        <v>35.158190000000005</v>
      </c>
      <c r="AI11" s="16"/>
      <c r="AJ11" s="16"/>
      <c r="AK11" s="16"/>
      <c r="AL11" s="16"/>
      <c r="AM11" s="16"/>
    </row>
    <row r="12" spans="1:44" ht="14.4" x14ac:dyDescent="0.3">
      <c r="A12" s="137">
        <f>YampaRiverInflow.TotalOutflow!A12</f>
        <v>45444</v>
      </c>
      <c r="B12" s="34">
        <v>10.122</v>
      </c>
      <c r="C12" s="12">
        <v>10.122</v>
      </c>
      <c r="D12" s="45">
        <v>10.122</v>
      </c>
      <c r="E12" s="16">
        <v>17.90776</v>
      </c>
      <c r="F12" s="16">
        <v>23.242540000000002</v>
      </c>
      <c r="G12" s="16">
        <v>149.01420000000002</v>
      </c>
      <c r="H12" s="16">
        <v>25.634610000000002</v>
      </c>
      <c r="I12" s="16">
        <v>16.579849999999997</v>
      </c>
      <c r="J12" s="16">
        <v>17.054269999999999</v>
      </c>
      <c r="K12" s="16">
        <v>19.0702</v>
      </c>
      <c r="L12" s="16">
        <v>13.2582</v>
      </c>
      <c r="M12" s="16">
        <v>34.340009999999999</v>
      </c>
      <c r="N12" s="16">
        <v>31.23612</v>
      </c>
      <c r="O12" s="16">
        <v>9.42577</v>
      </c>
      <c r="P12" s="16">
        <v>11.861139999999999</v>
      </c>
      <c r="Q12" s="16">
        <v>3.2528800000000002</v>
      </c>
      <c r="R12" s="16">
        <v>10.676410000000001</v>
      </c>
      <c r="S12" s="16">
        <v>-12.562700000000001</v>
      </c>
      <c r="T12" s="16">
        <v>10.9498</v>
      </c>
      <c r="U12" s="16">
        <v>4.9075899999999999</v>
      </c>
      <c r="V12" s="16">
        <v>20.479099999999999</v>
      </c>
      <c r="W12" s="16">
        <v>23.339099999999998</v>
      </c>
      <c r="X12" s="16">
        <v>14.779639999999999</v>
      </c>
      <c r="Y12" s="16">
        <v>10.374750000000001</v>
      </c>
      <c r="Z12" s="16">
        <v>15.253579999999999</v>
      </c>
      <c r="AA12" s="16">
        <v>10.87237</v>
      </c>
      <c r="AB12" s="16">
        <v>19.39621</v>
      </c>
      <c r="AC12" s="16">
        <v>18.288060000000002</v>
      </c>
      <c r="AD12" s="16">
        <v>0.1727841</v>
      </c>
      <c r="AE12" s="16">
        <v>6.1307309999999999</v>
      </c>
      <c r="AF12" s="16">
        <v>10.9467</v>
      </c>
      <c r="AG12" s="16">
        <v>-4.7618999999999998</v>
      </c>
      <c r="AH12" s="16">
        <v>38.329680000000003</v>
      </c>
      <c r="AI12" s="16"/>
      <c r="AJ12" s="16"/>
      <c r="AK12" s="16"/>
      <c r="AL12" s="16"/>
      <c r="AM12" s="16"/>
    </row>
    <row r="13" spans="1:44" ht="14.4" x14ac:dyDescent="0.3">
      <c r="A13" s="137">
        <f>YampaRiverInflow.TotalOutflow!A13</f>
        <v>45474</v>
      </c>
      <c r="B13" s="34">
        <v>16.861999999999998</v>
      </c>
      <c r="C13" s="12">
        <v>16.861999999999998</v>
      </c>
      <c r="D13" s="45">
        <v>16.861999999999998</v>
      </c>
      <c r="E13" s="16">
        <v>46.885179999999998</v>
      </c>
      <c r="F13" s="16">
        <v>38.639189999999999</v>
      </c>
      <c r="G13" s="16">
        <v>161.9752</v>
      </c>
      <c r="H13" s="16">
        <v>38.31944</v>
      </c>
      <c r="I13" s="16">
        <v>19.69941</v>
      </c>
      <c r="J13" s="16">
        <v>17.99015</v>
      </c>
      <c r="K13" s="16">
        <v>13.171860000000001</v>
      </c>
      <c r="L13" s="16">
        <v>40.615339999999996</v>
      </c>
      <c r="M13" s="16">
        <v>26.544730000000001</v>
      </c>
      <c r="N13" s="16">
        <v>25.423359999999999</v>
      </c>
      <c r="O13" s="16">
        <v>13.888549999999999</v>
      </c>
      <c r="P13" s="16">
        <v>15.145760000000001</v>
      </c>
      <c r="Q13" s="16">
        <v>6.6023500000000004</v>
      </c>
      <c r="R13" s="16">
        <v>10.07929</v>
      </c>
      <c r="S13" s="16">
        <v>4.5085600000000001</v>
      </c>
      <c r="T13" s="16">
        <v>26.234180000000002</v>
      </c>
      <c r="U13" s="16">
        <v>12.146379999999999</v>
      </c>
      <c r="V13" s="16">
        <v>17.390999999999998</v>
      </c>
      <c r="W13" s="16">
        <v>17.51343</v>
      </c>
      <c r="X13" s="16">
        <v>34.483599999999996</v>
      </c>
      <c r="Y13" s="16">
        <v>45.963620000000006</v>
      </c>
      <c r="Z13" s="16">
        <v>28.082819999999998</v>
      </c>
      <c r="AA13" s="16">
        <v>19.215400000000002</v>
      </c>
      <c r="AB13" s="16">
        <v>17.710519999999999</v>
      </c>
      <c r="AC13" s="16">
        <v>20.118539999999999</v>
      </c>
      <c r="AD13" s="16">
        <v>18.059009999999997</v>
      </c>
      <c r="AE13" s="16">
        <v>20.378209999999999</v>
      </c>
      <c r="AF13" s="16">
        <v>15.53816</v>
      </c>
      <c r="AG13" s="16">
        <v>2.6186829999999999</v>
      </c>
      <c r="AH13" s="16">
        <v>37.980930000000001</v>
      </c>
      <c r="AI13" s="16"/>
      <c r="AJ13" s="16"/>
      <c r="AK13" s="16"/>
      <c r="AL13" s="16"/>
      <c r="AM13" s="16"/>
    </row>
    <row r="14" spans="1:44" ht="14.4" x14ac:dyDescent="0.3">
      <c r="A14" s="137">
        <f>YampaRiverInflow.TotalOutflow!A14</f>
        <v>45505</v>
      </c>
      <c r="B14" s="34">
        <v>18.831</v>
      </c>
      <c r="C14" s="12">
        <v>18.831</v>
      </c>
      <c r="D14" s="45">
        <v>18.831</v>
      </c>
      <c r="E14" s="16">
        <v>51.271099999999997</v>
      </c>
      <c r="F14" s="16">
        <v>50.55104</v>
      </c>
      <c r="G14" s="16">
        <v>39.051919999999996</v>
      </c>
      <c r="H14" s="16">
        <v>28.86665</v>
      </c>
      <c r="I14" s="16">
        <v>22.441749999999999</v>
      </c>
      <c r="J14" s="16">
        <v>26.15324</v>
      </c>
      <c r="K14" s="16">
        <v>32.817900000000002</v>
      </c>
      <c r="L14" s="16">
        <v>21.52835</v>
      </c>
      <c r="M14" s="16">
        <v>35.833640000000003</v>
      </c>
      <c r="N14" s="16">
        <v>31.181180000000001</v>
      </c>
      <c r="O14" s="16">
        <v>15.6302</v>
      </c>
      <c r="P14" s="16">
        <v>23.108509999999999</v>
      </c>
      <c r="Q14" s="16">
        <v>11.401249999999999</v>
      </c>
      <c r="R14" s="16">
        <v>31.261939999999999</v>
      </c>
      <c r="S14" s="16">
        <v>3.6801999999999997</v>
      </c>
      <c r="T14" s="16">
        <v>14.693910000000001</v>
      </c>
      <c r="U14" s="16">
        <v>25.271129999999999</v>
      </c>
      <c r="V14" s="16">
        <v>24.69454</v>
      </c>
      <c r="W14" s="16">
        <v>21.273709999999998</v>
      </c>
      <c r="X14" s="16">
        <v>24.753779999999999</v>
      </c>
      <c r="Y14" s="16">
        <v>25.619619999999998</v>
      </c>
      <c r="Z14" s="16">
        <v>36.973279999999995</v>
      </c>
      <c r="AA14" s="16">
        <v>26.050840000000001</v>
      </c>
      <c r="AB14" s="16">
        <v>15.60383</v>
      </c>
      <c r="AC14" s="16">
        <v>22.495830000000002</v>
      </c>
      <c r="AD14" s="16">
        <v>11.813360000000001</v>
      </c>
      <c r="AE14" s="16">
        <v>21.487629999999999</v>
      </c>
      <c r="AF14" s="16">
        <v>15.17426</v>
      </c>
      <c r="AG14" s="16">
        <v>1.5523019999999998</v>
      </c>
      <c r="AH14" s="16">
        <v>45.93045</v>
      </c>
      <c r="AI14" s="16"/>
      <c r="AJ14" s="16"/>
      <c r="AK14" s="16"/>
      <c r="AL14" s="16"/>
      <c r="AM14" s="16"/>
    </row>
    <row r="15" spans="1:44" ht="14.4" x14ac:dyDescent="0.3">
      <c r="A15" s="137">
        <f>YampaRiverInflow.TotalOutflow!A15</f>
        <v>45536</v>
      </c>
      <c r="B15" s="34">
        <v>11.67</v>
      </c>
      <c r="C15" s="12">
        <v>11.67</v>
      </c>
      <c r="D15" s="45">
        <v>11.67</v>
      </c>
      <c r="E15" s="16">
        <v>38.738219999999998</v>
      </c>
      <c r="F15" s="16">
        <v>36.226120000000002</v>
      </c>
      <c r="G15" s="16">
        <v>28.125509999999998</v>
      </c>
      <c r="H15" s="16">
        <v>31.235990000000001</v>
      </c>
      <c r="I15" s="16">
        <v>22.33502</v>
      </c>
      <c r="J15" s="16">
        <v>48.394019999999998</v>
      </c>
      <c r="K15" s="16">
        <v>28.478590000000001</v>
      </c>
      <c r="L15" s="16">
        <v>11.490879999999999</v>
      </c>
      <c r="M15" s="16">
        <v>18.042580000000001</v>
      </c>
      <c r="N15" s="16">
        <v>23.867799999999999</v>
      </c>
      <c r="O15" s="16">
        <v>14.97372</v>
      </c>
      <c r="P15" s="16">
        <v>17.04288</v>
      </c>
      <c r="Q15" s="16">
        <v>23.401450000000001</v>
      </c>
      <c r="R15" s="16">
        <v>6.1058300000000001</v>
      </c>
      <c r="S15" s="16">
        <v>5.0821000000000005</v>
      </c>
      <c r="T15" s="16">
        <v>18.601369999999999</v>
      </c>
      <c r="U15" s="16">
        <v>14.47564</v>
      </c>
      <c r="V15" s="16">
        <v>21.351419999999997</v>
      </c>
      <c r="W15" s="16">
        <v>17.48638</v>
      </c>
      <c r="X15" s="16">
        <v>30.457650000000001</v>
      </c>
      <c r="Y15" s="16">
        <v>31.318210000000001</v>
      </c>
      <c r="Z15" s="16">
        <v>23.158259999999999</v>
      </c>
      <c r="AA15" s="16">
        <v>13.249139999999999</v>
      </c>
      <c r="AB15" s="16">
        <v>19.108810000000002</v>
      </c>
      <c r="AC15" s="16">
        <v>13.42262</v>
      </c>
      <c r="AD15" s="16">
        <v>16.063879999999997</v>
      </c>
      <c r="AE15" s="16">
        <v>9.2318680000000004</v>
      </c>
      <c r="AF15" s="16">
        <v>25.419049999999999</v>
      </c>
      <c r="AG15" s="16">
        <v>3.7183029999999997</v>
      </c>
      <c r="AH15" s="16">
        <v>44.919650000000004</v>
      </c>
      <c r="AI15" s="16"/>
      <c r="AJ15" s="16"/>
      <c r="AK15" s="16"/>
      <c r="AL15" s="16"/>
      <c r="AM15" s="16"/>
    </row>
    <row r="16" spans="1:44" ht="14.4" x14ac:dyDescent="0.3">
      <c r="A16" s="137">
        <f>YampaRiverInflow.TotalOutflow!A16</f>
        <v>45566</v>
      </c>
      <c r="B16" s="34">
        <v>21.152000000000001</v>
      </c>
      <c r="C16" s="12">
        <v>21.152000000000001</v>
      </c>
      <c r="D16" s="45">
        <v>21.152000000000001</v>
      </c>
      <c r="E16" s="16">
        <v>38.233789999999999</v>
      </c>
      <c r="F16" s="16">
        <v>25.995049999999999</v>
      </c>
      <c r="G16" s="16">
        <v>33.972290000000001</v>
      </c>
      <c r="H16" s="16">
        <v>22.088529999999999</v>
      </c>
      <c r="I16" s="16">
        <v>19.114159999999998</v>
      </c>
      <c r="J16" s="16">
        <v>8.2817099999999986</v>
      </c>
      <c r="K16" s="16">
        <v>40.549999999999997</v>
      </c>
      <c r="L16" s="16">
        <v>-13.924200000000001</v>
      </c>
      <c r="M16" s="16">
        <v>25.10202</v>
      </c>
      <c r="N16" s="16">
        <v>12.98898</v>
      </c>
      <c r="O16" s="16">
        <v>27.75198</v>
      </c>
      <c r="P16" s="16">
        <v>9.3924799999999991</v>
      </c>
      <c r="Q16" s="16">
        <v>43.769359999999999</v>
      </c>
      <c r="R16" s="16">
        <v>22.534610000000001</v>
      </c>
      <c r="S16" s="16">
        <v>16.070049999999998</v>
      </c>
      <c r="T16" s="16">
        <v>21.862349999999999</v>
      </c>
      <c r="U16" s="16">
        <v>21.155540000000002</v>
      </c>
      <c r="V16" s="16">
        <v>17.678609999999999</v>
      </c>
      <c r="W16" s="16">
        <v>24.983849999999997</v>
      </c>
      <c r="X16" s="16">
        <v>30.878040000000002</v>
      </c>
      <c r="Y16" s="16">
        <v>34.297699999999999</v>
      </c>
      <c r="Z16" s="16">
        <v>18.70016</v>
      </c>
      <c r="AA16" s="16">
        <v>16.06213</v>
      </c>
      <c r="AB16" s="16">
        <v>34.16733</v>
      </c>
      <c r="AC16" s="16">
        <v>35.623899999999999</v>
      </c>
      <c r="AD16" s="16">
        <v>8.9423110000000001</v>
      </c>
      <c r="AE16" s="16">
        <v>22.663040000000002</v>
      </c>
      <c r="AF16" s="16">
        <v>18.12434</v>
      </c>
      <c r="AG16" s="16">
        <v>20.913310000000003</v>
      </c>
      <c r="AH16" s="16">
        <v>34.431249999999999</v>
      </c>
      <c r="AI16" s="16"/>
      <c r="AJ16" s="16"/>
      <c r="AK16" s="16"/>
      <c r="AL16" s="16"/>
      <c r="AM16" s="16"/>
    </row>
    <row r="17" spans="1:39" ht="14.4" x14ac:dyDescent="0.3">
      <c r="A17" s="137">
        <f>YampaRiverInflow.TotalOutflow!A17</f>
        <v>45597</v>
      </c>
      <c r="B17" s="34">
        <v>14.368</v>
      </c>
      <c r="C17" s="12">
        <v>14.368</v>
      </c>
      <c r="D17" s="45">
        <v>14.368</v>
      </c>
      <c r="E17" s="16">
        <v>28.035019999999999</v>
      </c>
      <c r="F17" s="16">
        <v>16.97213</v>
      </c>
      <c r="G17" s="16">
        <v>32.303910000000002</v>
      </c>
      <c r="H17" s="16">
        <v>27.994340000000001</v>
      </c>
      <c r="I17" s="16">
        <v>18.408459999999998</v>
      </c>
      <c r="J17" s="16">
        <v>27.646930000000001</v>
      </c>
      <c r="K17" s="16">
        <v>13.904860000000001</v>
      </c>
      <c r="L17" s="16">
        <v>20.08203</v>
      </c>
      <c r="M17" s="16">
        <v>-4.2350600000000007</v>
      </c>
      <c r="N17" s="16">
        <v>5.5237799999999995</v>
      </c>
      <c r="O17" s="16">
        <v>13.936260000000001</v>
      </c>
      <c r="P17" s="16">
        <v>18.488499999999998</v>
      </c>
      <c r="Q17" s="16">
        <v>53.005609999999997</v>
      </c>
      <c r="R17" s="16">
        <v>26.384319999999999</v>
      </c>
      <c r="S17" s="16">
        <v>7.4658100000000003</v>
      </c>
      <c r="T17" s="16">
        <v>17.107009999999999</v>
      </c>
      <c r="U17" s="16">
        <v>28.95552</v>
      </c>
      <c r="V17" s="16">
        <v>31.72842</v>
      </c>
      <c r="W17" s="16">
        <v>37.927500000000002</v>
      </c>
      <c r="X17" s="16">
        <v>37.545540000000003</v>
      </c>
      <c r="Y17" s="16">
        <v>26.962349999999997</v>
      </c>
      <c r="Z17" s="16">
        <v>24.636060000000001</v>
      </c>
      <c r="AA17" s="16">
        <v>9.1373110000000004</v>
      </c>
      <c r="AB17" s="16">
        <v>11.013590000000001</v>
      </c>
      <c r="AC17" s="16">
        <v>20.70234</v>
      </c>
      <c r="AD17" s="16">
        <v>12.13466</v>
      </c>
      <c r="AE17" s="16">
        <v>16.070899999999998</v>
      </c>
      <c r="AF17" s="16">
        <v>21.472249999999999</v>
      </c>
      <c r="AG17" s="16">
        <v>19.997520000000002</v>
      </c>
      <c r="AH17" s="16">
        <v>35.786089999999994</v>
      </c>
      <c r="AI17" s="16"/>
      <c r="AJ17" s="16"/>
      <c r="AK17" s="16"/>
      <c r="AL17" s="16"/>
      <c r="AM17" s="16"/>
    </row>
    <row r="18" spans="1:39" ht="14.4" x14ac:dyDescent="0.3">
      <c r="A18" s="137">
        <f>YampaRiverInflow.TotalOutflow!A18</f>
        <v>45627</v>
      </c>
      <c r="B18" s="34">
        <v>17.152999999999999</v>
      </c>
      <c r="C18" s="12">
        <v>17.152999999999999</v>
      </c>
      <c r="D18" s="45">
        <v>17.152999999999999</v>
      </c>
      <c r="E18" s="16">
        <v>40.244050000000001</v>
      </c>
      <c r="F18" s="16">
        <v>27.56195</v>
      </c>
      <c r="G18" s="16">
        <v>42.93092</v>
      </c>
      <c r="H18" s="16">
        <v>16.8964</v>
      </c>
      <c r="I18" s="16">
        <v>5.2648799999999998</v>
      </c>
      <c r="J18" s="16">
        <v>14.9133</v>
      </c>
      <c r="K18" s="16">
        <v>20.716919999999998</v>
      </c>
      <c r="L18" s="16">
        <v>34.09957</v>
      </c>
      <c r="M18" s="16">
        <v>30.479970000000002</v>
      </c>
      <c r="N18" s="16">
        <v>17.71199</v>
      </c>
      <c r="O18" s="16">
        <v>14.28424</v>
      </c>
      <c r="P18" s="16">
        <v>19.058679999999999</v>
      </c>
      <c r="Q18" s="16">
        <v>32.092640000000003</v>
      </c>
      <c r="R18" s="16">
        <v>31.069230000000001</v>
      </c>
      <c r="S18" s="16">
        <v>-1.1337300000000001</v>
      </c>
      <c r="T18" s="16">
        <v>19.942029999999999</v>
      </c>
      <c r="U18" s="16">
        <v>24.682869999999998</v>
      </c>
      <c r="V18" s="16">
        <v>26.541930000000001</v>
      </c>
      <c r="W18" s="16">
        <v>32.755090000000003</v>
      </c>
      <c r="X18" s="16">
        <v>27.805679999999999</v>
      </c>
      <c r="Y18" s="16">
        <v>21.076700000000002</v>
      </c>
      <c r="Z18" s="16">
        <v>7.0595299999999996</v>
      </c>
      <c r="AA18" s="16">
        <v>18.49559</v>
      </c>
      <c r="AB18" s="16">
        <v>21.64105</v>
      </c>
      <c r="AC18" s="16">
        <v>26.011500000000002</v>
      </c>
      <c r="AD18" s="16">
        <v>17.06305</v>
      </c>
      <c r="AE18" s="16">
        <v>26.540560000000003</v>
      </c>
      <c r="AF18" s="16">
        <v>19.891179999999999</v>
      </c>
      <c r="AG18" s="16">
        <v>8.7936929999999993</v>
      </c>
      <c r="AH18" s="16">
        <v>28.205020000000001</v>
      </c>
      <c r="AI18" s="16"/>
      <c r="AJ18" s="16"/>
      <c r="AK18" s="16"/>
      <c r="AL18" s="16"/>
      <c r="AM18" s="16"/>
    </row>
    <row r="19" spans="1:39" ht="14.4" x14ac:dyDescent="0.3">
      <c r="A19" s="137">
        <f>YampaRiverInflow.TotalOutflow!A19</f>
        <v>45658</v>
      </c>
      <c r="B19" s="34">
        <v>6.7190000000000003</v>
      </c>
      <c r="C19" s="12">
        <v>6.7190000000000003</v>
      </c>
      <c r="D19" s="45">
        <v>6.7190000000000003</v>
      </c>
      <c r="E19" s="16">
        <v>101.17739999999999</v>
      </c>
      <c r="F19" s="16">
        <v>19.38391</v>
      </c>
      <c r="G19" s="16">
        <v>30.74776</v>
      </c>
      <c r="H19" s="16">
        <v>9.8134800000000002</v>
      </c>
      <c r="I19" s="16">
        <v>-4.5364899999999997</v>
      </c>
      <c r="J19" s="16">
        <v>13.92507</v>
      </c>
      <c r="K19" s="16">
        <v>62.106730000000006</v>
      </c>
      <c r="L19" s="16">
        <v>30.139110000000002</v>
      </c>
      <c r="M19" s="16">
        <v>34.121430000000004</v>
      </c>
      <c r="N19" s="16">
        <v>0.29199999999999998</v>
      </c>
      <c r="O19" s="16">
        <v>8.3659300000000005</v>
      </c>
      <c r="P19" s="16">
        <v>7.2980700000000001</v>
      </c>
      <c r="Q19" s="16">
        <v>137.14750000000001</v>
      </c>
      <c r="R19" s="16">
        <v>5.1085200000000004</v>
      </c>
      <c r="S19" s="16">
        <v>9.6737900000000003</v>
      </c>
      <c r="T19" s="16">
        <v>13.99601</v>
      </c>
      <c r="U19" s="16">
        <v>3.7156899999999999</v>
      </c>
      <c r="V19" s="16">
        <v>41.649769999999997</v>
      </c>
      <c r="W19" s="16">
        <v>7.6267299999999993</v>
      </c>
      <c r="X19" s="16">
        <v>11.469899999999999</v>
      </c>
      <c r="Y19" s="16">
        <v>17.2136</v>
      </c>
      <c r="Z19" s="16">
        <v>12.56814</v>
      </c>
      <c r="AA19" s="16">
        <v>17.381460000000001</v>
      </c>
      <c r="AB19" s="16">
        <v>26.231240000000003</v>
      </c>
      <c r="AC19" s="16">
        <v>33.2042</v>
      </c>
      <c r="AD19" s="16">
        <v>2.9696009999999999</v>
      </c>
      <c r="AE19" s="16">
        <v>19.397919999999999</v>
      </c>
      <c r="AF19" s="16">
        <v>1.1771969999999998</v>
      </c>
      <c r="AG19" s="16">
        <v>30.506990000000002</v>
      </c>
      <c r="AH19" s="16">
        <v>18.1145</v>
      </c>
      <c r="AI19" s="16"/>
      <c r="AJ19" s="16"/>
      <c r="AK19" s="16"/>
      <c r="AL19" s="16"/>
      <c r="AM19" s="16"/>
    </row>
    <row r="20" spans="1:39" ht="14.4" x14ac:dyDescent="0.3">
      <c r="A20" s="137">
        <f>YampaRiverInflow.TotalOutflow!A20</f>
        <v>45689</v>
      </c>
      <c r="B20" s="34">
        <v>4.3070000000000004</v>
      </c>
      <c r="C20" s="12">
        <v>4.3070000000000004</v>
      </c>
      <c r="D20" s="45">
        <v>4.3070000000000004</v>
      </c>
      <c r="E20" s="16">
        <v>221.90360000000001</v>
      </c>
      <c r="F20" s="16">
        <v>10.26454</v>
      </c>
      <c r="G20" s="16">
        <v>85.662350000000004</v>
      </c>
      <c r="H20" s="16">
        <v>11.232760000000001</v>
      </c>
      <c r="I20" s="16">
        <v>13.169319999999999</v>
      </c>
      <c r="J20" s="16">
        <v>35.386319999999998</v>
      </c>
      <c r="K20" s="16">
        <v>17.077069999999999</v>
      </c>
      <c r="L20" s="16">
        <v>13.379719999999999</v>
      </c>
      <c r="M20" s="16">
        <v>16.086819999999999</v>
      </c>
      <c r="N20" s="16">
        <v>-0.86568000000000001</v>
      </c>
      <c r="O20" s="16">
        <v>23.462679999999999</v>
      </c>
      <c r="P20" s="16">
        <v>14.080209999999999</v>
      </c>
      <c r="Q20" s="16">
        <v>174.5822</v>
      </c>
      <c r="R20" s="16">
        <v>11.06955</v>
      </c>
      <c r="S20" s="16">
        <v>-5.6684799999999997</v>
      </c>
      <c r="T20" s="16">
        <v>3.0183800000000001</v>
      </c>
      <c r="U20" s="16">
        <v>14.69007</v>
      </c>
      <c r="V20" s="16">
        <v>8.8202999999999996</v>
      </c>
      <c r="W20" s="16">
        <v>14.744759999999999</v>
      </c>
      <c r="X20" s="16">
        <v>10.63569</v>
      </c>
      <c r="Y20" s="16">
        <v>3.61049</v>
      </c>
      <c r="Z20" s="16">
        <v>19.49475</v>
      </c>
      <c r="AA20" s="16">
        <v>9.0798199999999998</v>
      </c>
      <c r="AB20" s="16">
        <v>9.4230560000000008</v>
      </c>
      <c r="AC20" s="16">
        <v>14.433450000000001</v>
      </c>
      <c r="AD20" s="16">
        <v>2.5804749999999999</v>
      </c>
      <c r="AE20" s="16">
        <v>12.939129999999999</v>
      </c>
      <c r="AF20" s="16">
        <v>-3.2752500000000002</v>
      </c>
      <c r="AG20" s="16">
        <v>44.287480000000002</v>
      </c>
      <c r="AH20" s="16">
        <v>29.243689999999997</v>
      </c>
      <c r="AI20" s="16"/>
      <c r="AJ20" s="16"/>
      <c r="AK20" s="16"/>
      <c r="AL20" s="16"/>
      <c r="AM20" s="16"/>
    </row>
    <row r="21" spans="1:39" ht="14.4" x14ac:dyDescent="0.3">
      <c r="A21" s="137">
        <f>YampaRiverInflow.TotalOutflow!A21</f>
        <v>45717</v>
      </c>
      <c r="B21" s="34">
        <v>2.2610000000000001</v>
      </c>
      <c r="C21" s="12">
        <v>2.2610000000000001</v>
      </c>
      <c r="D21" s="45">
        <v>2.2610000000000001</v>
      </c>
      <c r="E21" s="16">
        <v>316.43129999999996</v>
      </c>
      <c r="F21" s="16">
        <v>30.523220000000002</v>
      </c>
      <c r="G21" s="16">
        <v>99.089590000000001</v>
      </c>
      <c r="H21" s="16">
        <v>0.26749000000000001</v>
      </c>
      <c r="I21" s="16">
        <v>21.557400000000001</v>
      </c>
      <c r="J21" s="16">
        <v>29.812529999999999</v>
      </c>
      <c r="K21" s="16">
        <v>17.33398</v>
      </c>
      <c r="L21" s="16">
        <v>4.5499399999999994</v>
      </c>
      <c r="M21" s="16">
        <v>29.456400000000002</v>
      </c>
      <c r="N21" s="16">
        <v>7.59199</v>
      </c>
      <c r="O21" s="16">
        <v>0.58572999999999997</v>
      </c>
      <c r="P21" s="16">
        <v>5.9264799999999997</v>
      </c>
      <c r="Q21" s="16">
        <v>168.7243</v>
      </c>
      <c r="R21" s="16">
        <v>24.415849999999999</v>
      </c>
      <c r="S21" s="16">
        <v>16.08663</v>
      </c>
      <c r="T21" s="16">
        <v>3.1996100000000003</v>
      </c>
      <c r="U21" s="16">
        <v>10.91578</v>
      </c>
      <c r="V21" s="16">
        <v>55.120930000000001</v>
      </c>
      <c r="W21" s="16">
        <v>5.3349099999999998</v>
      </c>
      <c r="X21" s="16">
        <v>8.3023799999999994</v>
      </c>
      <c r="Y21" s="16">
        <v>7.6192200000000003</v>
      </c>
      <c r="Z21" s="16">
        <v>-3.1343100000000002</v>
      </c>
      <c r="AA21" s="16">
        <v>2.8256300000000003</v>
      </c>
      <c r="AB21" s="16">
        <v>17.701610000000002</v>
      </c>
      <c r="AC21" s="16">
        <v>10.766690000000001</v>
      </c>
      <c r="AD21" s="16">
        <v>-2.6526999999999998</v>
      </c>
      <c r="AE21" s="16">
        <v>-4.7138400000000003</v>
      </c>
      <c r="AF21" s="16">
        <v>14.927820000000001</v>
      </c>
      <c r="AG21" s="16">
        <v>37.971170000000001</v>
      </c>
      <c r="AH21" s="16">
        <v>61.31456</v>
      </c>
      <c r="AI21" s="16"/>
      <c r="AJ21" s="16"/>
      <c r="AK21" s="16"/>
      <c r="AL21" s="16"/>
      <c r="AM21" s="16"/>
    </row>
    <row r="22" spans="1:39" ht="14.4" x14ac:dyDescent="0.3">
      <c r="A22" s="137">
        <f>YampaRiverInflow.TotalOutflow!A22</f>
        <v>45748</v>
      </c>
      <c r="B22" s="34">
        <v>6.609</v>
      </c>
      <c r="C22" s="12">
        <v>6.609</v>
      </c>
      <c r="D22" s="45">
        <v>6.609</v>
      </c>
      <c r="E22" s="16">
        <v>40.68047</v>
      </c>
      <c r="F22" s="16">
        <v>13.75267</v>
      </c>
      <c r="G22" s="16">
        <v>16.01717</v>
      </c>
      <c r="H22" s="16">
        <v>14.181340000000001</v>
      </c>
      <c r="I22" s="16">
        <v>10.90859</v>
      </c>
      <c r="J22" s="16">
        <v>31.157610000000002</v>
      </c>
      <c r="K22" s="16">
        <v>9.207790000000001</v>
      </c>
      <c r="L22" s="16">
        <v>-60.225830000000002</v>
      </c>
      <c r="M22" s="16">
        <v>53.373489999999997</v>
      </c>
      <c r="N22" s="16">
        <v>10.18976</v>
      </c>
      <c r="O22" s="16">
        <v>22.325830000000003</v>
      </c>
      <c r="P22" s="16">
        <v>12.528739999999999</v>
      </c>
      <c r="Q22" s="16">
        <v>16.69754</v>
      </c>
      <c r="R22" s="16">
        <v>14.457510000000001</v>
      </c>
      <c r="S22" s="16">
        <v>15.693350000000001</v>
      </c>
      <c r="T22" s="16">
        <v>12.19009</v>
      </c>
      <c r="U22" s="16">
        <v>15.191180000000001</v>
      </c>
      <c r="V22" s="16">
        <v>34.110879999999995</v>
      </c>
      <c r="W22" s="16">
        <v>18.928849999999997</v>
      </c>
      <c r="X22" s="16">
        <v>23.699870000000001</v>
      </c>
      <c r="Y22" s="16">
        <v>14.320200000000002</v>
      </c>
      <c r="Z22" s="16">
        <v>23.981200000000001</v>
      </c>
      <c r="AA22" s="16">
        <v>12.70073</v>
      </c>
      <c r="AB22" s="16">
        <v>17.83746</v>
      </c>
      <c r="AC22" s="16">
        <v>12.692639999999999</v>
      </c>
      <c r="AD22" s="16">
        <v>-8.0273199999999996</v>
      </c>
      <c r="AE22" s="16">
        <v>5.617337</v>
      </c>
      <c r="AF22" s="16">
        <v>29.066040000000001</v>
      </c>
      <c r="AG22" s="16">
        <v>68.50724000000001</v>
      </c>
      <c r="AH22" s="16">
        <v>34.07152</v>
      </c>
      <c r="AI22" s="16"/>
      <c r="AJ22" s="16"/>
      <c r="AK22" s="16"/>
      <c r="AL22" s="16"/>
      <c r="AM22" s="16"/>
    </row>
    <row r="23" spans="1:39" ht="14.4" x14ac:dyDescent="0.3">
      <c r="A23" s="137">
        <f>YampaRiverInflow.TotalOutflow!A23</f>
        <v>45778</v>
      </c>
      <c r="B23" s="34">
        <v>3.5990000000000002</v>
      </c>
      <c r="C23" s="12">
        <v>3.5990000000000002</v>
      </c>
      <c r="D23" s="45">
        <v>3.5990000000000002</v>
      </c>
      <c r="E23" s="16">
        <v>51.445999999999998</v>
      </c>
      <c r="F23" s="16">
        <v>147.4316</v>
      </c>
      <c r="G23" s="16">
        <v>31.464639999999999</v>
      </c>
      <c r="H23" s="16">
        <v>16.225469999999998</v>
      </c>
      <c r="I23" s="16">
        <v>15.98751</v>
      </c>
      <c r="J23" s="16">
        <v>22.762439999999998</v>
      </c>
      <c r="K23" s="16">
        <v>16.884130000000003</v>
      </c>
      <c r="L23" s="16">
        <v>-18.579159999999998</v>
      </c>
      <c r="M23" s="16">
        <v>0.76658000000000004</v>
      </c>
      <c r="N23" s="16">
        <v>15.05968</v>
      </c>
      <c r="O23" s="16">
        <v>18.966650000000001</v>
      </c>
      <c r="P23" s="16">
        <v>6.8135300000000001</v>
      </c>
      <c r="Q23" s="16">
        <v>10.48025</v>
      </c>
      <c r="R23" s="16">
        <v>-4.4347899999999996</v>
      </c>
      <c r="S23" s="16">
        <v>13.546040000000001</v>
      </c>
      <c r="T23" s="16">
        <v>14.374000000000001</v>
      </c>
      <c r="U23" s="16">
        <v>20.312279999999998</v>
      </c>
      <c r="V23" s="16">
        <v>24.09412</v>
      </c>
      <c r="W23" s="16">
        <v>17.2925</v>
      </c>
      <c r="X23" s="16">
        <v>26.04485</v>
      </c>
      <c r="Y23" s="16">
        <v>20.55932</v>
      </c>
      <c r="Z23" s="16">
        <v>-2.9233899999999999</v>
      </c>
      <c r="AA23" s="16">
        <v>20.669799999999999</v>
      </c>
      <c r="AB23" s="16">
        <v>13.049940000000001</v>
      </c>
      <c r="AC23" s="16">
        <v>22.04082</v>
      </c>
      <c r="AD23" s="16">
        <v>10.49208</v>
      </c>
      <c r="AE23" s="16">
        <v>8.221705</v>
      </c>
      <c r="AF23" s="16">
        <v>-6.3989399999999996</v>
      </c>
      <c r="AG23" s="16">
        <v>35.158190000000005</v>
      </c>
      <c r="AH23" s="16">
        <v>30.619150000000001</v>
      </c>
      <c r="AI23" s="16"/>
      <c r="AJ23" s="16"/>
      <c r="AK23" s="16"/>
      <c r="AL23" s="16"/>
      <c r="AM23" s="16"/>
    </row>
    <row r="24" spans="1:39" ht="14.4" x14ac:dyDescent="0.3">
      <c r="A24" s="137">
        <f>YampaRiverInflow.TotalOutflow!A24</f>
        <v>45809</v>
      </c>
      <c r="B24" s="34">
        <v>10.122</v>
      </c>
      <c r="C24" s="12">
        <v>10.122</v>
      </c>
      <c r="D24" s="45">
        <v>10.122</v>
      </c>
      <c r="E24" s="16">
        <v>23.242540000000002</v>
      </c>
      <c r="F24" s="16">
        <v>149.01420000000002</v>
      </c>
      <c r="G24" s="16">
        <v>25.634610000000002</v>
      </c>
      <c r="H24" s="16">
        <v>16.579849999999997</v>
      </c>
      <c r="I24" s="16">
        <v>17.054269999999999</v>
      </c>
      <c r="J24" s="16">
        <v>19.0702</v>
      </c>
      <c r="K24" s="16">
        <v>13.2582</v>
      </c>
      <c r="L24" s="16">
        <v>34.340009999999999</v>
      </c>
      <c r="M24" s="16">
        <v>31.23612</v>
      </c>
      <c r="N24" s="16">
        <v>9.42577</v>
      </c>
      <c r="O24" s="16">
        <v>11.861139999999999</v>
      </c>
      <c r="P24" s="16">
        <v>3.2528800000000002</v>
      </c>
      <c r="Q24" s="16">
        <v>10.676410000000001</v>
      </c>
      <c r="R24" s="16">
        <v>-12.562700000000001</v>
      </c>
      <c r="S24" s="16">
        <v>10.9498</v>
      </c>
      <c r="T24" s="16">
        <v>4.9075899999999999</v>
      </c>
      <c r="U24" s="16">
        <v>20.479099999999999</v>
      </c>
      <c r="V24" s="16">
        <v>23.339099999999998</v>
      </c>
      <c r="W24" s="16">
        <v>14.779639999999999</v>
      </c>
      <c r="X24" s="16">
        <v>10.374750000000001</v>
      </c>
      <c r="Y24" s="16">
        <v>15.253579999999999</v>
      </c>
      <c r="Z24" s="16">
        <v>10.87237</v>
      </c>
      <c r="AA24" s="16">
        <v>19.39621</v>
      </c>
      <c r="AB24" s="16">
        <v>18.288060000000002</v>
      </c>
      <c r="AC24" s="16">
        <v>0.1727841</v>
      </c>
      <c r="AD24" s="16">
        <v>6.1307309999999999</v>
      </c>
      <c r="AE24" s="16">
        <v>10.9467</v>
      </c>
      <c r="AF24" s="16">
        <v>-4.7618999999999998</v>
      </c>
      <c r="AG24" s="16">
        <v>38.329680000000003</v>
      </c>
      <c r="AH24" s="16">
        <v>17.90776</v>
      </c>
      <c r="AI24" s="16"/>
      <c r="AJ24" s="16"/>
      <c r="AK24" s="16"/>
      <c r="AL24" s="16"/>
      <c r="AM24" s="16"/>
    </row>
    <row r="25" spans="1:39" ht="14.4" x14ac:dyDescent="0.3">
      <c r="A25" s="137">
        <f>YampaRiverInflow.TotalOutflow!A25</f>
        <v>45839</v>
      </c>
      <c r="B25" s="34">
        <v>16.861999999999998</v>
      </c>
      <c r="C25" s="12">
        <v>16.861999999999998</v>
      </c>
      <c r="D25" s="45">
        <v>16.861999999999998</v>
      </c>
      <c r="E25" s="16">
        <v>38.639189999999999</v>
      </c>
      <c r="F25" s="16">
        <v>161.9752</v>
      </c>
      <c r="G25" s="16">
        <v>38.31944</v>
      </c>
      <c r="H25" s="16">
        <v>19.69941</v>
      </c>
      <c r="I25" s="16">
        <v>17.99015</v>
      </c>
      <c r="J25" s="16">
        <v>13.171860000000001</v>
      </c>
      <c r="K25" s="16">
        <v>40.615339999999996</v>
      </c>
      <c r="L25" s="16">
        <v>26.544730000000001</v>
      </c>
      <c r="M25" s="16">
        <v>25.423359999999999</v>
      </c>
      <c r="N25" s="16">
        <v>13.888549999999999</v>
      </c>
      <c r="O25" s="16">
        <v>15.145760000000001</v>
      </c>
      <c r="P25" s="16">
        <v>6.6023500000000004</v>
      </c>
      <c r="Q25" s="16">
        <v>10.07929</v>
      </c>
      <c r="R25" s="16">
        <v>4.5085600000000001</v>
      </c>
      <c r="S25" s="16">
        <v>26.234180000000002</v>
      </c>
      <c r="T25" s="16">
        <v>12.146379999999999</v>
      </c>
      <c r="U25" s="16">
        <v>17.390999999999998</v>
      </c>
      <c r="V25" s="16">
        <v>17.51343</v>
      </c>
      <c r="W25" s="16">
        <v>34.483599999999996</v>
      </c>
      <c r="X25" s="16">
        <v>45.963620000000006</v>
      </c>
      <c r="Y25" s="16">
        <v>28.082819999999998</v>
      </c>
      <c r="Z25" s="16">
        <v>19.215400000000002</v>
      </c>
      <c r="AA25" s="16">
        <v>17.710519999999999</v>
      </c>
      <c r="AB25" s="16">
        <v>20.118539999999999</v>
      </c>
      <c r="AC25" s="16">
        <v>18.059009999999997</v>
      </c>
      <c r="AD25" s="16">
        <v>20.378209999999999</v>
      </c>
      <c r="AE25" s="16">
        <v>15.53816</v>
      </c>
      <c r="AF25" s="16">
        <v>2.6186829999999999</v>
      </c>
      <c r="AG25" s="16">
        <v>37.980930000000001</v>
      </c>
      <c r="AH25" s="16">
        <v>46.885179999999998</v>
      </c>
      <c r="AI25" s="16"/>
      <c r="AJ25" s="16"/>
      <c r="AK25" s="16"/>
      <c r="AL25" s="16"/>
      <c r="AM25" s="16"/>
    </row>
    <row r="26" spans="1:39" ht="14.4" x14ac:dyDescent="0.3">
      <c r="A26" s="137">
        <f>YampaRiverInflow.TotalOutflow!A26</f>
        <v>45870</v>
      </c>
      <c r="B26" s="34">
        <v>18.831</v>
      </c>
      <c r="C26" s="12">
        <v>18.831</v>
      </c>
      <c r="D26" s="45">
        <v>18.831</v>
      </c>
      <c r="E26" s="16">
        <v>50.55104</v>
      </c>
      <c r="F26" s="16">
        <v>39.051919999999996</v>
      </c>
      <c r="G26" s="16">
        <v>28.86665</v>
      </c>
      <c r="H26" s="16">
        <v>22.441749999999999</v>
      </c>
      <c r="I26" s="16">
        <v>26.15324</v>
      </c>
      <c r="J26" s="16">
        <v>32.817900000000002</v>
      </c>
      <c r="K26" s="16">
        <v>21.52835</v>
      </c>
      <c r="L26" s="16">
        <v>35.833640000000003</v>
      </c>
      <c r="M26" s="16">
        <v>31.181180000000001</v>
      </c>
      <c r="N26" s="16">
        <v>15.6302</v>
      </c>
      <c r="O26" s="16">
        <v>23.108509999999999</v>
      </c>
      <c r="P26" s="16">
        <v>11.401249999999999</v>
      </c>
      <c r="Q26" s="16">
        <v>31.261939999999999</v>
      </c>
      <c r="R26" s="16">
        <v>3.6801999999999997</v>
      </c>
      <c r="S26" s="16">
        <v>14.693910000000001</v>
      </c>
      <c r="T26" s="16">
        <v>25.271129999999999</v>
      </c>
      <c r="U26" s="16">
        <v>24.69454</v>
      </c>
      <c r="V26" s="16">
        <v>21.273709999999998</v>
      </c>
      <c r="W26" s="16">
        <v>24.753779999999999</v>
      </c>
      <c r="X26" s="16">
        <v>25.619619999999998</v>
      </c>
      <c r="Y26" s="16">
        <v>36.973279999999995</v>
      </c>
      <c r="Z26" s="16">
        <v>26.050840000000001</v>
      </c>
      <c r="AA26" s="16">
        <v>15.60383</v>
      </c>
      <c r="AB26" s="16">
        <v>22.495830000000002</v>
      </c>
      <c r="AC26" s="16">
        <v>11.813360000000001</v>
      </c>
      <c r="AD26" s="16">
        <v>21.487629999999999</v>
      </c>
      <c r="AE26" s="16">
        <v>15.17426</v>
      </c>
      <c r="AF26" s="16">
        <v>1.5523019999999998</v>
      </c>
      <c r="AG26" s="16">
        <v>45.93045</v>
      </c>
      <c r="AH26" s="16">
        <v>51.271099999999997</v>
      </c>
      <c r="AI26" s="16"/>
      <c r="AJ26" s="16"/>
      <c r="AK26" s="16"/>
      <c r="AL26" s="16"/>
      <c r="AM26" s="16"/>
    </row>
    <row r="27" spans="1:39" ht="14.4" x14ac:dyDescent="0.3">
      <c r="A27" s="137">
        <f>YampaRiverInflow.TotalOutflow!A27</f>
        <v>45901</v>
      </c>
      <c r="B27" s="34">
        <v>11.67</v>
      </c>
      <c r="C27" s="12">
        <v>11.67</v>
      </c>
      <c r="D27" s="45">
        <v>11.67</v>
      </c>
      <c r="E27" s="16">
        <v>36.226120000000002</v>
      </c>
      <c r="F27" s="16">
        <v>28.125509999999998</v>
      </c>
      <c r="G27" s="16">
        <v>31.235990000000001</v>
      </c>
      <c r="H27" s="16">
        <v>22.33502</v>
      </c>
      <c r="I27" s="16">
        <v>48.394019999999998</v>
      </c>
      <c r="J27" s="16">
        <v>28.478590000000001</v>
      </c>
      <c r="K27" s="16">
        <v>11.490879999999999</v>
      </c>
      <c r="L27" s="16">
        <v>18.042580000000001</v>
      </c>
      <c r="M27" s="16">
        <v>23.867799999999999</v>
      </c>
      <c r="N27" s="16">
        <v>14.97372</v>
      </c>
      <c r="O27" s="16">
        <v>17.04288</v>
      </c>
      <c r="P27" s="16">
        <v>23.401450000000001</v>
      </c>
      <c r="Q27" s="16">
        <v>6.1058300000000001</v>
      </c>
      <c r="R27" s="16">
        <v>5.0821000000000005</v>
      </c>
      <c r="S27" s="16">
        <v>18.601369999999999</v>
      </c>
      <c r="T27" s="16">
        <v>14.47564</v>
      </c>
      <c r="U27" s="16">
        <v>21.351419999999997</v>
      </c>
      <c r="V27" s="16">
        <v>17.48638</v>
      </c>
      <c r="W27" s="16">
        <v>30.457650000000001</v>
      </c>
      <c r="X27" s="16">
        <v>31.318210000000001</v>
      </c>
      <c r="Y27" s="16">
        <v>23.158259999999999</v>
      </c>
      <c r="Z27" s="16">
        <v>13.249139999999999</v>
      </c>
      <c r="AA27" s="16">
        <v>19.108810000000002</v>
      </c>
      <c r="AB27" s="16">
        <v>13.42262</v>
      </c>
      <c r="AC27" s="16">
        <v>16.063879999999997</v>
      </c>
      <c r="AD27" s="16">
        <v>9.2318680000000004</v>
      </c>
      <c r="AE27" s="16">
        <v>25.419049999999999</v>
      </c>
      <c r="AF27" s="16">
        <v>3.7183029999999997</v>
      </c>
      <c r="AG27" s="16">
        <v>44.919650000000004</v>
      </c>
      <c r="AH27" s="16">
        <v>38.738219999999998</v>
      </c>
      <c r="AI27" s="16"/>
      <c r="AJ27" s="16"/>
      <c r="AK27" s="16"/>
      <c r="AL27" s="16"/>
      <c r="AM27" s="16"/>
    </row>
    <row r="28" spans="1:39" ht="14.4" x14ac:dyDescent="0.3">
      <c r="A28" s="137">
        <f>YampaRiverInflow.TotalOutflow!A28</f>
        <v>45931</v>
      </c>
      <c r="B28" s="34">
        <v>21.152000000000001</v>
      </c>
      <c r="C28" s="12">
        <v>21.152000000000001</v>
      </c>
      <c r="D28" s="45">
        <v>21.152000000000001</v>
      </c>
      <c r="E28" s="16">
        <v>25.995049999999999</v>
      </c>
      <c r="F28" s="16">
        <v>33.972290000000001</v>
      </c>
      <c r="G28" s="16">
        <v>22.088529999999999</v>
      </c>
      <c r="H28" s="16">
        <v>19.114159999999998</v>
      </c>
      <c r="I28" s="16">
        <v>8.2817099999999986</v>
      </c>
      <c r="J28" s="16">
        <v>40.549999999999997</v>
      </c>
      <c r="K28" s="16">
        <v>-13.924200000000001</v>
      </c>
      <c r="L28" s="16">
        <v>25.10202</v>
      </c>
      <c r="M28" s="16">
        <v>12.98898</v>
      </c>
      <c r="N28" s="16">
        <v>27.75198</v>
      </c>
      <c r="O28" s="16">
        <v>9.3924799999999991</v>
      </c>
      <c r="P28" s="16">
        <v>43.769359999999999</v>
      </c>
      <c r="Q28" s="16">
        <v>22.534610000000001</v>
      </c>
      <c r="R28" s="16">
        <v>16.070049999999998</v>
      </c>
      <c r="S28" s="16">
        <v>21.862349999999999</v>
      </c>
      <c r="T28" s="16">
        <v>21.155540000000002</v>
      </c>
      <c r="U28" s="16">
        <v>17.678609999999999</v>
      </c>
      <c r="V28" s="16">
        <v>24.983849999999997</v>
      </c>
      <c r="W28" s="16">
        <v>30.878040000000002</v>
      </c>
      <c r="X28" s="16">
        <v>34.297699999999999</v>
      </c>
      <c r="Y28" s="16">
        <v>18.70016</v>
      </c>
      <c r="Z28" s="16">
        <v>16.06213</v>
      </c>
      <c r="AA28" s="16">
        <v>34.16733</v>
      </c>
      <c r="AB28" s="16">
        <v>35.623899999999999</v>
      </c>
      <c r="AC28" s="16">
        <v>8.9423110000000001</v>
      </c>
      <c r="AD28" s="16">
        <v>22.663040000000002</v>
      </c>
      <c r="AE28" s="16">
        <v>18.12434</v>
      </c>
      <c r="AF28" s="16">
        <v>20.913310000000003</v>
      </c>
      <c r="AG28" s="16">
        <v>34.431249999999999</v>
      </c>
      <c r="AH28" s="16">
        <v>38.233789999999999</v>
      </c>
      <c r="AI28" s="16"/>
      <c r="AJ28" s="16"/>
      <c r="AK28" s="16"/>
      <c r="AL28" s="16"/>
      <c r="AM28" s="16"/>
    </row>
    <row r="29" spans="1:39" ht="14.4" x14ac:dyDescent="0.3">
      <c r="A29" s="137">
        <f>YampaRiverInflow.TotalOutflow!A29</f>
        <v>45962</v>
      </c>
      <c r="B29" s="34">
        <v>14.368</v>
      </c>
      <c r="C29" s="12">
        <v>14.368</v>
      </c>
      <c r="D29" s="45">
        <v>14.368</v>
      </c>
      <c r="E29" s="16">
        <v>16.97213</v>
      </c>
      <c r="F29" s="16">
        <v>32.303910000000002</v>
      </c>
      <c r="G29" s="16">
        <v>27.994340000000001</v>
      </c>
      <c r="H29" s="16">
        <v>18.408459999999998</v>
      </c>
      <c r="I29" s="16">
        <v>27.646930000000001</v>
      </c>
      <c r="J29" s="16">
        <v>13.904860000000001</v>
      </c>
      <c r="K29" s="16">
        <v>20.08203</v>
      </c>
      <c r="L29" s="16">
        <v>-4.2350600000000007</v>
      </c>
      <c r="M29" s="16">
        <v>5.5237799999999995</v>
      </c>
      <c r="N29" s="16">
        <v>13.936260000000001</v>
      </c>
      <c r="O29" s="16">
        <v>18.488499999999998</v>
      </c>
      <c r="P29" s="16">
        <v>53.005609999999997</v>
      </c>
      <c r="Q29" s="16">
        <v>26.384319999999999</v>
      </c>
      <c r="R29" s="16">
        <v>7.4658100000000003</v>
      </c>
      <c r="S29" s="16">
        <v>17.107009999999999</v>
      </c>
      <c r="T29" s="16">
        <v>28.95552</v>
      </c>
      <c r="U29" s="16">
        <v>31.72842</v>
      </c>
      <c r="V29" s="16">
        <v>37.927500000000002</v>
      </c>
      <c r="W29" s="16">
        <v>37.545540000000003</v>
      </c>
      <c r="X29" s="16">
        <v>26.962349999999997</v>
      </c>
      <c r="Y29" s="16">
        <v>24.636060000000001</v>
      </c>
      <c r="Z29" s="16">
        <v>9.1373110000000004</v>
      </c>
      <c r="AA29" s="16">
        <v>11.013590000000001</v>
      </c>
      <c r="AB29" s="16">
        <v>20.70234</v>
      </c>
      <c r="AC29" s="16">
        <v>12.13466</v>
      </c>
      <c r="AD29" s="16">
        <v>16.070899999999998</v>
      </c>
      <c r="AE29" s="16">
        <v>21.472249999999999</v>
      </c>
      <c r="AF29" s="16">
        <v>19.997520000000002</v>
      </c>
      <c r="AG29" s="16">
        <v>35.786089999999994</v>
      </c>
      <c r="AH29" s="16">
        <v>28.035019999999999</v>
      </c>
      <c r="AI29" s="16"/>
      <c r="AJ29" s="16"/>
      <c r="AK29" s="16"/>
      <c r="AL29" s="16"/>
      <c r="AM29" s="16"/>
    </row>
    <row r="30" spans="1:39" ht="14.4" x14ac:dyDescent="0.3">
      <c r="A30" s="137">
        <f>YampaRiverInflow.TotalOutflow!A30</f>
        <v>45992</v>
      </c>
      <c r="B30" s="34">
        <v>17.152999999999999</v>
      </c>
      <c r="C30" s="12">
        <v>17.152999999999999</v>
      </c>
      <c r="D30" s="45">
        <v>17.152999999999999</v>
      </c>
      <c r="E30" s="16">
        <v>27.56195</v>
      </c>
      <c r="F30" s="16">
        <v>42.93092</v>
      </c>
      <c r="G30" s="16">
        <v>16.8964</v>
      </c>
      <c r="H30" s="16">
        <v>5.2648799999999998</v>
      </c>
      <c r="I30" s="16">
        <v>14.9133</v>
      </c>
      <c r="J30" s="16">
        <v>20.716919999999998</v>
      </c>
      <c r="K30" s="16">
        <v>34.09957</v>
      </c>
      <c r="L30" s="16">
        <v>30.479970000000002</v>
      </c>
      <c r="M30" s="16">
        <v>17.71199</v>
      </c>
      <c r="N30" s="16">
        <v>14.28424</v>
      </c>
      <c r="O30" s="16">
        <v>19.058679999999999</v>
      </c>
      <c r="P30" s="16">
        <v>32.092640000000003</v>
      </c>
      <c r="Q30" s="16">
        <v>31.069230000000001</v>
      </c>
      <c r="R30" s="16">
        <v>-1.1337300000000001</v>
      </c>
      <c r="S30" s="16">
        <v>19.942029999999999</v>
      </c>
      <c r="T30" s="16">
        <v>24.682869999999998</v>
      </c>
      <c r="U30" s="16">
        <v>26.541930000000001</v>
      </c>
      <c r="V30" s="16">
        <v>32.755090000000003</v>
      </c>
      <c r="W30" s="16">
        <v>27.805679999999999</v>
      </c>
      <c r="X30" s="16">
        <v>21.076700000000002</v>
      </c>
      <c r="Y30" s="16">
        <v>7.0595299999999996</v>
      </c>
      <c r="Z30" s="16">
        <v>18.49559</v>
      </c>
      <c r="AA30" s="16">
        <v>21.64105</v>
      </c>
      <c r="AB30" s="16">
        <v>26.011500000000002</v>
      </c>
      <c r="AC30" s="16">
        <v>17.06305</v>
      </c>
      <c r="AD30" s="16">
        <v>26.540560000000003</v>
      </c>
      <c r="AE30" s="16">
        <v>19.891179999999999</v>
      </c>
      <c r="AF30" s="16">
        <v>8.7936929999999993</v>
      </c>
      <c r="AG30" s="16">
        <v>28.205020000000001</v>
      </c>
      <c r="AH30" s="16">
        <v>40.244050000000001</v>
      </c>
      <c r="AI30" s="16"/>
      <c r="AJ30" s="16"/>
      <c r="AK30" s="16"/>
      <c r="AL30" s="16"/>
      <c r="AM30" s="16"/>
    </row>
    <row r="31" spans="1:39" ht="14.4" x14ac:dyDescent="0.3">
      <c r="A31" s="137">
        <f>YampaRiverInflow.TotalOutflow!A31</f>
        <v>46023</v>
      </c>
      <c r="B31" s="34">
        <v>6.7190000000000003</v>
      </c>
      <c r="C31" s="12">
        <v>6.7190000000000003</v>
      </c>
      <c r="D31" s="45">
        <v>6.7190000000000003</v>
      </c>
      <c r="E31" s="16">
        <v>19.38391</v>
      </c>
      <c r="F31" s="16">
        <v>30.74776</v>
      </c>
      <c r="G31" s="16">
        <v>9.8134800000000002</v>
      </c>
      <c r="H31" s="16">
        <v>-4.5364899999999997</v>
      </c>
      <c r="I31" s="16">
        <v>13.92507</v>
      </c>
      <c r="J31" s="16">
        <v>62.106730000000006</v>
      </c>
      <c r="K31" s="16">
        <v>30.139110000000002</v>
      </c>
      <c r="L31" s="16">
        <v>34.121430000000004</v>
      </c>
      <c r="M31" s="16">
        <v>0.29199999999999998</v>
      </c>
      <c r="N31" s="16">
        <v>8.3659300000000005</v>
      </c>
      <c r="O31" s="16">
        <v>7.2980700000000001</v>
      </c>
      <c r="P31" s="16">
        <v>137.14750000000001</v>
      </c>
      <c r="Q31" s="16">
        <v>5.1085200000000004</v>
      </c>
      <c r="R31" s="16">
        <v>9.6737900000000003</v>
      </c>
      <c r="S31" s="16">
        <v>13.99601</v>
      </c>
      <c r="T31" s="16">
        <v>3.7156899999999999</v>
      </c>
      <c r="U31" s="16">
        <v>41.649769999999997</v>
      </c>
      <c r="V31" s="16">
        <v>7.6267299999999993</v>
      </c>
      <c r="W31" s="16">
        <v>11.469899999999999</v>
      </c>
      <c r="X31" s="16">
        <v>17.2136</v>
      </c>
      <c r="Y31" s="16">
        <v>12.56814</v>
      </c>
      <c r="Z31" s="16">
        <v>17.381460000000001</v>
      </c>
      <c r="AA31" s="16">
        <v>26.231240000000003</v>
      </c>
      <c r="AB31" s="16">
        <v>33.2042</v>
      </c>
      <c r="AC31" s="16">
        <v>2.9696009999999999</v>
      </c>
      <c r="AD31" s="16">
        <v>19.397919999999999</v>
      </c>
      <c r="AE31" s="16">
        <v>1.1771969999999998</v>
      </c>
      <c r="AF31" s="16">
        <v>30.506990000000002</v>
      </c>
      <c r="AG31" s="16">
        <v>18.1145</v>
      </c>
      <c r="AH31" s="16">
        <v>101.17739999999999</v>
      </c>
      <c r="AI31" s="16"/>
      <c r="AJ31" s="16"/>
      <c r="AK31" s="16"/>
      <c r="AL31" s="16"/>
      <c r="AM31" s="16"/>
    </row>
    <row r="32" spans="1:39" ht="14.4" x14ac:dyDescent="0.3">
      <c r="A32" s="137">
        <f>YampaRiverInflow.TotalOutflow!A32</f>
        <v>46054</v>
      </c>
      <c r="B32" s="34">
        <v>4.3070000000000004</v>
      </c>
      <c r="C32" s="12">
        <v>4.3070000000000004</v>
      </c>
      <c r="D32" s="45">
        <v>4.3070000000000004</v>
      </c>
      <c r="E32" s="16">
        <v>10.26454</v>
      </c>
      <c r="F32" s="16">
        <v>85.662350000000004</v>
      </c>
      <c r="G32" s="16">
        <v>11.232760000000001</v>
      </c>
      <c r="H32" s="16">
        <v>13.169319999999999</v>
      </c>
      <c r="I32" s="16">
        <v>35.386319999999998</v>
      </c>
      <c r="J32" s="16">
        <v>17.077069999999999</v>
      </c>
      <c r="K32" s="16">
        <v>13.379719999999999</v>
      </c>
      <c r="L32" s="16">
        <v>16.086819999999999</v>
      </c>
      <c r="M32" s="16">
        <v>-0.86568000000000001</v>
      </c>
      <c r="N32" s="16">
        <v>23.462679999999999</v>
      </c>
      <c r="O32" s="16">
        <v>14.080209999999999</v>
      </c>
      <c r="P32" s="16">
        <v>174.5822</v>
      </c>
      <c r="Q32" s="16">
        <v>11.06955</v>
      </c>
      <c r="R32" s="16">
        <v>-5.6684799999999997</v>
      </c>
      <c r="S32" s="16">
        <v>3.0183800000000001</v>
      </c>
      <c r="T32" s="16">
        <v>14.69007</v>
      </c>
      <c r="U32" s="16">
        <v>8.8202999999999996</v>
      </c>
      <c r="V32" s="16">
        <v>14.744759999999999</v>
      </c>
      <c r="W32" s="16">
        <v>10.63569</v>
      </c>
      <c r="X32" s="16">
        <v>3.61049</v>
      </c>
      <c r="Y32" s="16">
        <v>19.49475</v>
      </c>
      <c r="Z32" s="16">
        <v>9.0798199999999998</v>
      </c>
      <c r="AA32" s="16">
        <v>9.4230560000000008</v>
      </c>
      <c r="AB32" s="16">
        <v>14.433450000000001</v>
      </c>
      <c r="AC32" s="16">
        <v>2.5804749999999999</v>
      </c>
      <c r="AD32" s="16">
        <v>12.939129999999999</v>
      </c>
      <c r="AE32" s="16">
        <v>-3.2752500000000002</v>
      </c>
      <c r="AF32" s="16">
        <v>44.287480000000002</v>
      </c>
      <c r="AG32" s="16">
        <v>29.243689999999997</v>
      </c>
      <c r="AH32" s="16">
        <v>221.90360000000001</v>
      </c>
      <c r="AI32" s="16"/>
      <c r="AJ32" s="16"/>
      <c r="AK32" s="16"/>
      <c r="AL32" s="16"/>
      <c r="AM32" s="16"/>
    </row>
    <row r="33" spans="1:39" ht="14.4" x14ac:dyDescent="0.3">
      <c r="A33" s="137">
        <f>YampaRiverInflow.TotalOutflow!A33</f>
        <v>46082</v>
      </c>
      <c r="B33" s="34">
        <v>2.2610000000000001</v>
      </c>
      <c r="C33" s="12">
        <v>2.2610000000000001</v>
      </c>
      <c r="D33" s="45">
        <v>2.2610000000000001</v>
      </c>
      <c r="E33" s="16">
        <v>30.523220000000002</v>
      </c>
      <c r="F33" s="16">
        <v>99.089590000000001</v>
      </c>
      <c r="G33" s="16">
        <v>0.26749000000000001</v>
      </c>
      <c r="H33" s="16">
        <v>21.557400000000001</v>
      </c>
      <c r="I33" s="16">
        <v>29.812529999999999</v>
      </c>
      <c r="J33" s="16">
        <v>17.33398</v>
      </c>
      <c r="K33" s="16">
        <v>4.5499399999999994</v>
      </c>
      <c r="L33" s="16">
        <v>29.456400000000002</v>
      </c>
      <c r="M33" s="16">
        <v>7.59199</v>
      </c>
      <c r="N33" s="16">
        <v>0.58572999999999997</v>
      </c>
      <c r="O33" s="16">
        <v>5.9264799999999997</v>
      </c>
      <c r="P33" s="16">
        <v>168.7243</v>
      </c>
      <c r="Q33" s="16">
        <v>24.415849999999999</v>
      </c>
      <c r="R33" s="16">
        <v>16.08663</v>
      </c>
      <c r="S33" s="16">
        <v>3.1996100000000003</v>
      </c>
      <c r="T33" s="16">
        <v>10.91578</v>
      </c>
      <c r="U33" s="16">
        <v>55.120930000000001</v>
      </c>
      <c r="V33" s="16">
        <v>5.3349099999999998</v>
      </c>
      <c r="W33" s="16">
        <v>8.3023799999999994</v>
      </c>
      <c r="X33" s="16">
        <v>7.6192200000000003</v>
      </c>
      <c r="Y33" s="16">
        <v>-3.1343100000000002</v>
      </c>
      <c r="Z33" s="16">
        <v>2.8256300000000003</v>
      </c>
      <c r="AA33" s="16">
        <v>17.701610000000002</v>
      </c>
      <c r="AB33" s="16">
        <v>10.766690000000001</v>
      </c>
      <c r="AC33" s="16">
        <v>-2.6526999999999998</v>
      </c>
      <c r="AD33" s="16">
        <v>-4.7138400000000003</v>
      </c>
      <c r="AE33" s="16">
        <v>14.927820000000001</v>
      </c>
      <c r="AF33" s="16">
        <v>37.971170000000001</v>
      </c>
      <c r="AG33" s="16">
        <v>61.31456</v>
      </c>
      <c r="AH33" s="16">
        <v>316.43129999999996</v>
      </c>
      <c r="AI33" s="16"/>
      <c r="AJ33" s="16"/>
      <c r="AK33" s="16"/>
      <c r="AL33" s="16"/>
      <c r="AM33" s="16"/>
    </row>
    <row r="34" spans="1:39" ht="14.4" x14ac:dyDescent="0.3">
      <c r="A34" s="137">
        <f>YampaRiverInflow.TotalOutflow!A34</f>
        <v>46113</v>
      </c>
      <c r="B34" s="34">
        <v>6.609</v>
      </c>
      <c r="C34" s="12">
        <v>6.609</v>
      </c>
      <c r="D34" s="45">
        <v>6.609</v>
      </c>
      <c r="E34" s="16">
        <v>13.75267</v>
      </c>
      <c r="F34" s="16">
        <v>16.01717</v>
      </c>
      <c r="G34" s="16">
        <v>14.181340000000001</v>
      </c>
      <c r="H34" s="16">
        <v>10.90859</v>
      </c>
      <c r="I34" s="16">
        <v>31.157610000000002</v>
      </c>
      <c r="J34" s="16">
        <v>9.207790000000001</v>
      </c>
      <c r="K34" s="16">
        <v>-60.225830000000002</v>
      </c>
      <c r="L34" s="16">
        <v>53.373489999999997</v>
      </c>
      <c r="M34" s="16">
        <v>10.18976</v>
      </c>
      <c r="N34" s="16">
        <v>22.325830000000003</v>
      </c>
      <c r="O34" s="16">
        <v>12.528739999999999</v>
      </c>
      <c r="P34" s="16">
        <v>16.69754</v>
      </c>
      <c r="Q34" s="16">
        <v>14.457510000000001</v>
      </c>
      <c r="R34" s="16">
        <v>15.693350000000001</v>
      </c>
      <c r="S34" s="16">
        <v>12.19009</v>
      </c>
      <c r="T34" s="16">
        <v>15.191180000000001</v>
      </c>
      <c r="U34" s="16">
        <v>34.110879999999995</v>
      </c>
      <c r="V34" s="16">
        <v>18.928849999999997</v>
      </c>
      <c r="W34" s="16">
        <v>23.699870000000001</v>
      </c>
      <c r="X34" s="16">
        <v>14.320200000000002</v>
      </c>
      <c r="Y34" s="16">
        <v>23.981200000000001</v>
      </c>
      <c r="Z34" s="16">
        <v>12.70073</v>
      </c>
      <c r="AA34" s="16">
        <v>17.83746</v>
      </c>
      <c r="AB34" s="16">
        <v>12.692639999999999</v>
      </c>
      <c r="AC34" s="16">
        <v>-8.0273199999999996</v>
      </c>
      <c r="AD34" s="16">
        <v>5.617337</v>
      </c>
      <c r="AE34" s="16">
        <v>29.066040000000001</v>
      </c>
      <c r="AF34" s="16">
        <v>68.50724000000001</v>
      </c>
      <c r="AG34" s="16">
        <v>34.07152</v>
      </c>
      <c r="AH34" s="16">
        <v>40.68047</v>
      </c>
      <c r="AI34" s="16"/>
      <c r="AJ34" s="16"/>
      <c r="AK34" s="16"/>
      <c r="AL34" s="16"/>
      <c r="AM34" s="16"/>
    </row>
    <row r="35" spans="1:39" ht="14.4" x14ac:dyDescent="0.3">
      <c r="A35" s="137">
        <f>YampaRiverInflow.TotalOutflow!A35</f>
        <v>46143</v>
      </c>
      <c r="B35" s="34">
        <v>3.5990000000000002</v>
      </c>
      <c r="C35" s="12">
        <v>3.5990000000000002</v>
      </c>
      <c r="D35" s="45">
        <v>3.5990000000000002</v>
      </c>
      <c r="E35" s="16">
        <v>147.4316</v>
      </c>
      <c r="F35" s="16">
        <v>31.464639999999999</v>
      </c>
      <c r="G35" s="16">
        <v>16.225469999999998</v>
      </c>
      <c r="H35" s="16">
        <v>15.98751</v>
      </c>
      <c r="I35" s="16">
        <v>22.762439999999998</v>
      </c>
      <c r="J35" s="16">
        <v>16.884130000000003</v>
      </c>
      <c r="K35" s="16">
        <v>-18.579159999999998</v>
      </c>
      <c r="L35" s="16">
        <v>0.76658000000000004</v>
      </c>
      <c r="M35" s="16">
        <v>15.05968</v>
      </c>
      <c r="N35" s="16">
        <v>18.966650000000001</v>
      </c>
      <c r="O35" s="16">
        <v>6.8135300000000001</v>
      </c>
      <c r="P35" s="16">
        <v>10.48025</v>
      </c>
      <c r="Q35" s="16">
        <v>-4.4347899999999996</v>
      </c>
      <c r="R35" s="16">
        <v>13.546040000000001</v>
      </c>
      <c r="S35" s="16">
        <v>14.374000000000001</v>
      </c>
      <c r="T35" s="16">
        <v>20.312279999999998</v>
      </c>
      <c r="U35" s="16">
        <v>24.09412</v>
      </c>
      <c r="V35" s="16">
        <v>17.2925</v>
      </c>
      <c r="W35" s="16">
        <v>26.04485</v>
      </c>
      <c r="X35" s="16">
        <v>20.55932</v>
      </c>
      <c r="Y35" s="16">
        <v>-2.9233899999999999</v>
      </c>
      <c r="Z35" s="16">
        <v>20.669799999999999</v>
      </c>
      <c r="AA35" s="16">
        <v>13.049940000000001</v>
      </c>
      <c r="AB35" s="16">
        <v>22.04082</v>
      </c>
      <c r="AC35" s="16">
        <v>10.49208</v>
      </c>
      <c r="AD35" s="16">
        <v>8.221705</v>
      </c>
      <c r="AE35" s="16">
        <v>-6.3989399999999996</v>
      </c>
      <c r="AF35" s="16">
        <v>35.158190000000005</v>
      </c>
      <c r="AG35" s="16">
        <v>30.619150000000001</v>
      </c>
      <c r="AH35" s="16">
        <v>51.445999999999998</v>
      </c>
      <c r="AI35" s="16"/>
      <c r="AJ35" s="16"/>
      <c r="AK35" s="16"/>
      <c r="AL35" s="16"/>
      <c r="AM35" s="16"/>
    </row>
    <row r="36" spans="1:39" ht="14.4" x14ac:dyDescent="0.3">
      <c r="A36" s="137">
        <f>YampaRiverInflow.TotalOutflow!A36</f>
        <v>46174</v>
      </c>
      <c r="B36" s="34">
        <v>10.122</v>
      </c>
      <c r="C36" s="12">
        <v>10.122</v>
      </c>
      <c r="D36" s="45">
        <v>10.122</v>
      </c>
      <c r="E36" s="16">
        <v>149.01420000000002</v>
      </c>
      <c r="F36" s="16">
        <v>25.634610000000002</v>
      </c>
      <c r="G36" s="16">
        <v>16.579849999999997</v>
      </c>
      <c r="H36" s="16">
        <v>17.054269999999999</v>
      </c>
      <c r="I36" s="16">
        <v>19.0702</v>
      </c>
      <c r="J36" s="16">
        <v>13.2582</v>
      </c>
      <c r="K36" s="16">
        <v>34.340009999999999</v>
      </c>
      <c r="L36" s="16">
        <v>31.23612</v>
      </c>
      <c r="M36" s="16">
        <v>9.42577</v>
      </c>
      <c r="N36" s="16">
        <v>11.861139999999999</v>
      </c>
      <c r="O36" s="16">
        <v>3.2528800000000002</v>
      </c>
      <c r="P36" s="16">
        <v>10.676410000000001</v>
      </c>
      <c r="Q36" s="16">
        <v>-12.562700000000001</v>
      </c>
      <c r="R36" s="16">
        <v>10.9498</v>
      </c>
      <c r="S36" s="16">
        <v>4.9075899999999999</v>
      </c>
      <c r="T36" s="16">
        <v>20.479099999999999</v>
      </c>
      <c r="U36" s="16">
        <v>23.339099999999998</v>
      </c>
      <c r="V36" s="16">
        <v>14.779639999999999</v>
      </c>
      <c r="W36" s="16">
        <v>10.374750000000001</v>
      </c>
      <c r="X36" s="16">
        <v>15.253579999999999</v>
      </c>
      <c r="Y36" s="16">
        <v>10.87237</v>
      </c>
      <c r="Z36" s="16">
        <v>19.39621</v>
      </c>
      <c r="AA36" s="16">
        <v>18.288060000000002</v>
      </c>
      <c r="AB36" s="16">
        <v>0.1727841</v>
      </c>
      <c r="AC36" s="16">
        <v>6.1307309999999999</v>
      </c>
      <c r="AD36" s="16">
        <v>10.9467</v>
      </c>
      <c r="AE36" s="16">
        <v>-4.7618999999999998</v>
      </c>
      <c r="AF36" s="16">
        <v>38.329680000000003</v>
      </c>
      <c r="AG36" s="16">
        <v>17.90776</v>
      </c>
      <c r="AH36" s="16">
        <v>23.242540000000002</v>
      </c>
      <c r="AI36" s="16"/>
      <c r="AJ36" s="16"/>
      <c r="AK36" s="16"/>
      <c r="AL36" s="16"/>
      <c r="AM36" s="16"/>
    </row>
    <row r="37" spans="1:39" ht="14.4" x14ac:dyDescent="0.3">
      <c r="A37" s="137">
        <f>YampaRiverInflow.TotalOutflow!A37</f>
        <v>46204</v>
      </c>
      <c r="B37" s="34">
        <v>16.861999999999998</v>
      </c>
      <c r="C37" s="12">
        <v>16.861999999999998</v>
      </c>
      <c r="D37" s="45">
        <v>16.861999999999998</v>
      </c>
      <c r="E37" s="16">
        <v>161.9752</v>
      </c>
      <c r="F37" s="16">
        <v>38.31944</v>
      </c>
      <c r="G37" s="16">
        <v>19.69941</v>
      </c>
      <c r="H37" s="16">
        <v>17.99015</v>
      </c>
      <c r="I37" s="16">
        <v>13.171860000000001</v>
      </c>
      <c r="J37" s="16">
        <v>40.615339999999996</v>
      </c>
      <c r="K37" s="16">
        <v>26.544730000000001</v>
      </c>
      <c r="L37" s="16">
        <v>25.423359999999999</v>
      </c>
      <c r="M37" s="16">
        <v>13.888549999999999</v>
      </c>
      <c r="N37" s="16">
        <v>15.145760000000001</v>
      </c>
      <c r="O37" s="16">
        <v>6.6023500000000004</v>
      </c>
      <c r="P37" s="16">
        <v>10.07929</v>
      </c>
      <c r="Q37" s="16">
        <v>4.5085600000000001</v>
      </c>
      <c r="R37" s="16">
        <v>26.234180000000002</v>
      </c>
      <c r="S37" s="16">
        <v>12.146379999999999</v>
      </c>
      <c r="T37" s="16">
        <v>17.390999999999998</v>
      </c>
      <c r="U37" s="16">
        <v>17.51343</v>
      </c>
      <c r="V37" s="16">
        <v>34.483599999999996</v>
      </c>
      <c r="W37" s="16">
        <v>45.963620000000006</v>
      </c>
      <c r="X37" s="16">
        <v>28.082819999999998</v>
      </c>
      <c r="Y37" s="16">
        <v>19.215400000000002</v>
      </c>
      <c r="Z37" s="16">
        <v>17.710519999999999</v>
      </c>
      <c r="AA37" s="16">
        <v>20.118539999999999</v>
      </c>
      <c r="AB37" s="16">
        <v>18.059009999999997</v>
      </c>
      <c r="AC37" s="16">
        <v>20.378209999999999</v>
      </c>
      <c r="AD37" s="16">
        <v>15.53816</v>
      </c>
      <c r="AE37" s="16">
        <v>2.6186829999999999</v>
      </c>
      <c r="AF37" s="16">
        <v>37.980930000000001</v>
      </c>
      <c r="AG37" s="16">
        <v>46.885179999999998</v>
      </c>
      <c r="AH37" s="16">
        <v>38.639189999999999</v>
      </c>
      <c r="AI37" s="16"/>
      <c r="AJ37" s="16"/>
      <c r="AK37" s="16"/>
      <c r="AL37" s="16"/>
      <c r="AM37" s="16"/>
    </row>
    <row r="38" spans="1:39" ht="14.4" x14ac:dyDescent="0.3">
      <c r="A38" s="137">
        <f>YampaRiverInflow.TotalOutflow!A38</f>
        <v>46235</v>
      </c>
      <c r="B38" s="34">
        <v>18.831</v>
      </c>
      <c r="C38" s="12">
        <v>18.831</v>
      </c>
      <c r="D38" s="45">
        <v>18.831</v>
      </c>
      <c r="E38" s="16">
        <v>39.051919999999996</v>
      </c>
      <c r="F38" s="16">
        <v>28.86665</v>
      </c>
      <c r="G38" s="16">
        <v>22.441749999999999</v>
      </c>
      <c r="H38" s="16">
        <v>26.15324</v>
      </c>
      <c r="I38" s="16">
        <v>32.817900000000002</v>
      </c>
      <c r="J38" s="16">
        <v>21.52835</v>
      </c>
      <c r="K38" s="16">
        <v>35.833640000000003</v>
      </c>
      <c r="L38" s="16">
        <v>31.181180000000001</v>
      </c>
      <c r="M38" s="16">
        <v>15.6302</v>
      </c>
      <c r="N38" s="16">
        <v>23.108509999999999</v>
      </c>
      <c r="O38" s="16">
        <v>11.401249999999999</v>
      </c>
      <c r="P38" s="16">
        <v>31.261939999999999</v>
      </c>
      <c r="Q38" s="16">
        <v>3.6801999999999997</v>
      </c>
      <c r="R38" s="16">
        <v>14.693910000000001</v>
      </c>
      <c r="S38" s="16">
        <v>25.271129999999999</v>
      </c>
      <c r="T38" s="16">
        <v>24.69454</v>
      </c>
      <c r="U38" s="16">
        <v>21.273709999999998</v>
      </c>
      <c r="V38" s="16">
        <v>24.753779999999999</v>
      </c>
      <c r="W38" s="16">
        <v>25.619619999999998</v>
      </c>
      <c r="X38" s="16">
        <v>36.973279999999995</v>
      </c>
      <c r="Y38" s="16">
        <v>26.050840000000001</v>
      </c>
      <c r="Z38" s="16">
        <v>15.60383</v>
      </c>
      <c r="AA38" s="16">
        <v>22.495830000000002</v>
      </c>
      <c r="AB38" s="16">
        <v>11.813360000000001</v>
      </c>
      <c r="AC38" s="16">
        <v>21.487629999999999</v>
      </c>
      <c r="AD38" s="16">
        <v>15.17426</v>
      </c>
      <c r="AE38" s="16">
        <v>1.5523019999999998</v>
      </c>
      <c r="AF38" s="16">
        <v>45.93045</v>
      </c>
      <c r="AG38" s="16">
        <v>51.271099999999997</v>
      </c>
      <c r="AH38" s="16">
        <v>50.55104</v>
      </c>
      <c r="AI38" s="16"/>
      <c r="AJ38" s="16"/>
      <c r="AK38" s="16"/>
      <c r="AL38" s="16"/>
      <c r="AM38" s="16"/>
    </row>
    <row r="39" spans="1:39" ht="14.4" x14ac:dyDescent="0.3">
      <c r="A39" s="137">
        <f>YampaRiverInflow.TotalOutflow!A39</f>
        <v>46266</v>
      </c>
      <c r="B39" s="34">
        <v>11.67</v>
      </c>
      <c r="C39" s="12">
        <v>11.67</v>
      </c>
      <c r="D39" s="45">
        <v>11.67</v>
      </c>
      <c r="E39" s="16">
        <v>28.125509999999998</v>
      </c>
      <c r="F39" s="16">
        <v>31.235990000000001</v>
      </c>
      <c r="G39" s="16">
        <v>22.33502</v>
      </c>
      <c r="H39" s="16">
        <v>48.394019999999998</v>
      </c>
      <c r="I39" s="16">
        <v>28.478590000000001</v>
      </c>
      <c r="J39" s="16">
        <v>11.490879999999999</v>
      </c>
      <c r="K39" s="16">
        <v>18.042580000000001</v>
      </c>
      <c r="L39" s="16">
        <v>23.867799999999999</v>
      </c>
      <c r="M39" s="16">
        <v>14.97372</v>
      </c>
      <c r="N39" s="16">
        <v>17.04288</v>
      </c>
      <c r="O39" s="16">
        <v>23.401450000000001</v>
      </c>
      <c r="P39" s="16">
        <v>6.1058300000000001</v>
      </c>
      <c r="Q39" s="16">
        <v>5.0821000000000005</v>
      </c>
      <c r="R39" s="16">
        <v>18.601369999999999</v>
      </c>
      <c r="S39" s="16">
        <v>14.47564</v>
      </c>
      <c r="T39" s="16">
        <v>21.351419999999997</v>
      </c>
      <c r="U39" s="16">
        <v>17.48638</v>
      </c>
      <c r="V39" s="16">
        <v>30.457650000000001</v>
      </c>
      <c r="W39" s="16">
        <v>31.318210000000001</v>
      </c>
      <c r="X39" s="16">
        <v>23.158259999999999</v>
      </c>
      <c r="Y39" s="16">
        <v>13.249139999999999</v>
      </c>
      <c r="Z39" s="16">
        <v>19.108810000000002</v>
      </c>
      <c r="AA39" s="16">
        <v>13.42262</v>
      </c>
      <c r="AB39" s="16">
        <v>16.063879999999997</v>
      </c>
      <c r="AC39" s="16">
        <v>9.2318680000000004</v>
      </c>
      <c r="AD39" s="16">
        <v>25.419049999999999</v>
      </c>
      <c r="AE39" s="16">
        <v>3.7183029999999997</v>
      </c>
      <c r="AF39" s="16">
        <v>44.919650000000004</v>
      </c>
      <c r="AG39" s="16">
        <v>38.738219999999998</v>
      </c>
      <c r="AH39" s="16">
        <v>36.226120000000002</v>
      </c>
      <c r="AI39" s="16"/>
      <c r="AJ39" s="16"/>
      <c r="AK39" s="16"/>
      <c r="AL39" s="16"/>
      <c r="AM39" s="16"/>
    </row>
    <row r="40" spans="1:39" ht="14.4" x14ac:dyDescent="0.3">
      <c r="A40" s="137">
        <f>YampaRiverInflow.TotalOutflow!A40</f>
        <v>46296</v>
      </c>
      <c r="B40" s="34">
        <v>21.152000000000001</v>
      </c>
      <c r="C40" s="12">
        <v>21.152000000000001</v>
      </c>
      <c r="D40" s="45">
        <v>21.152000000000001</v>
      </c>
      <c r="E40" s="16">
        <v>33.972290000000001</v>
      </c>
      <c r="F40" s="16">
        <v>22.088529999999999</v>
      </c>
      <c r="G40" s="16">
        <v>19.114159999999998</v>
      </c>
      <c r="H40" s="16">
        <v>8.2817099999999986</v>
      </c>
      <c r="I40" s="16">
        <v>40.549999999999997</v>
      </c>
      <c r="J40" s="16">
        <v>-13.924200000000001</v>
      </c>
      <c r="K40" s="16">
        <v>25.10202</v>
      </c>
      <c r="L40" s="16">
        <v>12.98898</v>
      </c>
      <c r="M40" s="16">
        <v>27.75198</v>
      </c>
      <c r="N40" s="16">
        <v>9.3924799999999991</v>
      </c>
      <c r="O40" s="16">
        <v>43.769359999999999</v>
      </c>
      <c r="P40" s="16">
        <v>22.534610000000001</v>
      </c>
      <c r="Q40" s="16">
        <v>16.070049999999998</v>
      </c>
      <c r="R40" s="16">
        <v>21.862349999999999</v>
      </c>
      <c r="S40" s="16">
        <v>21.155540000000002</v>
      </c>
      <c r="T40" s="16">
        <v>17.678609999999999</v>
      </c>
      <c r="U40" s="16">
        <v>24.983849999999997</v>
      </c>
      <c r="V40" s="16">
        <v>30.878040000000002</v>
      </c>
      <c r="W40" s="16">
        <v>34.297699999999999</v>
      </c>
      <c r="X40" s="16">
        <v>18.70016</v>
      </c>
      <c r="Y40" s="16">
        <v>16.06213</v>
      </c>
      <c r="Z40" s="16">
        <v>34.16733</v>
      </c>
      <c r="AA40" s="16">
        <v>35.623899999999999</v>
      </c>
      <c r="AB40" s="16">
        <v>8.9423110000000001</v>
      </c>
      <c r="AC40" s="16">
        <v>22.663040000000002</v>
      </c>
      <c r="AD40" s="16">
        <v>18.12434</v>
      </c>
      <c r="AE40" s="16">
        <v>20.913310000000003</v>
      </c>
      <c r="AF40" s="16">
        <v>34.431249999999999</v>
      </c>
      <c r="AG40" s="16">
        <v>38.233789999999999</v>
      </c>
      <c r="AH40" s="16">
        <v>25.995049999999999</v>
      </c>
      <c r="AI40" s="16"/>
      <c r="AJ40" s="16"/>
      <c r="AK40" s="16"/>
      <c r="AL40" s="16"/>
      <c r="AM40" s="16"/>
    </row>
    <row r="41" spans="1:39" ht="14.4" x14ac:dyDescent="0.3">
      <c r="A41" s="137">
        <f>YampaRiverInflow.TotalOutflow!A41</f>
        <v>46327</v>
      </c>
      <c r="B41" s="34">
        <v>14.368</v>
      </c>
      <c r="C41" s="12">
        <v>14.368</v>
      </c>
      <c r="D41" s="45">
        <v>14.368</v>
      </c>
      <c r="E41" s="16">
        <v>32.303910000000002</v>
      </c>
      <c r="F41" s="16">
        <v>27.994340000000001</v>
      </c>
      <c r="G41" s="16">
        <v>18.408459999999998</v>
      </c>
      <c r="H41" s="16">
        <v>27.646930000000001</v>
      </c>
      <c r="I41" s="16">
        <v>13.904860000000001</v>
      </c>
      <c r="J41" s="16">
        <v>20.08203</v>
      </c>
      <c r="K41" s="16">
        <v>-4.2350600000000007</v>
      </c>
      <c r="L41" s="16">
        <v>5.5237799999999995</v>
      </c>
      <c r="M41" s="16">
        <v>13.936260000000001</v>
      </c>
      <c r="N41" s="16">
        <v>18.488499999999998</v>
      </c>
      <c r="O41" s="16">
        <v>53.005609999999997</v>
      </c>
      <c r="P41" s="16">
        <v>26.384319999999999</v>
      </c>
      <c r="Q41" s="16">
        <v>7.4658100000000003</v>
      </c>
      <c r="R41" s="16">
        <v>17.107009999999999</v>
      </c>
      <c r="S41" s="16">
        <v>28.95552</v>
      </c>
      <c r="T41" s="16">
        <v>31.72842</v>
      </c>
      <c r="U41" s="16">
        <v>37.927500000000002</v>
      </c>
      <c r="V41" s="16">
        <v>37.545540000000003</v>
      </c>
      <c r="W41" s="16">
        <v>26.962349999999997</v>
      </c>
      <c r="X41" s="16">
        <v>24.636060000000001</v>
      </c>
      <c r="Y41" s="16">
        <v>9.1373110000000004</v>
      </c>
      <c r="Z41" s="16">
        <v>11.013590000000001</v>
      </c>
      <c r="AA41" s="16">
        <v>20.70234</v>
      </c>
      <c r="AB41" s="16">
        <v>12.13466</v>
      </c>
      <c r="AC41" s="16">
        <v>16.070899999999998</v>
      </c>
      <c r="AD41" s="16">
        <v>21.472249999999999</v>
      </c>
      <c r="AE41" s="16">
        <v>19.997520000000002</v>
      </c>
      <c r="AF41" s="16">
        <v>35.786089999999994</v>
      </c>
      <c r="AG41" s="16">
        <v>28.035019999999999</v>
      </c>
      <c r="AH41" s="16">
        <v>16.97213</v>
      </c>
      <c r="AI41" s="16"/>
      <c r="AJ41" s="16"/>
      <c r="AK41" s="16"/>
      <c r="AL41" s="16"/>
      <c r="AM41" s="16"/>
    </row>
    <row r="42" spans="1:39" ht="14.4" x14ac:dyDescent="0.3">
      <c r="A42" s="137">
        <f>YampaRiverInflow.TotalOutflow!A42</f>
        <v>46357</v>
      </c>
      <c r="B42" s="34">
        <v>17.152999999999999</v>
      </c>
      <c r="C42" s="12">
        <v>17.152999999999999</v>
      </c>
      <c r="D42" s="45">
        <v>17.152999999999999</v>
      </c>
      <c r="E42" s="16">
        <v>42.93092</v>
      </c>
      <c r="F42" s="16">
        <v>16.8964</v>
      </c>
      <c r="G42" s="16">
        <v>5.2648799999999998</v>
      </c>
      <c r="H42" s="16">
        <v>14.9133</v>
      </c>
      <c r="I42" s="16">
        <v>20.716919999999998</v>
      </c>
      <c r="J42" s="16">
        <v>34.09957</v>
      </c>
      <c r="K42" s="16">
        <v>30.479970000000002</v>
      </c>
      <c r="L42" s="16">
        <v>17.71199</v>
      </c>
      <c r="M42" s="16">
        <v>14.28424</v>
      </c>
      <c r="N42" s="16">
        <v>19.058679999999999</v>
      </c>
      <c r="O42" s="16">
        <v>32.092640000000003</v>
      </c>
      <c r="P42" s="16">
        <v>31.069230000000001</v>
      </c>
      <c r="Q42" s="16">
        <v>-1.1337300000000001</v>
      </c>
      <c r="R42" s="16">
        <v>19.942029999999999</v>
      </c>
      <c r="S42" s="16">
        <v>24.682869999999998</v>
      </c>
      <c r="T42" s="16">
        <v>26.541930000000001</v>
      </c>
      <c r="U42" s="16">
        <v>32.755090000000003</v>
      </c>
      <c r="V42" s="16">
        <v>27.805679999999999</v>
      </c>
      <c r="W42" s="16">
        <v>21.076700000000002</v>
      </c>
      <c r="X42" s="16">
        <v>7.0595299999999996</v>
      </c>
      <c r="Y42" s="16">
        <v>18.49559</v>
      </c>
      <c r="Z42" s="16">
        <v>21.64105</v>
      </c>
      <c r="AA42" s="16">
        <v>26.011500000000002</v>
      </c>
      <c r="AB42" s="16">
        <v>17.06305</v>
      </c>
      <c r="AC42" s="16">
        <v>26.540560000000003</v>
      </c>
      <c r="AD42" s="16">
        <v>19.891179999999999</v>
      </c>
      <c r="AE42" s="16">
        <v>8.7936929999999993</v>
      </c>
      <c r="AF42" s="16">
        <v>28.205020000000001</v>
      </c>
      <c r="AG42" s="16">
        <v>40.244050000000001</v>
      </c>
      <c r="AH42" s="16">
        <v>27.56195</v>
      </c>
      <c r="AI42" s="16"/>
      <c r="AJ42" s="16"/>
      <c r="AK42" s="16"/>
      <c r="AL42" s="16"/>
      <c r="AM42" s="16"/>
    </row>
    <row r="43" spans="1:39" ht="14.4" x14ac:dyDescent="0.3">
      <c r="A43" s="137">
        <f>YampaRiverInflow.TotalOutflow!A43</f>
        <v>46388</v>
      </c>
      <c r="B43" s="34">
        <v>6.7190000000000003</v>
      </c>
      <c r="C43" s="12">
        <v>6.7190000000000003</v>
      </c>
      <c r="D43" s="45">
        <v>6.7190000000000003</v>
      </c>
      <c r="E43" s="16">
        <v>30.74776</v>
      </c>
      <c r="F43" s="16">
        <v>9.8134800000000002</v>
      </c>
      <c r="G43" s="16">
        <v>-4.5364899999999997</v>
      </c>
      <c r="H43" s="16">
        <v>13.92507</v>
      </c>
      <c r="I43" s="16">
        <v>62.106730000000006</v>
      </c>
      <c r="J43" s="16">
        <v>30.139110000000002</v>
      </c>
      <c r="K43" s="16">
        <v>34.121430000000004</v>
      </c>
      <c r="L43" s="16">
        <v>0.29199999999999998</v>
      </c>
      <c r="M43" s="16">
        <v>8.3659300000000005</v>
      </c>
      <c r="N43" s="16">
        <v>7.2980700000000001</v>
      </c>
      <c r="O43" s="16">
        <v>137.14750000000001</v>
      </c>
      <c r="P43" s="16">
        <v>5.1085200000000004</v>
      </c>
      <c r="Q43" s="16">
        <v>9.6737900000000003</v>
      </c>
      <c r="R43" s="16">
        <v>13.99601</v>
      </c>
      <c r="S43" s="16">
        <v>3.7156899999999999</v>
      </c>
      <c r="T43" s="16">
        <v>41.649769999999997</v>
      </c>
      <c r="U43" s="16">
        <v>7.6267299999999993</v>
      </c>
      <c r="V43" s="16">
        <v>11.469899999999999</v>
      </c>
      <c r="W43" s="16">
        <v>17.2136</v>
      </c>
      <c r="X43" s="16">
        <v>12.56814</v>
      </c>
      <c r="Y43" s="16">
        <v>17.381460000000001</v>
      </c>
      <c r="Z43" s="16">
        <v>26.231240000000003</v>
      </c>
      <c r="AA43" s="16">
        <v>33.2042</v>
      </c>
      <c r="AB43" s="16">
        <v>2.9696009999999999</v>
      </c>
      <c r="AC43" s="16">
        <v>19.397919999999999</v>
      </c>
      <c r="AD43" s="16">
        <v>1.1771969999999998</v>
      </c>
      <c r="AE43" s="16">
        <v>30.506990000000002</v>
      </c>
      <c r="AF43" s="16">
        <v>18.1145</v>
      </c>
      <c r="AG43" s="16">
        <v>101.17739999999999</v>
      </c>
      <c r="AH43" s="16">
        <v>19.38391</v>
      </c>
      <c r="AI43" s="16"/>
      <c r="AJ43" s="16"/>
      <c r="AK43" s="16"/>
      <c r="AL43" s="16"/>
      <c r="AM43" s="16"/>
    </row>
    <row r="44" spans="1:39" ht="14.4" x14ac:dyDescent="0.3">
      <c r="A44" s="137">
        <f>YampaRiverInflow.TotalOutflow!A44</f>
        <v>46419</v>
      </c>
      <c r="B44" s="34">
        <v>4.3070000000000004</v>
      </c>
      <c r="C44" s="12">
        <v>4.3070000000000004</v>
      </c>
      <c r="D44" s="45">
        <v>4.3070000000000004</v>
      </c>
      <c r="E44" s="16">
        <v>85.662350000000004</v>
      </c>
      <c r="F44" s="16">
        <v>11.232760000000001</v>
      </c>
      <c r="G44" s="16">
        <v>13.169319999999999</v>
      </c>
      <c r="H44" s="16">
        <v>35.386319999999998</v>
      </c>
      <c r="I44" s="16">
        <v>17.077069999999999</v>
      </c>
      <c r="J44" s="16">
        <v>13.379719999999999</v>
      </c>
      <c r="K44" s="16">
        <v>16.086819999999999</v>
      </c>
      <c r="L44" s="16">
        <v>-0.86568000000000001</v>
      </c>
      <c r="M44" s="16">
        <v>23.462679999999999</v>
      </c>
      <c r="N44" s="16">
        <v>14.080209999999999</v>
      </c>
      <c r="O44" s="16">
        <v>174.5822</v>
      </c>
      <c r="P44" s="16">
        <v>11.06955</v>
      </c>
      <c r="Q44" s="16">
        <v>-5.6684799999999997</v>
      </c>
      <c r="R44" s="16">
        <v>3.0183800000000001</v>
      </c>
      <c r="S44" s="16">
        <v>14.69007</v>
      </c>
      <c r="T44" s="16">
        <v>8.8202999999999996</v>
      </c>
      <c r="U44" s="16">
        <v>14.744759999999999</v>
      </c>
      <c r="V44" s="16">
        <v>10.63569</v>
      </c>
      <c r="W44" s="16">
        <v>3.61049</v>
      </c>
      <c r="X44" s="16">
        <v>19.49475</v>
      </c>
      <c r="Y44" s="16">
        <v>9.0798199999999998</v>
      </c>
      <c r="Z44" s="16">
        <v>9.4230560000000008</v>
      </c>
      <c r="AA44" s="16">
        <v>14.433450000000001</v>
      </c>
      <c r="AB44" s="16">
        <v>2.5804749999999999</v>
      </c>
      <c r="AC44" s="16">
        <v>12.939129999999999</v>
      </c>
      <c r="AD44" s="16">
        <v>-3.2752500000000002</v>
      </c>
      <c r="AE44" s="16">
        <v>44.287480000000002</v>
      </c>
      <c r="AF44" s="16">
        <v>29.243689999999997</v>
      </c>
      <c r="AG44" s="16">
        <v>221.90360000000001</v>
      </c>
      <c r="AH44" s="16">
        <v>10.26454</v>
      </c>
      <c r="AI44" s="16"/>
      <c r="AJ44" s="16"/>
      <c r="AK44" s="16"/>
      <c r="AL44" s="16"/>
      <c r="AM44" s="16"/>
    </row>
    <row r="45" spans="1:39" ht="14.4" x14ac:dyDescent="0.3">
      <c r="A45" s="137">
        <f>YampaRiverInflow.TotalOutflow!A45</f>
        <v>46447</v>
      </c>
      <c r="B45" s="34">
        <v>2.2610000000000001</v>
      </c>
      <c r="C45" s="12">
        <v>2.2610000000000001</v>
      </c>
      <c r="D45" s="45">
        <v>2.2610000000000001</v>
      </c>
      <c r="E45" s="16">
        <v>99.089590000000001</v>
      </c>
      <c r="F45" s="16">
        <v>0.26749000000000001</v>
      </c>
      <c r="G45" s="16">
        <v>21.557400000000001</v>
      </c>
      <c r="H45" s="16">
        <v>29.812529999999999</v>
      </c>
      <c r="I45" s="16">
        <v>17.33398</v>
      </c>
      <c r="J45" s="16">
        <v>4.5499399999999994</v>
      </c>
      <c r="K45" s="16">
        <v>29.456400000000002</v>
      </c>
      <c r="L45" s="16">
        <v>7.59199</v>
      </c>
      <c r="M45" s="16">
        <v>0.58572999999999997</v>
      </c>
      <c r="N45" s="16">
        <v>5.9264799999999997</v>
      </c>
      <c r="O45" s="16">
        <v>168.7243</v>
      </c>
      <c r="P45" s="16">
        <v>24.415849999999999</v>
      </c>
      <c r="Q45" s="16">
        <v>16.08663</v>
      </c>
      <c r="R45" s="16">
        <v>3.1996100000000003</v>
      </c>
      <c r="S45" s="16">
        <v>10.91578</v>
      </c>
      <c r="T45" s="16">
        <v>55.120930000000001</v>
      </c>
      <c r="U45" s="16">
        <v>5.3349099999999998</v>
      </c>
      <c r="V45" s="16">
        <v>8.3023799999999994</v>
      </c>
      <c r="W45" s="16">
        <v>7.6192200000000003</v>
      </c>
      <c r="X45" s="16">
        <v>-3.1343100000000002</v>
      </c>
      <c r="Y45" s="16">
        <v>2.8256300000000003</v>
      </c>
      <c r="Z45" s="16">
        <v>17.701610000000002</v>
      </c>
      <c r="AA45" s="16">
        <v>10.766690000000001</v>
      </c>
      <c r="AB45" s="16">
        <v>-2.6526999999999998</v>
      </c>
      <c r="AC45" s="16">
        <v>-4.7138400000000003</v>
      </c>
      <c r="AD45" s="16">
        <v>14.927820000000001</v>
      </c>
      <c r="AE45" s="16">
        <v>37.971170000000001</v>
      </c>
      <c r="AF45" s="16">
        <v>61.31456</v>
      </c>
      <c r="AG45" s="16">
        <v>316.43129999999996</v>
      </c>
      <c r="AH45" s="16">
        <v>30.523220000000002</v>
      </c>
      <c r="AI45" s="16"/>
      <c r="AJ45" s="16"/>
      <c r="AK45" s="16"/>
      <c r="AL45" s="16"/>
      <c r="AM45" s="16"/>
    </row>
    <row r="46" spans="1:39" ht="14.4" x14ac:dyDescent="0.3">
      <c r="A46" s="137">
        <f>YampaRiverInflow.TotalOutflow!A46</f>
        <v>46478</v>
      </c>
      <c r="B46" s="34">
        <v>6.609</v>
      </c>
      <c r="C46" s="12">
        <v>6.609</v>
      </c>
      <c r="D46" s="45">
        <v>6.609</v>
      </c>
      <c r="E46" s="16">
        <v>16.01717</v>
      </c>
      <c r="F46" s="16">
        <v>14.181340000000001</v>
      </c>
      <c r="G46" s="16">
        <v>10.90859</v>
      </c>
      <c r="H46" s="16">
        <v>31.157610000000002</v>
      </c>
      <c r="I46" s="16">
        <v>9.207790000000001</v>
      </c>
      <c r="J46" s="16">
        <v>-60.225830000000002</v>
      </c>
      <c r="K46" s="16">
        <v>53.373489999999997</v>
      </c>
      <c r="L46" s="16">
        <v>10.18976</v>
      </c>
      <c r="M46" s="16">
        <v>22.325830000000003</v>
      </c>
      <c r="N46" s="16">
        <v>12.528739999999999</v>
      </c>
      <c r="O46" s="16">
        <v>16.69754</v>
      </c>
      <c r="P46" s="16">
        <v>14.457510000000001</v>
      </c>
      <c r="Q46" s="16">
        <v>15.693350000000001</v>
      </c>
      <c r="R46" s="16">
        <v>12.19009</v>
      </c>
      <c r="S46" s="16">
        <v>15.191180000000001</v>
      </c>
      <c r="T46" s="16">
        <v>34.110879999999995</v>
      </c>
      <c r="U46" s="16">
        <v>18.928849999999997</v>
      </c>
      <c r="V46" s="16">
        <v>23.699870000000001</v>
      </c>
      <c r="W46" s="16">
        <v>14.320200000000002</v>
      </c>
      <c r="X46" s="16">
        <v>23.981200000000001</v>
      </c>
      <c r="Y46" s="16">
        <v>12.70073</v>
      </c>
      <c r="Z46" s="16">
        <v>17.83746</v>
      </c>
      <c r="AA46" s="16">
        <v>12.692639999999999</v>
      </c>
      <c r="AB46" s="16">
        <v>-8.0273199999999996</v>
      </c>
      <c r="AC46" s="16">
        <v>5.617337</v>
      </c>
      <c r="AD46" s="16">
        <v>29.066040000000001</v>
      </c>
      <c r="AE46" s="16">
        <v>68.50724000000001</v>
      </c>
      <c r="AF46" s="16">
        <v>34.07152</v>
      </c>
      <c r="AG46" s="16">
        <v>40.68047</v>
      </c>
      <c r="AH46" s="16">
        <v>13.75267</v>
      </c>
      <c r="AI46" s="16"/>
      <c r="AJ46" s="16"/>
      <c r="AK46" s="16"/>
      <c r="AL46" s="16"/>
      <c r="AM46" s="16"/>
    </row>
    <row r="47" spans="1:39" ht="14.4" x14ac:dyDescent="0.3">
      <c r="A47" s="137">
        <f>YampaRiverInflow.TotalOutflow!A47</f>
        <v>46508</v>
      </c>
      <c r="B47" s="34">
        <v>3.5990000000000002</v>
      </c>
      <c r="C47" s="12">
        <v>3.5990000000000002</v>
      </c>
      <c r="D47" s="45">
        <v>3.5990000000000002</v>
      </c>
      <c r="E47" s="16">
        <v>31.464639999999999</v>
      </c>
      <c r="F47" s="16">
        <v>16.225469999999998</v>
      </c>
      <c r="G47" s="16">
        <v>15.98751</v>
      </c>
      <c r="H47" s="16">
        <v>22.762439999999998</v>
      </c>
      <c r="I47" s="16">
        <v>16.884130000000003</v>
      </c>
      <c r="J47" s="16">
        <v>-18.579159999999998</v>
      </c>
      <c r="K47" s="16">
        <v>0.76658000000000004</v>
      </c>
      <c r="L47" s="16">
        <v>15.05968</v>
      </c>
      <c r="M47" s="16">
        <v>18.966650000000001</v>
      </c>
      <c r="N47" s="16">
        <v>6.8135300000000001</v>
      </c>
      <c r="O47" s="16">
        <v>10.48025</v>
      </c>
      <c r="P47" s="16">
        <v>-4.4347899999999996</v>
      </c>
      <c r="Q47" s="16">
        <v>13.546040000000001</v>
      </c>
      <c r="R47" s="16">
        <v>14.374000000000001</v>
      </c>
      <c r="S47" s="16">
        <v>20.312279999999998</v>
      </c>
      <c r="T47" s="16">
        <v>24.09412</v>
      </c>
      <c r="U47" s="16">
        <v>17.2925</v>
      </c>
      <c r="V47" s="16">
        <v>26.04485</v>
      </c>
      <c r="W47" s="16">
        <v>20.55932</v>
      </c>
      <c r="X47" s="16">
        <v>-2.9233899999999999</v>
      </c>
      <c r="Y47" s="16">
        <v>20.669799999999999</v>
      </c>
      <c r="Z47" s="16">
        <v>13.049940000000001</v>
      </c>
      <c r="AA47" s="16">
        <v>22.04082</v>
      </c>
      <c r="AB47" s="16">
        <v>10.49208</v>
      </c>
      <c r="AC47" s="16">
        <v>8.221705</v>
      </c>
      <c r="AD47" s="16">
        <v>-6.3989399999999996</v>
      </c>
      <c r="AE47" s="16">
        <v>35.158190000000005</v>
      </c>
      <c r="AF47" s="16">
        <v>30.619150000000001</v>
      </c>
      <c r="AG47" s="16">
        <v>51.445999999999998</v>
      </c>
      <c r="AH47" s="16">
        <v>147.4316</v>
      </c>
      <c r="AI47" s="16"/>
      <c r="AJ47" s="16"/>
      <c r="AK47" s="16"/>
      <c r="AL47" s="16"/>
      <c r="AM47" s="16"/>
    </row>
    <row r="48" spans="1:39" ht="14.4" x14ac:dyDescent="0.3">
      <c r="A48" s="137">
        <f>YampaRiverInflow.TotalOutflow!A48</f>
        <v>46539</v>
      </c>
      <c r="B48" s="34">
        <v>10.122</v>
      </c>
      <c r="C48" s="12">
        <v>10.122</v>
      </c>
      <c r="D48" s="45">
        <v>10.122</v>
      </c>
      <c r="E48" s="16">
        <v>25.634610000000002</v>
      </c>
      <c r="F48" s="16">
        <v>16.579849999999997</v>
      </c>
      <c r="G48" s="16">
        <v>17.054269999999999</v>
      </c>
      <c r="H48" s="16">
        <v>19.0702</v>
      </c>
      <c r="I48" s="16">
        <v>13.2582</v>
      </c>
      <c r="J48" s="16">
        <v>34.340009999999999</v>
      </c>
      <c r="K48" s="16">
        <v>31.23612</v>
      </c>
      <c r="L48" s="16">
        <v>9.42577</v>
      </c>
      <c r="M48" s="16">
        <v>11.861139999999999</v>
      </c>
      <c r="N48" s="16">
        <v>3.2528800000000002</v>
      </c>
      <c r="O48" s="16">
        <v>10.676410000000001</v>
      </c>
      <c r="P48" s="16">
        <v>-12.562700000000001</v>
      </c>
      <c r="Q48" s="16">
        <v>10.9498</v>
      </c>
      <c r="R48" s="16">
        <v>4.9075899999999999</v>
      </c>
      <c r="S48" s="16">
        <v>20.479099999999999</v>
      </c>
      <c r="T48" s="16">
        <v>23.339099999999998</v>
      </c>
      <c r="U48" s="16">
        <v>14.779639999999999</v>
      </c>
      <c r="V48" s="16">
        <v>10.374750000000001</v>
      </c>
      <c r="W48" s="16">
        <v>15.253579999999999</v>
      </c>
      <c r="X48" s="16">
        <v>10.87237</v>
      </c>
      <c r="Y48" s="16">
        <v>19.39621</v>
      </c>
      <c r="Z48" s="16">
        <v>18.288060000000002</v>
      </c>
      <c r="AA48" s="16">
        <v>0.1727841</v>
      </c>
      <c r="AB48" s="16">
        <v>6.1307309999999999</v>
      </c>
      <c r="AC48" s="16">
        <v>10.9467</v>
      </c>
      <c r="AD48" s="16">
        <v>-4.7618999999999998</v>
      </c>
      <c r="AE48" s="16">
        <v>38.329680000000003</v>
      </c>
      <c r="AF48" s="16">
        <v>17.90776</v>
      </c>
      <c r="AG48" s="16">
        <v>23.242540000000002</v>
      </c>
      <c r="AH48" s="16">
        <v>149.01420000000002</v>
      </c>
      <c r="AI48" s="16"/>
      <c r="AJ48" s="16"/>
      <c r="AK48" s="16"/>
      <c r="AL48" s="16"/>
      <c r="AM48" s="16"/>
    </row>
    <row r="49" spans="1:1005" ht="14.4" x14ac:dyDescent="0.3">
      <c r="A49" s="137">
        <f>YampaRiverInflow.TotalOutflow!A49</f>
        <v>46569</v>
      </c>
      <c r="B49" s="34">
        <v>16.861999999999998</v>
      </c>
      <c r="C49" s="12">
        <v>16.861999999999998</v>
      </c>
      <c r="D49" s="45">
        <v>16.861999999999998</v>
      </c>
      <c r="E49" s="16">
        <v>38.31944</v>
      </c>
      <c r="F49" s="16">
        <v>19.69941</v>
      </c>
      <c r="G49" s="16">
        <v>17.99015</v>
      </c>
      <c r="H49" s="16">
        <v>13.171860000000001</v>
      </c>
      <c r="I49" s="16">
        <v>40.615339999999996</v>
      </c>
      <c r="J49" s="16">
        <v>26.544730000000001</v>
      </c>
      <c r="K49" s="16">
        <v>25.423359999999999</v>
      </c>
      <c r="L49" s="16">
        <v>13.888549999999999</v>
      </c>
      <c r="M49" s="16">
        <v>15.145760000000001</v>
      </c>
      <c r="N49" s="16">
        <v>6.6023500000000004</v>
      </c>
      <c r="O49" s="16">
        <v>10.07929</v>
      </c>
      <c r="P49" s="16">
        <v>4.5085600000000001</v>
      </c>
      <c r="Q49" s="16">
        <v>26.234180000000002</v>
      </c>
      <c r="R49" s="16">
        <v>12.146379999999999</v>
      </c>
      <c r="S49" s="16">
        <v>17.390999999999998</v>
      </c>
      <c r="T49" s="16">
        <v>17.51343</v>
      </c>
      <c r="U49" s="16">
        <v>34.483599999999996</v>
      </c>
      <c r="V49" s="16">
        <v>45.963620000000006</v>
      </c>
      <c r="W49" s="16">
        <v>28.082819999999998</v>
      </c>
      <c r="X49" s="16">
        <v>19.215400000000002</v>
      </c>
      <c r="Y49" s="16">
        <v>17.710519999999999</v>
      </c>
      <c r="Z49" s="16">
        <v>20.118539999999999</v>
      </c>
      <c r="AA49" s="16">
        <v>18.059009999999997</v>
      </c>
      <c r="AB49" s="16">
        <v>20.378209999999999</v>
      </c>
      <c r="AC49" s="16">
        <v>15.53816</v>
      </c>
      <c r="AD49" s="16">
        <v>2.6186829999999999</v>
      </c>
      <c r="AE49" s="16">
        <v>37.980930000000001</v>
      </c>
      <c r="AF49" s="16">
        <v>46.885179999999998</v>
      </c>
      <c r="AG49" s="16">
        <v>38.639189999999999</v>
      </c>
      <c r="AH49" s="16">
        <v>161.9752</v>
      </c>
      <c r="AI49" s="16"/>
      <c r="AJ49" s="16"/>
      <c r="AK49" s="16"/>
      <c r="AL49" s="16"/>
      <c r="AM49" s="16"/>
    </row>
    <row r="50" spans="1:1005" ht="14.4" x14ac:dyDescent="0.3">
      <c r="A50" s="137">
        <f>YampaRiverInflow.TotalOutflow!A50</f>
        <v>46600</v>
      </c>
      <c r="B50" s="34">
        <v>18.831</v>
      </c>
      <c r="C50" s="12">
        <v>18.831</v>
      </c>
      <c r="D50" s="45">
        <v>18.831</v>
      </c>
      <c r="E50" s="16">
        <v>28.86665</v>
      </c>
      <c r="F50" s="16">
        <v>22.441749999999999</v>
      </c>
      <c r="G50" s="16">
        <v>26.15324</v>
      </c>
      <c r="H50" s="16">
        <v>32.817900000000002</v>
      </c>
      <c r="I50" s="16">
        <v>21.52835</v>
      </c>
      <c r="J50" s="16">
        <v>35.833640000000003</v>
      </c>
      <c r="K50" s="16">
        <v>31.181180000000001</v>
      </c>
      <c r="L50" s="16">
        <v>15.6302</v>
      </c>
      <c r="M50" s="16">
        <v>23.108509999999999</v>
      </c>
      <c r="N50" s="16">
        <v>11.401249999999999</v>
      </c>
      <c r="O50" s="16">
        <v>31.261939999999999</v>
      </c>
      <c r="P50" s="16">
        <v>3.6801999999999997</v>
      </c>
      <c r="Q50" s="16">
        <v>14.693910000000001</v>
      </c>
      <c r="R50" s="16">
        <v>25.271129999999999</v>
      </c>
      <c r="S50" s="16">
        <v>24.69454</v>
      </c>
      <c r="T50" s="16">
        <v>21.273709999999998</v>
      </c>
      <c r="U50" s="16">
        <v>24.753779999999999</v>
      </c>
      <c r="V50" s="16">
        <v>25.619619999999998</v>
      </c>
      <c r="W50" s="16">
        <v>36.973279999999995</v>
      </c>
      <c r="X50" s="16">
        <v>26.050840000000001</v>
      </c>
      <c r="Y50" s="16">
        <v>15.60383</v>
      </c>
      <c r="Z50" s="16">
        <v>22.495830000000002</v>
      </c>
      <c r="AA50" s="16">
        <v>11.813360000000001</v>
      </c>
      <c r="AB50" s="16">
        <v>21.487629999999999</v>
      </c>
      <c r="AC50" s="16">
        <v>15.17426</v>
      </c>
      <c r="AD50" s="16">
        <v>1.5523019999999998</v>
      </c>
      <c r="AE50" s="16">
        <v>45.93045</v>
      </c>
      <c r="AF50" s="16">
        <v>51.271099999999997</v>
      </c>
      <c r="AG50" s="16">
        <v>50.55104</v>
      </c>
      <c r="AH50" s="16">
        <v>39.051919999999996</v>
      </c>
      <c r="AI50" s="16"/>
      <c r="AJ50" s="16"/>
      <c r="AK50" s="16"/>
      <c r="AL50" s="16"/>
      <c r="AM50" s="16"/>
    </row>
    <row r="51" spans="1:1005" ht="14.4" x14ac:dyDescent="0.3">
      <c r="A51" s="137">
        <f>YampaRiverInflow.TotalOutflow!A51</f>
        <v>46631</v>
      </c>
      <c r="B51" s="34">
        <v>11.67</v>
      </c>
      <c r="C51" s="12">
        <v>11.67</v>
      </c>
      <c r="D51" s="45">
        <v>11.67</v>
      </c>
      <c r="E51" s="16">
        <v>31.235990000000001</v>
      </c>
      <c r="F51" s="16">
        <v>22.33502</v>
      </c>
      <c r="G51" s="16">
        <v>48.394019999999998</v>
      </c>
      <c r="H51" s="16">
        <v>28.478590000000001</v>
      </c>
      <c r="I51" s="16">
        <v>11.490879999999999</v>
      </c>
      <c r="J51" s="16">
        <v>18.042580000000001</v>
      </c>
      <c r="K51" s="16">
        <v>23.867799999999999</v>
      </c>
      <c r="L51" s="16">
        <v>14.97372</v>
      </c>
      <c r="M51" s="16">
        <v>17.04288</v>
      </c>
      <c r="N51" s="16">
        <v>23.401450000000001</v>
      </c>
      <c r="O51" s="16">
        <v>6.1058300000000001</v>
      </c>
      <c r="P51" s="16">
        <v>5.0821000000000005</v>
      </c>
      <c r="Q51" s="16">
        <v>18.601369999999999</v>
      </c>
      <c r="R51" s="16">
        <v>14.47564</v>
      </c>
      <c r="S51" s="16">
        <v>21.351419999999997</v>
      </c>
      <c r="T51" s="16">
        <v>17.48638</v>
      </c>
      <c r="U51" s="16">
        <v>30.457650000000001</v>
      </c>
      <c r="V51" s="16">
        <v>31.318210000000001</v>
      </c>
      <c r="W51" s="16">
        <v>23.158259999999999</v>
      </c>
      <c r="X51" s="16">
        <v>13.249139999999999</v>
      </c>
      <c r="Y51" s="16">
        <v>19.108810000000002</v>
      </c>
      <c r="Z51" s="16">
        <v>13.42262</v>
      </c>
      <c r="AA51" s="16">
        <v>16.063879999999997</v>
      </c>
      <c r="AB51" s="16">
        <v>9.2318680000000004</v>
      </c>
      <c r="AC51" s="16">
        <v>25.419049999999999</v>
      </c>
      <c r="AD51" s="16">
        <v>3.7183029999999997</v>
      </c>
      <c r="AE51" s="16">
        <v>44.919650000000004</v>
      </c>
      <c r="AF51" s="16">
        <v>38.738219999999998</v>
      </c>
      <c r="AG51" s="16">
        <v>36.226120000000002</v>
      </c>
      <c r="AH51" s="16">
        <v>28.125509999999998</v>
      </c>
      <c r="AI51" s="16"/>
      <c r="AJ51" s="16"/>
      <c r="AK51" s="16"/>
      <c r="AL51" s="16"/>
      <c r="AM51" s="16"/>
    </row>
    <row r="52" spans="1:1005" ht="14.4" x14ac:dyDescent="0.3">
      <c r="A52" s="137">
        <f>YampaRiverInflow.TotalOutflow!A52</f>
        <v>46661</v>
      </c>
      <c r="B52" s="34">
        <v>21.152000000000001</v>
      </c>
      <c r="C52" s="12">
        <v>21.152000000000001</v>
      </c>
      <c r="D52" s="45">
        <v>21.152000000000001</v>
      </c>
      <c r="E52" s="16">
        <v>22.088529999999999</v>
      </c>
      <c r="F52" s="16">
        <v>19.114159999999998</v>
      </c>
      <c r="G52" s="16">
        <v>8.2817099999999986</v>
      </c>
      <c r="H52" s="16">
        <v>40.549999999999997</v>
      </c>
      <c r="I52" s="16">
        <v>-13.924200000000001</v>
      </c>
      <c r="J52" s="16">
        <v>25.10202</v>
      </c>
      <c r="K52" s="16">
        <v>12.98898</v>
      </c>
      <c r="L52" s="16">
        <v>27.75198</v>
      </c>
      <c r="M52" s="16">
        <v>9.3924799999999991</v>
      </c>
      <c r="N52" s="16">
        <v>43.769359999999999</v>
      </c>
      <c r="O52" s="16">
        <v>22.534610000000001</v>
      </c>
      <c r="P52" s="16">
        <v>16.070049999999998</v>
      </c>
      <c r="Q52" s="16">
        <v>21.862349999999999</v>
      </c>
      <c r="R52" s="16">
        <v>21.155540000000002</v>
      </c>
      <c r="S52" s="16">
        <v>17.678609999999999</v>
      </c>
      <c r="T52" s="16">
        <v>24.983849999999997</v>
      </c>
      <c r="U52" s="16">
        <v>30.878040000000002</v>
      </c>
      <c r="V52" s="16">
        <v>34.297699999999999</v>
      </c>
      <c r="W52" s="16">
        <v>18.70016</v>
      </c>
      <c r="X52" s="16">
        <v>16.06213</v>
      </c>
      <c r="Y52" s="16">
        <v>34.16733</v>
      </c>
      <c r="Z52" s="16">
        <v>35.623899999999999</v>
      </c>
      <c r="AA52" s="16">
        <v>8.9423110000000001</v>
      </c>
      <c r="AB52" s="16">
        <v>22.663040000000002</v>
      </c>
      <c r="AC52" s="16">
        <v>18.12434</v>
      </c>
      <c r="AD52" s="16">
        <v>20.913310000000003</v>
      </c>
      <c r="AE52" s="16">
        <v>34.431249999999999</v>
      </c>
      <c r="AF52" s="16">
        <v>38.233789999999999</v>
      </c>
      <c r="AG52" s="16">
        <v>25.995049999999999</v>
      </c>
      <c r="AH52" s="16">
        <v>33.972290000000001</v>
      </c>
      <c r="AI52" s="16"/>
      <c r="AJ52" s="16"/>
      <c r="AK52" s="16"/>
      <c r="AL52" s="16"/>
      <c r="AM52" s="16"/>
    </row>
    <row r="53" spans="1:1005" ht="14.4" x14ac:dyDescent="0.3">
      <c r="A53" s="137">
        <f>YampaRiverInflow.TotalOutflow!A53</f>
        <v>46692</v>
      </c>
      <c r="B53" s="34">
        <v>14.368</v>
      </c>
      <c r="C53" s="12">
        <v>14.368</v>
      </c>
      <c r="D53" s="45">
        <v>14.368</v>
      </c>
      <c r="E53" s="16">
        <v>27.994340000000001</v>
      </c>
      <c r="F53" s="16">
        <v>18.408459999999998</v>
      </c>
      <c r="G53" s="16">
        <v>27.646930000000001</v>
      </c>
      <c r="H53" s="16">
        <v>13.904860000000001</v>
      </c>
      <c r="I53" s="16">
        <v>20.08203</v>
      </c>
      <c r="J53" s="16">
        <v>-4.2350600000000007</v>
      </c>
      <c r="K53" s="16">
        <v>5.5237799999999995</v>
      </c>
      <c r="L53" s="16">
        <v>13.936260000000001</v>
      </c>
      <c r="M53" s="16">
        <v>18.488499999999998</v>
      </c>
      <c r="N53" s="16">
        <v>53.005609999999997</v>
      </c>
      <c r="O53" s="16">
        <v>26.384319999999999</v>
      </c>
      <c r="P53" s="16">
        <v>7.4658100000000003</v>
      </c>
      <c r="Q53" s="16">
        <v>17.107009999999999</v>
      </c>
      <c r="R53" s="16">
        <v>28.95552</v>
      </c>
      <c r="S53" s="16">
        <v>31.72842</v>
      </c>
      <c r="T53" s="16">
        <v>37.927500000000002</v>
      </c>
      <c r="U53" s="16">
        <v>37.545540000000003</v>
      </c>
      <c r="V53" s="16">
        <v>26.962349999999997</v>
      </c>
      <c r="W53" s="16">
        <v>24.636060000000001</v>
      </c>
      <c r="X53" s="16">
        <v>9.1373110000000004</v>
      </c>
      <c r="Y53" s="16">
        <v>11.013590000000001</v>
      </c>
      <c r="Z53" s="16">
        <v>20.70234</v>
      </c>
      <c r="AA53" s="16">
        <v>12.13466</v>
      </c>
      <c r="AB53" s="16">
        <v>16.070899999999998</v>
      </c>
      <c r="AC53" s="16">
        <v>21.472249999999999</v>
      </c>
      <c r="AD53" s="16">
        <v>19.997520000000002</v>
      </c>
      <c r="AE53" s="16">
        <v>35.786089999999994</v>
      </c>
      <c r="AF53" s="16">
        <v>28.035019999999999</v>
      </c>
      <c r="AG53" s="16">
        <v>16.97213</v>
      </c>
      <c r="AH53" s="16">
        <v>32.303910000000002</v>
      </c>
      <c r="AI53" s="16"/>
      <c r="AJ53" s="16"/>
      <c r="AK53" s="16"/>
      <c r="AL53" s="16"/>
      <c r="AM53" s="16"/>
    </row>
    <row r="54" spans="1:1005" ht="14.4" x14ac:dyDescent="0.3">
      <c r="A54" s="137">
        <f>YampaRiverInflow.TotalOutflow!A54</f>
        <v>46722</v>
      </c>
      <c r="B54" s="34">
        <v>17.152999999999999</v>
      </c>
      <c r="C54" s="12">
        <v>17.152999999999999</v>
      </c>
      <c r="D54" s="45">
        <v>17.152999999999999</v>
      </c>
      <c r="E54" s="16">
        <v>16.8964</v>
      </c>
      <c r="F54" s="16">
        <v>5.2648799999999998</v>
      </c>
      <c r="G54" s="16">
        <v>14.9133</v>
      </c>
      <c r="H54" s="16">
        <v>20.716919999999998</v>
      </c>
      <c r="I54" s="16">
        <v>34.09957</v>
      </c>
      <c r="J54" s="16">
        <v>30.479970000000002</v>
      </c>
      <c r="K54" s="16">
        <v>17.71199</v>
      </c>
      <c r="L54" s="16">
        <v>14.28424</v>
      </c>
      <c r="M54" s="16">
        <v>19.058679999999999</v>
      </c>
      <c r="N54" s="16">
        <v>32.092640000000003</v>
      </c>
      <c r="O54" s="16">
        <v>31.069230000000001</v>
      </c>
      <c r="P54" s="16">
        <v>-1.1337300000000001</v>
      </c>
      <c r="Q54" s="16">
        <v>19.942029999999999</v>
      </c>
      <c r="R54" s="16">
        <v>24.682869999999998</v>
      </c>
      <c r="S54" s="16">
        <v>26.541930000000001</v>
      </c>
      <c r="T54" s="16">
        <v>32.755090000000003</v>
      </c>
      <c r="U54" s="16">
        <v>27.805679999999999</v>
      </c>
      <c r="V54" s="16">
        <v>21.076700000000002</v>
      </c>
      <c r="W54" s="16">
        <v>7.0595299999999996</v>
      </c>
      <c r="X54" s="16">
        <v>18.49559</v>
      </c>
      <c r="Y54" s="16">
        <v>21.64105</v>
      </c>
      <c r="Z54" s="16">
        <v>26.011500000000002</v>
      </c>
      <c r="AA54" s="16">
        <v>17.06305</v>
      </c>
      <c r="AB54" s="16">
        <v>26.540560000000003</v>
      </c>
      <c r="AC54" s="16">
        <v>19.891179999999999</v>
      </c>
      <c r="AD54" s="16">
        <v>8.7936929999999993</v>
      </c>
      <c r="AE54" s="16">
        <v>28.205020000000001</v>
      </c>
      <c r="AF54" s="16">
        <v>40.244050000000001</v>
      </c>
      <c r="AG54" s="16">
        <v>27.56195</v>
      </c>
      <c r="AH54" s="16">
        <v>42.93092</v>
      </c>
      <c r="AI54" s="16"/>
      <c r="AJ54" s="16"/>
      <c r="AK54" s="16"/>
      <c r="AL54" s="16"/>
      <c r="AM54" s="16"/>
    </row>
    <row r="55" spans="1:1005" ht="14.4" x14ac:dyDescent="0.3">
      <c r="A55" s="137">
        <f>YampaRiverInflow.TotalOutflow!A55</f>
        <v>46753</v>
      </c>
      <c r="B55" s="34">
        <v>6.7190000000000003</v>
      </c>
      <c r="C55" s="12">
        <v>6.7190000000000003</v>
      </c>
      <c r="D55" s="45">
        <v>6.7190000000000003</v>
      </c>
      <c r="E55" s="16">
        <v>9.8134800000000002</v>
      </c>
      <c r="F55" s="16">
        <v>-4.5364899999999997</v>
      </c>
      <c r="G55" s="16">
        <v>13.92507</v>
      </c>
      <c r="H55" s="16">
        <v>62.106730000000006</v>
      </c>
      <c r="I55" s="16">
        <v>30.139110000000002</v>
      </c>
      <c r="J55" s="16">
        <v>34.121430000000004</v>
      </c>
      <c r="K55" s="16">
        <v>0.29199999999999998</v>
      </c>
      <c r="L55" s="16">
        <v>8.3659300000000005</v>
      </c>
      <c r="M55" s="16">
        <v>7.2980700000000001</v>
      </c>
      <c r="N55" s="16">
        <v>137.14750000000001</v>
      </c>
      <c r="O55" s="16">
        <v>5.1085200000000004</v>
      </c>
      <c r="P55" s="16">
        <v>9.6737900000000003</v>
      </c>
      <c r="Q55" s="16">
        <v>13.99601</v>
      </c>
      <c r="R55" s="16">
        <v>3.7156899999999999</v>
      </c>
      <c r="S55" s="16">
        <v>41.649769999999997</v>
      </c>
      <c r="T55" s="16">
        <v>7.6267299999999993</v>
      </c>
      <c r="U55" s="16">
        <v>11.469899999999999</v>
      </c>
      <c r="V55" s="16">
        <v>17.2136</v>
      </c>
      <c r="W55" s="16">
        <v>12.56814</v>
      </c>
      <c r="X55" s="16">
        <v>17.381460000000001</v>
      </c>
      <c r="Y55" s="16">
        <v>26.231240000000003</v>
      </c>
      <c r="Z55" s="16">
        <v>33.2042</v>
      </c>
      <c r="AA55" s="16">
        <v>2.9696009999999999</v>
      </c>
      <c r="AB55" s="16">
        <v>19.397919999999999</v>
      </c>
      <c r="AC55" s="16">
        <v>1.1771969999999998</v>
      </c>
      <c r="AD55" s="16">
        <v>30.506990000000002</v>
      </c>
      <c r="AE55" s="16">
        <v>18.1145</v>
      </c>
      <c r="AF55" s="16">
        <v>101.17739999999999</v>
      </c>
      <c r="AG55" s="16">
        <v>19.38391</v>
      </c>
      <c r="AH55" s="16">
        <v>30.74776</v>
      </c>
      <c r="AI55" s="16"/>
      <c r="AJ55" s="16"/>
      <c r="AK55" s="16"/>
      <c r="AL55" s="16"/>
      <c r="AM55" s="16"/>
    </row>
    <row r="56" spans="1:1005" ht="14.4" x14ac:dyDescent="0.3">
      <c r="A56" s="137">
        <f>YampaRiverInflow.TotalOutflow!A56</f>
        <v>46784</v>
      </c>
      <c r="B56" s="34">
        <v>4.3070000000000004</v>
      </c>
      <c r="C56" s="12">
        <v>4.3070000000000004</v>
      </c>
      <c r="D56" s="45">
        <v>4.3070000000000004</v>
      </c>
      <c r="E56" s="16">
        <v>11.232760000000001</v>
      </c>
      <c r="F56" s="16">
        <v>13.169319999999999</v>
      </c>
      <c r="G56" s="16">
        <v>35.386319999999998</v>
      </c>
      <c r="H56" s="16">
        <v>17.077069999999999</v>
      </c>
      <c r="I56" s="16">
        <v>13.379719999999999</v>
      </c>
      <c r="J56" s="16">
        <v>16.086819999999999</v>
      </c>
      <c r="K56" s="16">
        <v>-0.86568000000000001</v>
      </c>
      <c r="L56" s="16">
        <v>23.462679999999999</v>
      </c>
      <c r="M56" s="16">
        <v>14.080209999999999</v>
      </c>
      <c r="N56" s="16">
        <v>174.5822</v>
      </c>
      <c r="O56" s="16">
        <v>11.06955</v>
      </c>
      <c r="P56" s="16">
        <v>-5.6684799999999997</v>
      </c>
      <c r="Q56" s="16">
        <v>3.0183800000000001</v>
      </c>
      <c r="R56" s="16">
        <v>14.69007</v>
      </c>
      <c r="S56" s="16">
        <v>8.8202999999999996</v>
      </c>
      <c r="T56" s="16">
        <v>14.744759999999999</v>
      </c>
      <c r="U56" s="16">
        <v>10.63569</v>
      </c>
      <c r="V56" s="16">
        <v>3.61049</v>
      </c>
      <c r="W56" s="16">
        <v>19.49475</v>
      </c>
      <c r="X56" s="16">
        <v>9.0798199999999998</v>
      </c>
      <c r="Y56" s="16">
        <v>9.4230560000000008</v>
      </c>
      <c r="Z56" s="16">
        <v>14.433450000000001</v>
      </c>
      <c r="AA56" s="16">
        <v>2.5804749999999999</v>
      </c>
      <c r="AB56" s="16">
        <v>12.939129999999999</v>
      </c>
      <c r="AC56" s="16">
        <v>-3.2752500000000002</v>
      </c>
      <c r="AD56" s="16">
        <v>44.287480000000002</v>
      </c>
      <c r="AE56" s="16">
        <v>29.243689999999997</v>
      </c>
      <c r="AF56" s="16">
        <v>221.90360000000001</v>
      </c>
      <c r="AG56" s="16">
        <v>10.26454</v>
      </c>
      <c r="AH56" s="16">
        <v>85.662350000000004</v>
      </c>
      <c r="AI56" s="16"/>
      <c r="AJ56" s="16"/>
      <c r="AK56" s="16"/>
      <c r="AL56" s="16"/>
      <c r="AM56" s="16"/>
    </row>
    <row r="57" spans="1:1005" ht="14.4" x14ac:dyDescent="0.3">
      <c r="A57" s="137">
        <f>YampaRiverInflow.TotalOutflow!A57</f>
        <v>46813</v>
      </c>
      <c r="B57" s="34">
        <v>2.2610000000000001</v>
      </c>
      <c r="C57" s="12">
        <v>2.2610000000000001</v>
      </c>
      <c r="D57" s="45">
        <v>2.2610000000000001</v>
      </c>
      <c r="E57" s="16">
        <v>0.26749000000000001</v>
      </c>
      <c r="F57" s="16">
        <v>21.557400000000001</v>
      </c>
      <c r="G57" s="16">
        <v>29.812529999999999</v>
      </c>
      <c r="H57" s="16">
        <v>17.33398</v>
      </c>
      <c r="I57" s="16">
        <v>4.5499399999999994</v>
      </c>
      <c r="J57" s="16">
        <v>29.456400000000002</v>
      </c>
      <c r="K57" s="16">
        <v>7.59199</v>
      </c>
      <c r="L57" s="16">
        <v>0.58572999999999997</v>
      </c>
      <c r="M57" s="16">
        <v>5.9264799999999997</v>
      </c>
      <c r="N57" s="16">
        <v>168.7243</v>
      </c>
      <c r="O57" s="16">
        <v>24.415849999999999</v>
      </c>
      <c r="P57" s="16">
        <v>16.08663</v>
      </c>
      <c r="Q57" s="16">
        <v>3.1996100000000003</v>
      </c>
      <c r="R57" s="16">
        <v>10.91578</v>
      </c>
      <c r="S57" s="16">
        <v>55.120930000000001</v>
      </c>
      <c r="T57" s="16">
        <v>5.3349099999999998</v>
      </c>
      <c r="U57" s="16">
        <v>8.3023799999999994</v>
      </c>
      <c r="V57" s="16">
        <v>7.6192200000000003</v>
      </c>
      <c r="W57" s="16">
        <v>-3.1343100000000002</v>
      </c>
      <c r="X57" s="16">
        <v>2.8256300000000003</v>
      </c>
      <c r="Y57" s="16">
        <v>17.701610000000002</v>
      </c>
      <c r="Z57" s="16">
        <v>10.766690000000001</v>
      </c>
      <c r="AA57" s="16">
        <v>-2.6526999999999998</v>
      </c>
      <c r="AB57" s="16">
        <v>-4.7138400000000003</v>
      </c>
      <c r="AC57" s="16">
        <v>14.927820000000001</v>
      </c>
      <c r="AD57" s="16">
        <v>37.971170000000001</v>
      </c>
      <c r="AE57" s="16">
        <v>61.31456</v>
      </c>
      <c r="AF57" s="16">
        <v>316.43129999999996</v>
      </c>
      <c r="AG57" s="16">
        <v>30.523220000000002</v>
      </c>
      <c r="AH57" s="16">
        <v>99.089590000000001</v>
      </c>
      <c r="AI57" s="16"/>
      <c r="AJ57" s="16"/>
      <c r="AK57" s="16"/>
      <c r="AL57" s="16"/>
      <c r="AM57" s="16"/>
    </row>
    <row r="58" spans="1:1005" ht="14.4" x14ac:dyDescent="0.3">
      <c r="A58" s="137">
        <f>YampaRiverInflow.TotalOutflow!A58</f>
        <v>46844</v>
      </c>
      <c r="B58" s="34">
        <v>6.609</v>
      </c>
      <c r="C58" s="12">
        <v>6.609</v>
      </c>
      <c r="D58" s="45">
        <v>6.609</v>
      </c>
      <c r="E58" s="16">
        <v>14.181340000000001</v>
      </c>
      <c r="F58" s="16">
        <v>10.90859</v>
      </c>
      <c r="G58" s="16">
        <v>31.157610000000002</v>
      </c>
      <c r="H58" s="16">
        <v>9.207790000000001</v>
      </c>
      <c r="I58" s="16">
        <v>-60.225830000000002</v>
      </c>
      <c r="J58" s="16">
        <v>53.373489999999997</v>
      </c>
      <c r="K58" s="16">
        <v>10.18976</v>
      </c>
      <c r="L58" s="16">
        <v>22.325830000000003</v>
      </c>
      <c r="M58" s="16">
        <v>12.528739999999999</v>
      </c>
      <c r="N58" s="16">
        <v>16.69754</v>
      </c>
      <c r="O58" s="16">
        <v>14.457510000000001</v>
      </c>
      <c r="P58" s="16">
        <v>15.693350000000001</v>
      </c>
      <c r="Q58" s="16">
        <v>12.19009</v>
      </c>
      <c r="R58" s="16">
        <v>15.191180000000001</v>
      </c>
      <c r="S58" s="16">
        <v>34.110879999999995</v>
      </c>
      <c r="T58" s="16">
        <v>18.928849999999997</v>
      </c>
      <c r="U58" s="16">
        <v>23.699870000000001</v>
      </c>
      <c r="V58" s="16">
        <v>14.320200000000002</v>
      </c>
      <c r="W58" s="16">
        <v>23.981200000000001</v>
      </c>
      <c r="X58" s="16">
        <v>12.70073</v>
      </c>
      <c r="Y58" s="16">
        <v>17.83746</v>
      </c>
      <c r="Z58" s="16">
        <v>12.692639999999999</v>
      </c>
      <c r="AA58" s="16">
        <v>-8.0273199999999996</v>
      </c>
      <c r="AB58" s="16">
        <v>5.617337</v>
      </c>
      <c r="AC58" s="16">
        <v>29.066040000000001</v>
      </c>
      <c r="AD58" s="16">
        <v>68.50724000000001</v>
      </c>
      <c r="AE58" s="16">
        <v>34.07152</v>
      </c>
      <c r="AF58" s="16">
        <v>40.68047</v>
      </c>
      <c r="AG58" s="16">
        <v>13.75267</v>
      </c>
      <c r="AH58" s="16">
        <v>16.01717</v>
      </c>
      <c r="AI58" s="16"/>
      <c r="AJ58" s="16"/>
      <c r="AK58" s="16"/>
      <c r="AL58" s="16"/>
      <c r="AM58" s="16"/>
    </row>
    <row r="59" spans="1:1005" ht="14.4" x14ac:dyDescent="0.3">
      <c r="A59" s="137">
        <f>YampaRiverInflow.TotalOutflow!A59</f>
        <v>46874</v>
      </c>
      <c r="B59" s="34">
        <v>3.5990000000000002</v>
      </c>
      <c r="C59" s="12">
        <v>3.5990000000000002</v>
      </c>
      <c r="D59" s="45">
        <v>3.5990000000000002</v>
      </c>
      <c r="E59" s="16">
        <v>16.225469999999998</v>
      </c>
      <c r="F59" s="16">
        <v>15.98751</v>
      </c>
      <c r="G59" s="16">
        <v>22.762439999999998</v>
      </c>
      <c r="H59" s="16">
        <v>16.884130000000003</v>
      </c>
      <c r="I59" s="16">
        <v>-18.579159999999998</v>
      </c>
      <c r="J59" s="16">
        <v>0.76658000000000004</v>
      </c>
      <c r="K59" s="16">
        <v>15.05968</v>
      </c>
      <c r="L59" s="16">
        <v>18.966650000000001</v>
      </c>
      <c r="M59" s="16">
        <v>6.8135300000000001</v>
      </c>
      <c r="N59" s="16">
        <v>10.48025</v>
      </c>
      <c r="O59" s="16">
        <v>-4.4347899999999996</v>
      </c>
      <c r="P59" s="16">
        <v>13.546040000000001</v>
      </c>
      <c r="Q59" s="16">
        <v>14.374000000000001</v>
      </c>
      <c r="R59" s="16">
        <v>20.312279999999998</v>
      </c>
      <c r="S59" s="16">
        <v>24.09412</v>
      </c>
      <c r="T59" s="16">
        <v>17.2925</v>
      </c>
      <c r="U59" s="16">
        <v>26.04485</v>
      </c>
      <c r="V59" s="16">
        <v>20.55932</v>
      </c>
      <c r="W59" s="16">
        <v>-2.9233899999999999</v>
      </c>
      <c r="X59" s="16">
        <v>20.669799999999999</v>
      </c>
      <c r="Y59" s="16">
        <v>13.049940000000001</v>
      </c>
      <c r="Z59" s="16">
        <v>22.04082</v>
      </c>
      <c r="AA59" s="16">
        <v>10.49208</v>
      </c>
      <c r="AB59" s="16">
        <v>8.221705</v>
      </c>
      <c r="AC59" s="16">
        <v>-6.3989399999999996</v>
      </c>
      <c r="AD59" s="16">
        <v>35.158190000000005</v>
      </c>
      <c r="AE59" s="16">
        <v>30.619150000000001</v>
      </c>
      <c r="AF59" s="16">
        <v>51.445999999999998</v>
      </c>
      <c r="AG59" s="16">
        <v>147.4316</v>
      </c>
      <c r="AH59" s="16">
        <v>31.464639999999999</v>
      </c>
      <c r="AI59" s="16"/>
      <c r="AJ59" s="16"/>
      <c r="AK59" s="16"/>
      <c r="AL59" s="16"/>
      <c r="AM59" s="16"/>
    </row>
    <row r="60" spans="1:1005" ht="14.4" x14ac:dyDescent="0.3">
      <c r="A60" s="137">
        <f>YampaRiverInflow.TotalOutflow!A60</f>
        <v>46905</v>
      </c>
      <c r="B60" s="34">
        <v>10.122</v>
      </c>
      <c r="C60" s="12">
        <v>10.122</v>
      </c>
      <c r="D60" s="45">
        <v>10.122</v>
      </c>
      <c r="E60" s="16">
        <v>16.579849999999997</v>
      </c>
      <c r="F60" s="16">
        <v>17.054269999999999</v>
      </c>
      <c r="G60" s="16">
        <v>19.0702</v>
      </c>
      <c r="H60" s="16">
        <v>13.2582</v>
      </c>
      <c r="I60" s="16">
        <v>34.340009999999999</v>
      </c>
      <c r="J60" s="16">
        <v>31.23612</v>
      </c>
      <c r="K60" s="16">
        <v>9.42577</v>
      </c>
      <c r="L60" s="16">
        <v>11.861139999999999</v>
      </c>
      <c r="M60" s="16">
        <v>3.2528800000000002</v>
      </c>
      <c r="N60" s="16">
        <v>10.676410000000001</v>
      </c>
      <c r="O60" s="16">
        <v>-12.562700000000001</v>
      </c>
      <c r="P60" s="16">
        <v>10.9498</v>
      </c>
      <c r="Q60" s="16">
        <v>4.9075899999999999</v>
      </c>
      <c r="R60" s="16">
        <v>20.479099999999999</v>
      </c>
      <c r="S60" s="16">
        <v>23.339099999999998</v>
      </c>
      <c r="T60" s="16">
        <v>14.779639999999999</v>
      </c>
      <c r="U60" s="16">
        <v>10.374750000000001</v>
      </c>
      <c r="V60" s="16">
        <v>15.253579999999999</v>
      </c>
      <c r="W60" s="16">
        <v>10.87237</v>
      </c>
      <c r="X60" s="16">
        <v>19.39621</v>
      </c>
      <c r="Y60" s="16">
        <v>18.288060000000002</v>
      </c>
      <c r="Z60" s="16">
        <v>0.1727841</v>
      </c>
      <c r="AA60" s="16">
        <v>6.1307309999999999</v>
      </c>
      <c r="AB60" s="16">
        <v>10.9467</v>
      </c>
      <c r="AC60" s="16">
        <v>-4.7618999999999998</v>
      </c>
      <c r="AD60" s="16">
        <v>38.329680000000003</v>
      </c>
      <c r="AE60" s="16">
        <v>17.90776</v>
      </c>
      <c r="AF60" s="16">
        <v>23.242540000000002</v>
      </c>
      <c r="AG60" s="16">
        <v>149.01420000000002</v>
      </c>
      <c r="AH60" s="16">
        <v>25.634610000000002</v>
      </c>
      <c r="AI60" s="16"/>
      <c r="AJ60" s="16"/>
      <c r="AK60" s="16"/>
      <c r="AL60" s="16"/>
      <c r="AM60" s="16"/>
    </row>
    <row r="61" spans="1:1005" ht="14.4" x14ac:dyDescent="0.3">
      <c r="A61" s="137">
        <f>YampaRiverInflow.TotalOutflow!A61</f>
        <v>46935</v>
      </c>
      <c r="B61" s="34">
        <v>16.861999999999998</v>
      </c>
      <c r="C61" s="12">
        <v>16.861999999999998</v>
      </c>
      <c r="D61" s="45">
        <v>16.861999999999998</v>
      </c>
      <c r="E61" s="16">
        <v>19.69941</v>
      </c>
      <c r="F61" s="16">
        <v>17.99015</v>
      </c>
      <c r="G61" s="16">
        <v>13.171860000000001</v>
      </c>
      <c r="H61" s="16">
        <v>40.615339999999996</v>
      </c>
      <c r="I61" s="16">
        <v>26.544730000000001</v>
      </c>
      <c r="J61" s="16">
        <v>25.423359999999999</v>
      </c>
      <c r="K61" s="16">
        <v>13.888549999999999</v>
      </c>
      <c r="L61" s="16">
        <v>15.145760000000001</v>
      </c>
      <c r="M61" s="16">
        <v>6.6023500000000004</v>
      </c>
      <c r="N61" s="16">
        <v>10.07929</v>
      </c>
      <c r="O61" s="16">
        <v>4.5085600000000001</v>
      </c>
      <c r="P61" s="16">
        <v>26.234180000000002</v>
      </c>
      <c r="Q61" s="16">
        <v>12.146379999999999</v>
      </c>
      <c r="R61" s="16">
        <v>17.390999999999998</v>
      </c>
      <c r="S61" s="16">
        <v>17.51343</v>
      </c>
      <c r="T61" s="16">
        <v>34.483599999999996</v>
      </c>
      <c r="U61" s="16">
        <v>45.963620000000006</v>
      </c>
      <c r="V61" s="16">
        <v>28.082819999999998</v>
      </c>
      <c r="W61" s="16">
        <v>19.215400000000002</v>
      </c>
      <c r="X61" s="16">
        <v>17.710519999999999</v>
      </c>
      <c r="Y61" s="16">
        <v>20.118539999999999</v>
      </c>
      <c r="Z61" s="16">
        <v>18.059009999999997</v>
      </c>
      <c r="AA61" s="16">
        <v>20.378209999999999</v>
      </c>
      <c r="AB61" s="16">
        <v>15.53816</v>
      </c>
      <c r="AC61" s="16">
        <v>2.6186829999999999</v>
      </c>
      <c r="AD61" s="16">
        <v>37.980930000000001</v>
      </c>
      <c r="AE61" s="16">
        <v>46.885179999999998</v>
      </c>
      <c r="AF61" s="16">
        <v>38.639189999999999</v>
      </c>
      <c r="AG61" s="16">
        <v>161.9752</v>
      </c>
      <c r="AH61" s="16">
        <v>38.31944</v>
      </c>
      <c r="AI61" s="16"/>
      <c r="AJ61" s="16"/>
      <c r="AK61" s="16"/>
      <c r="AL61" s="16"/>
      <c r="AM61" s="16"/>
    </row>
    <row r="62" spans="1:1005" ht="14.4" x14ac:dyDescent="0.3">
      <c r="A62" s="137">
        <f>YampaRiverInflow.TotalOutflow!A62</f>
        <v>46966</v>
      </c>
      <c r="B62" s="34">
        <v>18.831</v>
      </c>
      <c r="C62" s="12">
        <v>18.831</v>
      </c>
      <c r="D62" s="45">
        <v>18.831</v>
      </c>
      <c r="E62" s="16">
        <v>22.441749999999999</v>
      </c>
      <c r="F62" s="16">
        <v>26.15324</v>
      </c>
      <c r="G62" s="16">
        <v>32.817900000000002</v>
      </c>
      <c r="H62" s="16">
        <v>21.52835</v>
      </c>
      <c r="I62" s="16">
        <v>35.833640000000003</v>
      </c>
      <c r="J62" s="16">
        <v>31.181180000000001</v>
      </c>
      <c r="K62" s="16">
        <v>15.6302</v>
      </c>
      <c r="L62" s="16">
        <v>23.108509999999999</v>
      </c>
      <c r="M62" s="16">
        <v>11.401249999999999</v>
      </c>
      <c r="N62" s="16">
        <v>31.261939999999999</v>
      </c>
      <c r="O62" s="16">
        <v>3.6801999999999997</v>
      </c>
      <c r="P62" s="16">
        <v>14.693910000000001</v>
      </c>
      <c r="Q62" s="16">
        <v>25.271129999999999</v>
      </c>
      <c r="R62" s="16">
        <v>24.69454</v>
      </c>
      <c r="S62" s="16">
        <v>21.273709999999998</v>
      </c>
      <c r="T62" s="16">
        <v>24.753779999999999</v>
      </c>
      <c r="U62" s="16">
        <v>25.619619999999998</v>
      </c>
      <c r="V62" s="16">
        <v>36.973279999999995</v>
      </c>
      <c r="W62" s="16">
        <v>26.050840000000001</v>
      </c>
      <c r="X62" s="16">
        <v>15.60383</v>
      </c>
      <c r="Y62" s="16">
        <v>22.495830000000002</v>
      </c>
      <c r="Z62" s="16">
        <v>11.813360000000001</v>
      </c>
      <c r="AA62" s="16">
        <v>21.487629999999999</v>
      </c>
      <c r="AB62" s="16">
        <v>15.17426</v>
      </c>
      <c r="AC62" s="16">
        <v>1.5523019999999998</v>
      </c>
      <c r="AD62" s="16">
        <v>45.93045</v>
      </c>
      <c r="AE62" s="16">
        <v>51.271099999999997</v>
      </c>
      <c r="AF62" s="16">
        <v>50.55104</v>
      </c>
      <c r="AG62" s="16">
        <v>39.051919999999996</v>
      </c>
      <c r="AH62" s="16">
        <v>28.86665</v>
      </c>
      <c r="AI62" s="16"/>
      <c r="AJ62" s="16"/>
      <c r="AK62" s="16"/>
      <c r="AL62" s="16"/>
      <c r="AM62" s="16"/>
    </row>
    <row r="63" spans="1:1005" ht="14.4" x14ac:dyDescent="0.3">
      <c r="A63" s="137">
        <f>YampaRiverInflow.TotalOutflow!A63</f>
        <v>46997</v>
      </c>
      <c r="B63" s="34">
        <v>11.67</v>
      </c>
      <c r="C63" s="12">
        <v>11.67</v>
      </c>
      <c r="D63" s="45">
        <v>11.67</v>
      </c>
      <c r="E63" s="16">
        <v>22.33502</v>
      </c>
      <c r="F63" s="16">
        <v>48.394019999999998</v>
      </c>
      <c r="G63" s="16">
        <v>28.478590000000001</v>
      </c>
      <c r="H63" s="16">
        <v>11.490879999999999</v>
      </c>
      <c r="I63" s="16">
        <v>18.042580000000001</v>
      </c>
      <c r="J63" s="16">
        <v>23.867799999999999</v>
      </c>
      <c r="K63" s="16">
        <v>14.97372</v>
      </c>
      <c r="L63" s="16">
        <v>17.04288</v>
      </c>
      <c r="M63" s="16">
        <v>23.401450000000001</v>
      </c>
      <c r="N63" s="16">
        <v>6.1058300000000001</v>
      </c>
      <c r="O63" s="16">
        <v>5.0821000000000005</v>
      </c>
      <c r="P63" s="16">
        <v>18.601369999999999</v>
      </c>
      <c r="Q63" s="16">
        <v>14.47564</v>
      </c>
      <c r="R63" s="16">
        <v>21.351419999999997</v>
      </c>
      <c r="S63" s="16">
        <v>17.48638</v>
      </c>
      <c r="T63" s="16">
        <v>30.457650000000001</v>
      </c>
      <c r="U63" s="16">
        <v>31.318210000000001</v>
      </c>
      <c r="V63" s="16">
        <v>23.158259999999999</v>
      </c>
      <c r="W63" s="16">
        <v>13.249139999999999</v>
      </c>
      <c r="X63" s="16">
        <v>19.108810000000002</v>
      </c>
      <c r="Y63" s="16">
        <v>13.42262</v>
      </c>
      <c r="Z63" s="16">
        <v>16.063879999999997</v>
      </c>
      <c r="AA63" s="16">
        <v>9.2318680000000004</v>
      </c>
      <c r="AB63" s="16">
        <v>25.419049999999999</v>
      </c>
      <c r="AC63" s="16">
        <v>3.7183029999999997</v>
      </c>
      <c r="AD63" s="16">
        <v>44.919650000000004</v>
      </c>
      <c r="AE63" s="16">
        <v>38.738219999999998</v>
      </c>
      <c r="AF63" s="16">
        <v>36.226120000000002</v>
      </c>
      <c r="AG63" s="16">
        <v>28.125509999999998</v>
      </c>
      <c r="AH63" s="16">
        <v>31.235990000000001</v>
      </c>
      <c r="AI63" s="16"/>
      <c r="AJ63" s="16"/>
      <c r="AK63" s="16"/>
      <c r="AL63" s="16"/>
      <c r="AM63" s="16"/>
    </row>
    <row r="64" spans="1:1005" ht="14.4" x14ac:dyDescent="0.3">
      <c r="A64" s="137"/>
      <c r="B64" s="34"/>
      <c r="C64" s="12"/>
      <c r="D64" s="4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LQ64" t="e">
        <v>#N/A</v>
      </c>
    </row>
    <row r="65" spans="1:1005" ht="14.4" x14ac:dyDescent="0.3">
      <c r="A65" s="137"/>
      <c r="B65" s="34"/>
      <c r="C65" s="12"/>
      <c r="D65" s="4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LQ65" t="e">
        <v>#N/A</v>
      </c>
    </row>
    <row r="66" spans="1:1005" ht="14.4" x14ac:dyDescent="0.3">
      <c r="A66" s="137"/>
      <c r="B66" s="34"/>
      <c r="C66" s="12"/>
      <c r="D66" s="4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LQ66" t="e">
        <v>#N/A</v>
      </c>
    </row>
    <row r="67" spans="1:1005" ht="14.4" x14ac:dyDescent="0.3">
      <c r="A67" s="137"/>
      <c r="B67" s="34"/>
      <c r="C67" s="12"/>
      <c r="D67" s="4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LQ67" t="e">
        <v>#N/A</v>
      </c>
    </row>
    <row r="68" spans="1:1005" ht="14.4" x14ac:dyDescent="0.3">
      <c r="A68" s="137"/>
      <c r="B68" s="34"/>
      <c r="C68" s="12"/>
      <c r="D68" s="4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LQ68" t="e">
        <v>#N/A</v>
      </c>
    </row>
    <row r="69" spans="1:1005" ht="14.4" x14ac:dyDescent="0.3">
      <c r="A69" s="137"/>
      <c r="B69" s="34"/>
      <c r="C69" s="12"/>
      <c r="D69" s="4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LQ69" t="e">
        <v>#N/A</v>
      </c>
    </row>
    <row r="70" spans="1:1005" ht="14.4" x14ac:dyDescent="0.3">
      <c r="A70" s="137"/>
      <c r="B70" s="34"/>
      <c r="C70" s="12"/>
      <c r="D70" s="4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LQ70" t="e">
        <v>#N/A</v>
      </c>
    </row>
    <row r="71" spans="1:1005" ht="14.4" x14ac:dyDescent="0.3">
      <c r="A71" s="137"/>
      <c r="B71" s="34"/>
      <c r="C71" s="12"/>
      <c r="D71" s="4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LQ71" t="e">
        <v>#N/A</v>
      </c>
    </row>
    <row r="72" spans="1:1005" ht="12.75" customHeight="1" x14ac:dyDescent="0.3">
      <c r="A72" s="137"/>
      <c r="B72" s="33"/>
      <c r="C72" s="8"/>
      <c r="D72" s="11"/>
      <c r="AI72" s="16"/>
      <c r="AJ72" s="16"/>
      <c r="AK72" s="16"/>
      <c r="AL72" s="16"/>
      <c r="AM72" s="16"/>
      <c r="ALQ72" t="e">
        <v>#N/A</v>
      </c>
    </row>
    <row r="73" spans="1:1005" ht="12.75" customHeight="1" x14ac:dyDescent="0.3">
      <c r="A73" s="137"/>
      <c r="B73" s="33"/>
      <c r="C73" s="8"/>
      <c r="D73" s="11"/>
      <c r="E73" s="16"/>
      <c r="AI73" s="16"/>
      <c r="AJ73" s="16"/>
      <c r="AK73" s="16"/>
      <c r="AL73" s="16"/>
      <c r="AM73" s="16"/>
    </row>
    <row r="74" spans="1:1005" ht="12.75" customHeight="1" x14ac:dyDescent="0.3">
      <c r="A74" s="137"/>
      <c r="B74" s="33"/>
      <c r="C74" s="8"/>
      <c r="D74" s="11"/>
      <c r="AI74" s="16"/>
      <c r="AJ74" s="16"/>
      <c r="AK74" s="16"/>
      <c r="AL74" s="16"/>
      <c r="AM74" s="16"/>
    </row>
    <row r="75" spans="1:1005" ht="12.75" customHeight="1" x14ac:dyDescent="0.3">
      <c r="A75" s="137"/>
      <c r="B75" s="33"/>
      <c r="C75" s="8"/>
      <c r="D75" s="11"/>
      <c r="AI75" s="16"/>
      <c r="AJ75" s="16"/>
      <c r="AK75" s="16"/>
      <c r="AL75" s="16"/>
      <c r="AM75" s="16"/>
    </row>
    <row r="76" spans="1:1005" ht="12.75" customHeight="1" x14ac:dyDescent="0.3">
      <c r="A76" s="137"/>
      <c r="B76" s="33"/>
      <c r="C76" s="8"/>
      <c r="D76" s="11"/>
      <c r="AI76" s="16"/>
      <c r="AJ76" s="16"/>
      <c r="AK76" s="16"/>
      <c r="AL76" s="16"/>
      <c r="AM76" s="16"/>
    </row>
    <row r="77" spans="1:1005" ht="12.75" customHeight="1" x14ac:dyDescent="0.3">
      <c r="A77" s="137"/>
      <c r="B77" s="33"/>
      <c r="C77" s="8"/>
      <c r="D77" s="11"/>
      <c r="AI77" s="16"/>
      <c r="AJ77" s="16"/>
      <c r="AK77" s="16"/>
      <c r="AL77" s="16"/>
      <c r="AM77" s="16"/>
    </row>
    <row r="78" spans="1:1005" ht="12.75" customHeight="1" x14ac:dyDescent="0.3">
      <c r="A78" s="137"/>
      <c r="B78" s="33"/>
      <c r="C78" s="8"/>
      <c r="D78" s="11"/>
      <c r="AI78" s="16"/>
      <c r="AJ78" s="16"/>
      <c r="AK78" s="16"/>
      <c r="AL78" s="16"/>
      <c r="AM78" s="16"/>
    </row>
    <row r="79" spans="1:1005" ht="12.75" customHeight="1" x14ac:dyDescent="0.3">
      <c r="A79" s="137"/>
      <c r="B79" s="33"/>
      <c r="C79" s="8"/>
      <c r="D79" s="11"/>
      <c r="AI79" s="16"/>
      <c r="AJ79" s="16"/>
      <c r="AK79" s="16"/>
      <c r="AL79" s="16"/>
      <c r="AM79" s="16"/>
    </row>
    <row r="80" spans="1:1005" ht="12.75" customHeight="1" x14ac:dyDescent="0.3">
      <c r="A80" s="137"/>
      <c r="B80" s="33"/>
      <c r="C80" s="8"/>
      <c r="D80" s="11"/>
      <c r="AI80" s="16"/>
      <c r="AJ80" s="16"/>
      <c r="AK80" s="16"/>
      <c r="AL80" s="16"/>
      <c r="AM80" s="16"/>
    </row>
    <row r="81" spans="1:39" ht="12.75" customHeight="1" x14ac:dyDescent="0.3">
      <c r="A81" s="137"/>
      <c r="B81" s="33"/>
      <c r="C81" s="8"/>
      <c r="D81" s="11"/>
      <c r="AI81" s="16"/>
      <c r="AJ81" s="16"/>
      <c r="AK81" s="16"/>
      <c r="AL81" s="16"/>
      <c r="AM81" s="16"/>
    </row>
    <row r="82" spans="1:39" ht="12.75" customHeight="1" x14ac:dyDescent="0.3">
      <c r="A82" s="137"/>
      <c r="B82" s="33"/>
      <c r="C82" s="8"/>
      <c r="D82" s="11"/>
      <c r="AI82" s="16"/>
      <c r="AJ82" s="16"/>
      <c r="AK82" s="16"/>
      <c r="AL82" s="16"/>
      <c r="AM82" s="16"/>
    </row>
    <row r="83" spans="1:39" ht="12.75" customHeight="1" x14ac:dyDescent="0.3">
      <c r="A83" s="137"/>
      <c r="B83" s="33"/>
      <c r="C83" s="8"/>
      <c r="D83" s="11"/>
      <c r="AI83" s="16"/>
      <c r="AJ83" s="16"/>
      <c r="AK83" s="16"/>
      <c r="AL83" s="16"/>
      <c r="AM83" s="16"/>
    </row>
    <row r="84" spans="1:39" ht="12.75" customHeight="1" x14ac:dyDescent="0.3">
      <c r="A84" s="137"/>
      <c r="B84" s="33"/>
      <c r="C84" s="8"/>
      <c r="D84" s="11"/>
      <c r="AI84" s="16"/>
      <c r="AJ84" s="16"/>
      <c r="AK84" s="16"/>
      <c r="AL84" s="16"/>
      <c r="AM84" s="16"/>
    </row>
    <row r="85" spans="1:39" ht="12.75" customHeight="1" x14ac:dyDescent="0.3">
      <c r="AI85" s="16"/>
      <c r="AJ85" s="16"/>
      <c r="AK85" s="16"/>
      <c r="AL85" s="16"/>
      <c r="AM85" s="16"/>
    </row>
    <row r="86" spans="1:39" ht="12.75" customHeight="1" x14ac:dyDescent="0.3">
      <c r="AI86" s="16"/>
      <c r="AJ86" s="16"/>
      <c r="AK86" s="16"/>
      <c r="AL86" s="16"/>
      <c r="AM86" s="16"/>
    </row>
    <row r="87" spans="1:39" ht="12.75" customHeight="1" x14ac:dyDescent="0.3">
      <c r="AI87" s="16"/>
      <c r="AJ87" s="16"/>
      <c r="AK87" s="16"/>
      <c r="AL87" s="16"/>
      <c r="AM87" s="16"/>
    </row>
    <row r="88" spans="1:39" ht="12.75" customHeight="1" x14ac:dyDescent="0.3">
      <c r="AI88" s="16"/>
      <c r="AJ88" s="16"/>
      <c r="AK88" s="16"/>
      <c r="AL88" s="16"/>
      <c r="AM88" s="16"/>
    </row>
    <row r="89" spans="1:39" ht="12.75" customHeight="1" x14ac:dyDescent="0.3">
      <c r="AI89" s="16"/>
      <c r="AJ89" s="16"/>
      <c r="AK89" s="16"/>
      <c r="AL89" s="16"/>
      <c r="AM89" s="16"/>
    </row>
    <row r="90" spans="1:39" ht="12.75" customHeight="1" x14ac:dyDescent="0.3">
      <c r="AI90" s="16"/>
      <c r="AJ90" s="16"/>
      <c r="AK90" s="16"/>
      <c r="AL90" s="16"/>
      <c r="AM90" s="16"/>
    </row>
    <row r="91" spans="1:39" ht="12.75" customHeight="1" x14ac:dyDescent="0.3">
      <c r="AI91" s="16"/>
      <c r="AJ91" s="16"/>
      <c r="AK91" s="16"/>
      <c r="AL91" s="16"/>
      <c r="AM91" s="16"/>
    </row>
    <row r="92" spans="1:39" ht="12.75" customHeight="1" x14ac:dyDescent="0.3">
      <c r="AI92" s="16"/>
      <c r="AJ92" s="16"/>
      <c r="AK92" s="16"/>
      <c r="AL92" s="16"/>
      <c r="AM92" s="16"/>
    </row>
    <row r="93" spans="1:39" ht="12.75" customHeight="1" x14ac:dyDescent="0.3">
      <c r="AI93" s="16"/>
      <c r="AJ93" s="16"/>
      <c r="AK93" s="16"/>
      <c r="AL93" s="16"/>
      <c r="AM93" s="16"/>
    </row>
    <row r="94" spans="1:39" ht="12.75" customHeight="1" x14ac:dyDescent="0.3">
      <c r="AI94" s="16"/>
      <c r="AJ94" s="16"/>
      <c r="AK94" s="16"/>
      <c r="AL94" s="16"/>
      <c r="AM94" s="16"/>
    </row>
    <row r="95" spans="1:39" ht="12.75" customHeight="1" x14ac:dyDescent="0.3">
      <c r="AI95" s="16"/>
      <c r="AJ95" s="16"/>
      <c r="AK95" s="16"/>
      <c r="AL95" s="16"/>
      <c r="AM95" s="16"/>
    </row>
    <row r="96" spans="1:39" ht="12.75" customHeight="1" x14ac:dyDescent="0.3">
      <c r="AI96" s="16"/>
      <c r="AJ96" s="16"/>
      <c r="AK96" s="16"/>
      <c r="AL96" s="16"/>
      <c r="AM96" s="16"/>
    </row>
    <row r="97" spans="35:39" ht="12.75" customHeight="1" x14ac:dyDescent="0.3">
      <c r="AI97" s="16"/>
      <c r="AJ97" s="16"/>
      <c r="AK97" s="16"/>
      <c r="AL97" s="16"/>
      <c r="AM97" s="16"/>
    </row>
    <row r="98" spans="35:39" ht="12.75" customHeight="1" x14ac:dyDescent="0.3">
      <c r="AI98" s="16"/>
      <c r="AJ98" s="16"/>
      <c r="AK98" s="16"/>
      <c r="AL98" s="16"/>
      <c r="AM98" s="16"/>
    </row>
    <row r="99" spans="35:39" ht="12.75" customHeight="1" x14ac:dyDescent="0.3">
      <c r="AI99" s="16"/>
      <c r="AJ99" s="16"/>
      <c r="AK99" s="16"/>
      <c r="AL99" s="16"/>
      <c r="AM99" s="16"/>
    </row>
    <row r="100" spans="35:39" ht="12.75" customHeight="1" x14ac:dyDescent="0.3">
      <c r="AI100" s="16"/>
      <c r="AJ100" s="16"/>
      <c r="AK100" s="16"/>
      <c r="AL100" s="16"/>
      <c r="AM100" s="16"/>
    </row>
    <row r="101" spans="35:39" ht="12.75" customHeight="1" x14ac:dyDescent="0.3">
      <c r="AI101" s="16"/>
      <c r="AJ101" s="16"/>
      <c r="AK101" s="16"/>
      <c r="AL101" s="16"/>
      <c r="AM101" s="16"/>
    </row>
    <row r="102" spans="35:39" ht="12.75" customHeight="1" x14ac:dyDescent="0.3">
      <c r="AI102" s="16"/>
      <c r="AJ102" s="16"/>
      <c r="AK102" s="16"/>
      <c r="AL102" s="16"/>
      <c r="AM102" s="16"/>
    </row>
    <row r="103" spans="35:39" ht="12.75" customHeight="1" x14ac:dyDescent="0.3">
      <c r="AI103" s="16"/>
      <c r="AJ103" s="16"/>
      <c r="AK103" s="16"/>
      <c r="AL103" s="16"/>
      <c r="AM103" s="16"/>
    </row>
    <row r="104" spans="35:39" ht="12.75" customHeight="1" x14ac:dyDescent="0.3">
      <c r="AI104" s="16"/>
      <c r="AJ104" s="16"/>
      <c r="AK104" s="16"/>
      <c r="AL104" s="16"/>
      <c r="AM104" s="16"/>
    </row>
    <row r="105" spans="35:39" ht="12.75" customHeight="1" x14ac:dyDescent="0.3">
      <c r="AI105" s="16"/>
      <c r="AJ105" s="16"/>
      <c r="AK105" s="16"/>
      <c r="AL105" s="16"/>
      <c r="AM105" s="16"/>
    </row>
    <row r="106" spans="35:39" ht="12.75" customHeight="1" x14ac:dyDescent="0.3">
      <c r="AI106" s="16"/>
      <c r="AJ106" s="16"/>
      <c r="AK106" s="16"/>
      <c r="AL106" s="16"/>
      <c r="AM106" s="16"/>
    </row>
    <row r="107" spans="35:39" ht="12.75" customHeight="1" x14ac:dyDescent="0.3">
      <c r="AI107" s="16"/>
      <c r="AJ107" s="16"/>
      <c r="AK107" s="16"/>
      <c r="AL107" s="16"/>
      <c r="AM107" s="16"/>
    </row>
    <row r="108" spans="35:39" ht="12.75" customHeight="1" x14ac:dyDescent="0.3">
      <c r="AI108" s="16"/>
      <c r="AJ108" s="16"/>
      <c r="AK108" s="16"/>
      <c r="AL108" s="16"/>
      <c r="AM108" s="16"/>
    </row>
    <row r="109" spans="35:39" ht="12.75" customHeight="1" x14ac:dyDescent="0.3">
      <c r="AI109" s="16"/>
      <c r="AJ109" s="16"/>
      <c r="AK109" s="16"/>
      <c r="AL109" s="16"/>
      <c r="AM109" s="16"/>
    </row>
    <row r="110" spans="35:39" ht="12.75" customHeight="1" x14ac:dyDescent="0.3">
      <c r="AI110" s="16"/>
      <c r="AJ110" s="16"/>
      <c r="AK110" s="16"/>
      <c r="AL110" s="16"/>
      <c r="AM110" s="16"/>
    </row>
    <row r="111" spans="35:39" ht="12.75" customHeight="1" x14ac:dyDescent="0.3">
      <c r="AI111" s="16"/>
      <c r="AJ111" s="16"/>
      <c r="AK111" s="16"/>
      <c r="AL111" s="16"/>
      <c r="AM111" s="16"/>
    </row>
    <row r="112" spans="35:39" ht="12.75" customHeight="1" x14ac:dyDescent="0.3">
      <c r="AI112" s="16"/>
      <c r="AJ112" s="16"/>
      <c r="AK112" s="16"/>
      <c r="AL112" s="16"/>
      <c r="AM112" s="16"/>
    </row>
    <row r="113" spans="35:39" ht="12.75" customHeight="1" x14ac:dyDescent="0.3">
      <c r="AI113" s="16"/>
      <c r="AJ113" s="16"/>
      <c r="AK113" s="16"/>
      <c r="AL113" s="16"/>
      <c r="AM113" s="16"/>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1AB07-DC9C-46A0-A31E-52BC7AEE84F0}">
  <sheetPr codeName="Sheet4">
    <tabColor rgb="FFFFFFB3"/>
  </sheetPr>
  <dimension ref="A1:ALQ84"/>
  <sheetViews>
    <sheetView topLeftCell="A37" workbookViewId="0">
      <selection activeCell="D4" sqref="D4"/>
    </sheetView>
  </sheetViews>
  <sheetFormatPr defaultColWidth="18.77734375" defaultRowHeight="12.75" customHeight="1" x14ac:dyDescent="0.3"/>
  <cols>
    <col min="1" max="4" width="7.5546875" style="3" customWidth="1"/>
    <col min="5" max="30" width="8" style="4" customWidth="1"/>
    <col min="31" max="31" width="8.21875" style="32" customWidth="1"/>
    <col min="32" max="54" width="8.77734375" style="4" customWidth="1"/>
    <col min="55" max="16384" width="18.77734375" style="4"/>
  </cols>
  <sheetData>
    <row r="1" spans="1:54" ht="14.4" x14ac:dyDescent="0.3">
      <c r="A1" s="22"/>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4"/>
      <c r="AJ1" s="24"/>
      <c r="AK1" s="24"/>
      <c r="AL1" s="24"/>
      <c r="AM1" s="24"/>
      <c r="AN1" s="24"/>
      <c r="AO1" s="24"/>
      <c r="AP1" s="24"/>
      <c r="AQ1" s="24"/>
      <c r="AR1" s="24"/>
      <c r="AS1" s="24"/>
      <c r="AT1" s="24"/>
      <c r="AU1" s="24"/>
      <c r="AV1" s="24"/>
      <c r="AW1" s="24"/>
      <c r="AX1" s="24"/>
      <c r="AY1" s="24"/>
      <c r="AZ1" s="24"/>
      <c r="BA1" s="24"/>
      <c r="BB1" s="24"/>
    </row>
    <row r="2" spans="1:54" s="3" customFormat="1" ht="14.4" x14ac:dyDescent="0.3">
      <c r="A2" s="22"/>
      <c r="B2" s="25" t="s">
        <v>0</v>
      </c>
      <c r="C2" s="25" t="s">
        <v>1</v>
      </c>
      <c r="D2" s="25" t="s">
        <v>2</v>
      </c>
      <c r="E2" s="25">
        <v>1991</v>
      </c>
      <c r="F2" s="25">
        <v>1992</v>
      </c>
      <c r="G2" s="25">
        <v>1993</v>
      </c>
      <c r="H2" s="25">
        <v>1994</v>
      </c>
      <c r="I2" s="25">
        <v>1995</v>
      </c>
      <c r="J2" s="25">
        <v>1996</v>
      </c>
      <c r="K2" s="25">
        <v>1997</v>
      </c>
      <c r="L2" s="25">
        <v>1998</v>
      </c>
      <c r="M2" s="25">
        <v>1999</v>
      </c>
      <c r="N2" s="25">
        <v>2000</v>
      </c>
      <c r="O2" s="25">
        <v>2001</v>
      </c>
      <c r="P2" s="25">
        <v>2002</v>
      </c>
      <c r="Q2" s="25">
        <v>2003</v>
      </c>
      <c r="R2" s="25">
        <v>2004</v>
      </c>
      <c r="S2" s="25">
        <v>2005</v>
      </c>
      <c r="T2" s="25">
        <v>2006</v>
      </c>
      <c r="U2" s="25">
        <v>2007</v>
      </c>
      <c r="V2" s="25">
        <v>2008</v>
      </c>
      <c r="W2" s="25">
        <v>2009</v>
      </c>
      <c r="X2" s="25">
        <v>2010</v>
      </c>
      <c r="Y2" s="25">
        <v>2011</v>
      </c>
      <c r="Z2" s="25">
        <v>2012</v>
      </c>
      <c r="AA2" s="25">
        <v>2013</v>
      </c>
      <c r="AB2" s="25">
        <v>2014</v>
      </c>
      <c r="AC2" s="25">
        <v>2015</v>
      </c>
      <c r="AD2" s="25">
        <v>2016</v>
      </c>
      <c r="AE2" s="26">
        <v>2017</v>
      </c>
      <c r="AF2" s="25">
        <v>2018</v>
      </c>
      <c r="AG2" s="25">
        <v>2019</v>
      </c>
      <c r="AH2" s="25">
        <v>2020</v>
      </c>
    </row>
    <row r="3" spans="1:54" s="3" customFormat="1" ht="14.4" x14ac:dyDescent="0.3">
      <c r="A3" s="27"/>
      <c r="B3" s="28" t="s">
        <v>3</v>
      </c>
      <c r="C3" s="28" t="s">
        <v>4</v>
      </c>
      <c r="D3" s="28" t="s">
        <v>5</v>
      </c>
      <c r="E3" s="28" t="s">
        <v>6</v>
      </c>
      <c r="F3" s="28" t="s">
        <v>7</v>
      </c>
      <c r="G3" s="28" t="s">
        <v>8</v>
      </c>
      <c r="H3" s="28" t="s">
        <v>9</v>
      </c>
      <c r="I3" s="28" t="s">
        <v>10</v>
      </c>
      <c r="J3" s="28" t="s">
        <v>11</v>
      </c>
      <c r="K3" s="28" t="s">
        <v>12</v>
      </c>
      <c r="L3" s="28" t="s">
        <v>13</v>
      </c>
      <c r="M3" s="28" t="s">
        <v>14</v>
      </c>
      <c r="N3" s="28" t="s">
        <v>15</v>
      </c>
      <c r="O3" s="28" t="s">
        <v>16</v>
      </c>
      <c r="P3" s="28" t="s">
        <v>17</v>
      </c>
      <c r="Q3" s="28" t="s">
        <v>18</v>
      </c>
      <c r="R3" s="28" t="s">
        <v>19</v>
      </c>
      <c r="S3" s="28" t="s">
        <v>20</v>
      </c>
      <c r="T3" s="28" t="s">
        <v>21</v>
      </c>
      <c r="U3" s="28" t="s">
        <v>22</v>
      </c>
      <c r="V3" s="28" t="s">
        <v>23</v>
      </c>
      <c r="W3" s="28" t="s">
        <v>24</v>
      </c>
      <c r="X3" s="28" t="s">
        <v>25</v>
      </c>
      <c r="Y3" s="28" t="s">
        <v>26</v>
      </c>
      <c r="Z3" s="28" t="s">
        <v>27</v>
      </c>
      <c r="AA3" s="28" t="s">
        <v>28</v>
      </c>
      <c r="AB3" s="28" t="s">
        <v>29</v>
      </c>
      <c r="AC3" s="28" t="s">
        <v>30</v>
      </c>
      <c r="AD3" s="28" t="s">
        <v>31</v>
      </c>
      <c r="AE3" s="28" t="s">
        <v>32</v>
      </c>
      <c r="AF3" s="28" t="s">
        <v>33</v>
      </c>
      <c r="AG3" s="28" t="s">
        <v>34</v>
      </c>
      <c r="AH3" s="28" t="s">
        <v>35</v>
      </c>
    </row>
    <row r="4" spans="1:54" ht="14.4" x14ac:dyDescent="0.3">
      <c r="A4" s="29">
        <v>45200</v>
      </c>
      <c r="B4" s="30">
        <v>34</v>
      </c>
      <c r="C4" s="31">
        <v>34</v>
      </c>
      <c r="D4" s="9">
        <v>34</v>
      </c>
      <c r="E4">
        <v>31.692</v>
      </c>
      <c r="F4">
        <v>31.416</v>
      </c>
      <c r="G4">
        <v>38.19</v>
      </c>
      <c r="H4">
        <v>35.174999999999997</v>
      </c>
      <c r="I4">
        <v>32.313000000000002</v>
      </c>
      <c r="J4">
        <v>41.033000000000001</v>
      </c>
      <c r="K4">
        <v>40.131999999999998</v>
      </c>
      <c r="L4">
        <v>41.506</v>
      </c>
      <c r="M4">
        <v>32.604999999999997</v>
      </c>
      <c r="N4">
        <v>33.917000000000002</v>
      </c>
      <c r="O4">
        <v>33.380000000000003</v>
      </c>
      <c r="P4">
        <v>34.874000000000002</v>
      </c>
      <c r="Q4">
        <v>31.66</v>
      </c>
      <c r="R4">
        <v>32.396999999999998</v>
      </c>
      <c r="S4">
        <v>37.945999999999998</v>
      </c>
      <c r="T4">
        <v>52.405999999999999</v>
      </c>
      <c r="U4">
        <v>35.414000000000001</v>
      </c>
      <c r="V4">
        <v>34.067999999999998</v>
      </c>
      <c r="W4">
        <v>35.537999999999997</v>
      </c>
      <c r="X4">
        <v>35.871000000000002</v>
      </c>
      <c r="Y4">
        <v>38.854999999999997</v>
      </c>
      <c r="Z4">
        <v>31.725000000000001</v>
      </c>
      <c r="AA4">
        <v>33.853000000000002</v>
      </c>
      <c r="AB4">
        <v>33.533999999999999</v>
      </c>
      <c r="AC4">
        <v>33.932000000000002</v>
      </c>
      <c r="AD4">
        <v>31.533999999999999</v>
      </c>
      <c r="AE4">
        <v>32.652999999999999</v>
      </c>
      <c r="AF4">
        <v>37.4</v>
      </c>
      <c r="AG4">
        <v>32</v>
      </c>
      <c r="AH4" s="32">
        <v>39.811</v>
      </c>
    </row>
    <row r="5" spans="1:54" ht="14.4" x14ac:dyDescent="0.3">
      <c r="A5" s="29">
        <v>45231</v>
      </c>
      <c r="B5" s="33">
        <v>33</v>
      </c>
      <c r="C5" s="8">
        <v>33</v>
      </c>
      <c r="D5" s="11">
        <v>33</v>
      </c>
      <c r="E5">
        <v>32.755000000000003</v>
      </c>
      <c r="F5">
        <v>30</v>
      </c>
      <c r="G5">
        <v>33.420999999999999</v>
      </c>
      <c r="H5">
        <v>34.393999999999998</v>
      </c>
      <c r="I5">
        <v>31.372</v>
      </c>
      <c r="J5">
        <v>40.009</v>
      </c>
      <c r="K5">
        <v>35.5</v>
      </c>
      <c r="L5">
        <v>40.250999999999998</v>
      </c>
      <c r="M5">
        <v>29.795000000000002</v>
      </c>
      <c r="N5">
        <v>32.625</v>
      </c>
      <c r="O5">
        <v>33.06</v>
      </c>
      <c r="P5">
        <v>31.638999999999999</v>
      </c>
      <c r="Q5">
        <v>30.047000000000001</v>
      </c>
      <c r="R5">
        <v>35.963000000000001</v>
      </c>
      <c r="S5">
        <v>37.381</v>
      </c>
      <c r="T5">
        <v>43.344999999999999</v>
      </c>
      <c r="U5">
        <v>34.841999999999999</v>
      </c>
      <c r="V5">
        <v>32.247</v>
      </c>
      <c r="W5">
        <v>35.347999999999999</v>
      </c>
      <c r="X5">
        <v>37.031999999999996</v>
      </c>
      <c r="Y5">
        <v>32.94</v>
      </c>
      <c r="Z5">
        <v>29.678999999999998</v>
      </c>
      <c r="AA5">
        <v>32.771999999999998</v>
      </c>
      <c r="AB5">
        <v>31.009</v>
      </c>
      <c r="AC5">
        <v>33.454000000000001</v>
      </c>
      <c r="AD5">
        <v>29.798999999999999</v>
      </c>
      <c r="AE5">
        <v>32</v>
      </c>
      <c r="AF5">
        <v>34.631</v>
      </c>
      <c r="AG5">
        <v>30.332999999999998</v>
      </c>
      <c r="AH5" s="32">
        <v>44.023000000000003</v>
      </c>
    </row>
    <row r="6" spans="1:54" ht="14.4" x14ac:dyDescent="0.3">
      <c r="A6" s="29">
        <v>45261</v>
      </c>
      <c r="B6" s="33">
        <v>32</v>
      </c>
      <c r="C6" s="8">
        <v>32</v>
      </c>
      <c r="D6" s="11">
        <v>32</v>
      </c>
      <c r="E6">
        <v>32.725000000000001</v>
      </c>
      <c r="F6">
        <v>29.911000000000001</v>
      </c>
      <c r="G6">
        <v>31.143000000000001</v>
      </c>
      <c r="H6">
        <v>32.231999999999999</v>
      </c>
      <c r="I6">
        <v>34.209000000000003</v>
      </c>
      <c r="J6">
        <v>36.270000000000003</v>
      </c>
      <c r="K6">
        <v>32.264000000000003</v>
      </c>
      <c r="L6">
        <v>40.345999999999997</v>
      </c>
      <c r="M6">
        <v>29.638999999999999</v>
      </c>
      <c r="N6">
        <v>31.628</v>
      </c>
      <c r="O6">
        <v>31.003</v>
      </c>
      <c r="P6">
        <v>31.948</v>
      </c>
      <c r="Q6">
        <v>31.233000000000001</v>
      </c>
      <c r="R6">
        <v>33.048000000000002</v>
      </c>
      <c r="S6">
        <v>32.99</v>
      </c>
      <c r="T6">
        <v>36.341999999999999</v>
      </c>
      <c r="U6">
        <v>31.576000000000001</v>
      </c>
      <c r="V6">
        <v>31.359000000000002</v>
      </c>
      <c r="W6">
        <v>32.1</v>
      </c>
      <c r="X6">
        <v>34.850999999999999</v>
      </c>
      <c r="Y6">
        <v>31.541</v>
      </c>
      <c r="Z6">
        <v>29.795999999999999</v>
      </c>
      <c r="AA6">
        <v>31.634</v>
      </c>
      <c r="AB6">
        <v>32.052</v>
      </c>
      <c r="AC6">
        <v>32.558</v>
      </c>
      <c r="AD6">
        <v>30.757999999999999</v>
      </c>
      <c r="AE6">
        <v>33.475999999999999</v>
      </c>
      <c r="AF6">
        <v>31.314</v>
      </c>
      <c r="AG6">
        <v>31.097999999999999</v>
      </c>
      <c r="AH6" s="32">
        <v>39.151000000000003</v>
      </c>
    </row>
    <row r="7" spans="1:54" ht="14.4" x14ac:dyDescent="0.3">
      <c r="A7" s="29">
        <v>45292</v>
      </c>
      <c r="B7" s="33">
        <v>50</v>
      </c>
      <c r="C7" s="8">
        <v>18</v>
      </c>
      <c r="D7" s="11">
        <v>30</v>
      </c>
      <c r="E7">
        <v>29.96</v>
      </c>
      <c r="F7">
        <v>28.597000000000001</v>
      </c>
      <c r="G7">
        <v>29.149000000000001</v>
      </c>
      <c r="H7">
        <v>30.257000000000001</v>
      </c>
      <c r="I7">
        <v>30.167000000000002</v>
      </c>
      <c r="J7">
        <v>32.133000000000003</v>
      </c>
      <c r="K7">
        <v>30.26</v>
      </c>
      <c r="L7">
        <v>35.734999999999999</v>
      </c>
      <c r="M7">
        <v>30.43</v>
      </c>
      <c r="N7">
        <v>29.86</v>
      </c>
      <c r="O7">
        <v>28.341999999999999</v>
      </c>
      <c r="P7">
        <v>30.687000000000001</v>
      </c>
      <c r="Q7">
        <v>28.849</v>
      </c>
      <c r="R7">
        <v>32.914000000000001</v>
      </c>
      <c r="S7">
        <v>30.04</v>
      </c>
      <c r="T7">
        <v>32.732999999999997</v>
      </c>
      <c r="U7">
        <v>28.428999999999998</v>
      </c>
      <c r="V7">
        <v>29.091999999999999</v>
      </c>
      <c r="W7">
        <v>29.297000000000001</v>
      </c>
      <c r="X7">
        <v>32.533999999999999</v>
      </c>
      <c r="Y7">
        <v>30.975999999999999</v>
      </c>
      <c r="Z7">
        <v>28.084</v>
      </c>
      <c r="AA7">
        <v>29.315999999999999</v>
      </c>
      <c r="AB7">
        <v>29.812999999999999</v>
      </c>
      <c r="AC7">
        <v>30.398</v>
      </c>
      <c r="AD7">
        <v>29.504000000000001</v>
      </c>
      <c r="AE7">
        <v>30.515000000000001</v>
      </c>
      <c r="AF7">
        <v>29.204000000000001</v>
      </c>
      <c r="AG7">
        <v>29.047000000000001</v>
      </c>
      <c r="AH7" s="32">
        <v>32.523000000000003</v>
      </c>
    </row>
    <row r="8" spans="1:54" ht="14.4" x14ac:dyDescent="0.3">
      <c r="A8" s="29">
        <v>45323</v>
      </c>
      <c r="B8" s="33">
        <v>47</v>
      </c>
      <c r="C8" s="8">
        <v>17</v>
      </c>
      <c r="D8" s="11">
        <v>28</v>
      </c>
      <c r="E8">
        <v>28.172999999999998</v>
      </c>
      <c r="F8">
        <v>26.798999999999999</v>
      </c>
      <c r="G8">
        <v>25.579000000000001</v>
      </c>
      <c r="H8">
        <v>33.383000000000003</v>
      </c>
      <c r="I8">
        <v>31.463000000000001</v>
      </c>
      <c r="J8">
        <v>27.027000000000001</v>
      </c>
      <c r="K8">
        <v>27.292999999999999</v>
      </c>
      <c r="L8">
        <v>34.997</v>
      </c>
      <c r="M8">
        <v>31.484000000000002</v>
      </c>
      <c r="N8">
        <v>28.852</v>
      </c>
      <c r="O8">
        <v>24.815000000000001</v>
      </c>
      <c r="P8">
        <v>33.113999999999997</v>
      </c>
      <c r="Q8">
        <v>25.521999999999998</v>
      </c>
      <c r="R8">
        <v>29.655999999999999</v>
      </c>
      <c r="S8">
        <v>25.693000000000001</v>
      </c>
      <c r="T8">
        <v>32.558</v>
      </c>
      <c r="U8">
        <v>24.234000000000002</v>
      </c>
      <c r="V8">
        <v>27.047999999999998</v>
      </c>
      <c r="W8">
        <v>25.155000000000001</v>
      </c>
      <c r="X8">
        <v>27.827000000000002</v>
      </c>
      <c r="Y8">
        <v>26.751999999999999</v>
      </c>
      <c r="Z8">
        <v>25.047000000000001</v>
      </c>
      <c r="AA8">
        <v>30.463999999999999</v>
      </c>
      <c r="AB8">
        <v>35.805999999999997</v>
      </c>
      <c r="AC8">
        <v>29.332000000000001</v>
      </c>
      <c r="AD8">
        <v>36.485999999999997</v>
      </c>
      <c r="AE8">
        <v>33.055</v>
      </c>
      <c r="AF8">
        <v>25.82</v>
      </c>
      <c r="AG8">
        <v>26.704999999999998</v>
      </c>
      <c r="AH8" s="32">
        <v>31.09</v>
      </c>
    </row>
    <row r="9" spans="1:54" ht="14.4" x14ac:dyDescent="0.3">
      <c r="A9" s="29">
        <v>45352</v>
      </c>
      <c r="B9" s="33">
        <v>78</v>
      </c>
      <c r="C9" s="8">
        <v>29</v>
      </c>
      <c r="D9" s="11">
        <v>47</v>
      </c>
      <c r="E9">
        <v>48.683999999999997</v>
      </c>
      <c r="F9">
        <v>47.786000000000001</v>
      </c>
      <c r="G9">
        <v>48.404000000000003</v>
      </c>
      <c r="H9">
        <v>65.063000000000002</v>
      </c>
      <c r="I9">
        <v>43.829000000000001</v>
      </c>
      <c r="J9">
        <v>58.232999999999997</v>
      </c>
      <c r="K9">
        <v>47.82</v>
      </c>
      <c r="L9">
        <v>53.823999999999998</v>
      </c>
      <c r="M9">
        <v>39.341999999999999</v>
      </c>
      <c r="N9">
        <v>42.924999999999997</v>
      </c>
      <c r="O9">
        <v>32.209000000000003</v>
      </c>
      <c r="P9">
        <v>49.267000000000003</v>
      </c>
      <c r="Q9">
        <v>61.960999999999999</v>
      </c>
      <c r="R9">
        <v>37.728999999999999</v>
      </c>
      <c r="S9">
        <v>38.01</v>
      </c>
      <c r="T9">
        <v>72.722999999999999</v>
      </c>
      <c r="U9">
        <v>27.26</v>
      </c>
      <c r="V9">
        <v>51.284999999999997</v>
      </c>
      <c r="W9">
        <v>30.959</v>
      </c>
      <c r="X9">
        <v>46.213999999999999</v>
      </c>
      <c r="Y9">
        <v>50.743000000000002</v>
      </c>
      <c r="Z9">
        <v>35.44</v>
      </c>
      <c r="AA9">
        <v>40.750999999999998</v>
      </c>
      <c r="AB9">
        <v>58.598999999999997</v>
      </c>
      <c r="AC9">
        <v>51.744</v>
      </c>
      <c r="AD9">
        <v>84.197999999999993</v>
      </c>
      <c r="AE9">
        <v>36.527999999999999</v>
      </c>
      <c r="AF9">
        <v>37.548999999999999</v>
      </c>
      <c r="AG9">
        <v>42.959000000000003</v>
      </c>
      <c r="AH9" s="32">
        <v>41.603000000000002</v>
      </c>
    </row>
    <row r="10" spans="1:54" ht="14.4" x14ac:dyDescent="0.3">
      <c r="A10" s="29">
        <v>45383</v>
      </c>
      <c r="B10" s="33">
        <v>138</v>
      </c>
      <c r="C10" s="8">
        <v>51</v>
      </c>
      <c r="D10" s="11">
        <v>83</v>
      </c>
      <c r="E10">
        <v>94.616</v>
      </c>
      <c r="F10">
        <v>97.754999999999995</v>
      </c>
      <c r="G10">
        <v>85.32</v>
      </c>
      <c r="H10">
        <v>77.457999999999998</v>
      </c>
      <c r="I10">
        <v>98.668999999999997</v>
      </c>
      <c r="J10">
        <v>108.208</v>
      </c>
      <c r="K10">
        <v>75.076999999999998</v>
      </c>
      <c r="L10">
        <v>74.444000000000003</v>
      </c>
      <c r="M10">
        <v>89.768000000000001</v>
      </c>
      <c r="N10">
        <v>85.304000000000002</v>
      </c>
      <c r="O10">
        <v>67.155000000000001</v>
      </c>
      <c r="P10">
        <v>79.658000000000001</v>
      </c>
      <c r="Q10">
        <v>121.65</v>
      </c>
      <c r="R10">
        <v>82.418000000000006</v>
      </c>
      <c r="S10">
        <v>103.93899999999999</v>
      </c>
      <c r="T10">
        <v>105.21599999999999</v>
      </c>
      <c r="U10">
        <v>69.174999999999997</v>
      </c>
      <c r="V10">
        <v>79.685000000000002</v>
      </c>
      <c r="W10">
        <v>70.432000000000002</v>
      </c>
      <c r="X10">
        <v>101.97</v>
      </c>
      <c r="Y10">
        <v>109.018</v>
      </c>
      <c r="Z10">
        <v>60.015000000000001</v>
      </c>
      <c r="AA10">
        <v>67.587999999999994</v>
      </c>
      <c r="AB10">
        <v>70.064999999999998</v>
      </c>
      <c r="AC10">
        <v>83.581999999999994</v>
      </c>
      <c r="AD10">
        <v>135.86600000000001</v>
      </c>
      <c r="AE10">
        <v>60.7</v>
      </c>
      <c r="AF10">
        <v>129.34899999999999</v>
      </c>
      <c r="AG10">
        <v>61.87</v>
      </c>
      <c r="AH10" s="32">
        <v>68.391000000000005</v>
      </c>
    </row>
    <row r="11" spans="1:54" ht="14.4" x14ac:dyDescent="0.3">
      <c r="A11" s="29">
        <v>45413</v>
      </c>
      <c r="B11" s="33">
        <v>409</v>
      </c>
      <c r="C11" s="8">
        <v>151</v>
      </c>
      <c r="D11" s="11">
        <v>245</v>
      </c>
      <c r="E11">
        <v>245.02500000000001</v>
      </c>
      <c r="F11">
        <v>318.65300000000002</v>
      </c>
      <c r="G11">
        <v>241.51900000000001</v>
      </c>
      <c r="H11">
        <v>290.14699999999999</v>
      </c>
      <c r="I11">
        <v>333.83499999999998</v>
      </c>
      <c r="J11">
        <v>398.98</v>
      </c>
      <c r="K11">
        <v>199.65</v>
      </c>
      <c r="L11">
        <v>273.17</v>
      </c>
      <c r="M11">
        <v>244.97499999999999</v>
      </c>
      <c r="N11">
        <v>306.61399999999998</v>
      </c>
      <c r="O11">
        <v>107.271</v>
      </c>
      <c r="P11">
        <v>194.245</v>
      </c>
      <c r="Q11">
        <v>251.65899999999999</v>
      </c>
      <c r="R11">
        <v>302.80799999999999</v>
      </c>
      <c r="S11">
        <v>260.74900000000002</v>
      </c>
      <c r="T11">
        <v>271.209</v>
      </c>
      <c r="U11">
        <v>293.12200000000001</v>
      </c>
      <c r="V11">
        <v>350.26600000000002</v>
      </c>
      <c r="W11">
        <v>151.67099999999999</v>
      </c>
      <c r="X11">
        <v>220.07499999999999</v>
      </c>
      <c r="Y11">
        <v>174.96100000000001</v>
      </c>
      <c r="Z11">
        <v>142.881</v>
      </c>
      <c r="AA11">
        <v>216.208</v>
      </c>
      <c r="AB11">
        <v>156.21799999999999</v>
      </c>
      <c r="AC11">
        <v>195.59299999999999</v>
      </c>
      <c r="AD11">
        <v>298.38600000000002</v>
      </c>
      <c r="AE11">
        <v>172.63900000000001</v>
      </c>
      <c r="AF11">
        <v>301.16899999999998</v>
      </c>
      <c r="AG11">
        <v>215.30799999999999</v>
      </c>
      <c r="AH11" s="32">
        <v>165.506</v>
      </c>
    </row>
    <row r="12" spans="1:54" ht="14.4" x14ac:dyDescent="0.3">
      <c r="A12" s="29">
        <v>45444</v>
      </c>
      <c r="B12" s="33">
        <v>500</v>
      </c>
      <c r="C12" s="8">
        <v>185</v>
      </c>
      <c r="D12" s="11">
        <v>300</v>
      </c>
      <c r="E12">
        <v>193.92699999999999</v>
      </c>
      <c r="F12">
        <v>446.73099999999999</v>
      </c>
      <c r="G12">
        <v>225.958</v>
      </c>
      <c r="H12">
        <v>642.53499999999997</v>
      </c>
      <c r="I12">
        <v>317.39800000000002</v>
      </c>
      <c r="J12">
        <v>560.92700000000002</v>
      </c>
      <c r="K12">
        <v>223.52799999999999</v>
      </c>
      <c r="L12">
        <v>387.66300000000001</v>
      </c>
      <c r="M12">
        <v>168.13900000000001</v>
      </c>
      <c r="N12">
        <v>218.90799999999999</v>
      </c>
      <c r="O12">
        <v>61.427999999999997</v>
      </c>
      <c r="P12">
        <v>233.88</v>
      </c>
      <c r="Q12">
        <v>159.363</v>
      </c>
      <c r="R12">
        <v>319.05200000000002</v>
      </c>
      <c r="S12">
        <v>201.58199999999999</v>
      </c>
      <c r="T12">
        <v>197.79499999999999</v>
      </c>
      <c r="U12">
        <v>536.05399999999997</v>
      </c>
      <c r="V12">
        <v>290.20299999999997</v>
      </c>
      <c r="W12">
        <v>309.79700000000003</v>
      </c>
      <c r="X12">
        <v>509.77199999999999</v>
      </c>
      <c r="Y12">
        <v>62.573999999999998</v>
      </c>
      <c r="Z12">
        <v>178.87899999999999</v>
      </c>
      <c r="AA12">
        <v>349.012</v>
      </c>
      <c r="AB12">
        <v>379.12299999999999</v>
      </c>
      <c r="AC12">
        <v>342.94600000000003</v>
      </c>
      <c r="AD12">
        <v>445.33499999999998</v>
      </c>
      <c r="AE12">
        <v>76.456000000000003</v>
      </c>
      <c r="AF12">
        <v>517.41999999999996</v>
      </c>
      <c r="AG12">
        <v>218.47300000000001</v>
      </c>
      <c r="AH12" s="32">
        <v>311.74400000000003</v>
      </c>
    </row>
    <row r="13" spans="1:54" ht="14.4" x14ac:dyDescent="0.3">
      <c r="A13" s="29">
        <v>45474</v>
      </c>
      <c r="B13" s="33">
        <v>175</v>
      </c>
      <c r="C13" s="8">
        <v>65</v>
      </c>
      <c r="D13" s="11">
        <v>105</v>
      </c>
      <c r="E13">
        <v>72.906000000000006</v>
      </c>
      <c r="F13">
        <v>191.90299999999999</v>
      </c>
      <c r="G13">
        <v>65.194999999999993</v>
      </c>
      <c r="H13">
        <v>475.01600000000002</v>
      </c>
      <c r="I13">
        <v>110.55</v>
      </c>
      <c r="J13">
        <v>183.602</v>
      </c>
      <c r="K13">
        <v>104.792</v>
      </c>
      <c r="L13">
        <v>247.774</v>
      </c>
      <c r="M13">
        <v>52.536000000000001</v>
      </c>
      <c r="N13">
        <v>63.607999999999997</v>
      </c>
      <c r="O13">
        <v>27.838999999999999</v>
      </c>
      <c r="P13">
        <v>62.445999999999998</v>
      </c>
      <c r="Q13">
        <v>58.502000000000002</v>
      </c>
      <c r="R13">
        <v>119.887</v>
      </c>
      <c r="S13">
        <v>74.697000000000003</v>
      </c>
      <c r="T13">
        <v>68.831000000000003</v>
      </c>
      <c r="U13">
        <v>232.41499999999999</v>
      </c>
      <c r="V13">
        <v>139.904</v>
      </c>
      <c r="W13">
        <v>76.656999999999996</v>
      </c>
      <c r="X13">
        <v>250.13399999999999</v>
      </c>
      <c r="Y13">
        <v>30.978000000000002</v>
      </c>
      <c r="Z13">
        <v>63.588000000000001</v>
      </c>
      <c r="AA13">
        <v>105.645</v>
      </c>
      <c r="AB13">
        <v>123.44799999999999</v>
      </c>
      <c r="AC13">
        <v>105.209</v>
      </c>
      <c r="AD13">
        <v>139.239</v>
      </c>
      <c r="AE13">
        <v>32.965000000000003</v>
      </c>
      <c r="AF13">
        <v>295.90300000000002</v>
      </c>
      <c r="AG13">
        <v>64.137</v>
      </c>
      <c r="AH13" s="32">
        <v>133.35300000000001</v>
      </c>
    </row>
    <row r="14" spans="1:54" ht="14.4" x14ac:dyDescent="0.3">
      <c r="A14" s="29">
        <v>45505</v>
      </c>
      <c r="B14" s="33">
        <v>98</v>
      </c>
      <c r="C14" s="8">
        <v>36</v>
      </c>
      <c r="D14" s="11">
        <v>59</v>
      </c>
      <c r="E14">
        <v>64.527000000000001</v>
      </c>
      <c r="F14">
        <v>76.221000000000004</v>
      </c>
      <c r="G14">
        <v>45.923000000000002</v>
      </c>
      <c r="H14">
        <v>136.64400000000001</v>
      </c>
      <c r="I14">
        <v>56.18</v>
      </c>
      <c r="J14">
        <v>92.344999999999999</v>
      </c>
      <c r="K14">
        <v>53.902999999999999</v>
      </c>
      <c r="L14">
        <v>103.336</v>
      </c>
      <c r="M14">
        <v>49.436999999999998</v>
      </c>
      <c r="N14">
        <v>60.558</v>
      </c>
      <c r="O14">
        <v>26.454000000000001</v>
      </c>
      <c r="P14">
        <v>50.265999999999998</v>
      </c>
      <c r="Q14">
        <v>43.459000000000003</v>
      </c>
      <c r="R14">
        <v>66.245000000000005</v>
      </c>
      <c r="S14">
        <v>58.084000000000003</v>
      </c>
      <c r="T14">
        <v>55.485999999999997</v>
      </c>
      <c r="U14">
        <v>88.045000000000002</v>
      </c>
      <c r="V14">
        <v>59.680999999999997</v>
      </c>
      <c r="W14">
        <v>58.319000000000003</v>
      </c>
      <c r="X14">
        <v>80.302000000000007</v>
      </c>
      <c r="Y14">
        <v>33.945999999999998</v>
      </c>
      <c r="Z14">
        <v>48.725000000000001</v>
      </c>
      <c r="AA14">
        <v>64.281000000000006</v>
      </c>
      <c r="AB14">
        <v>57.709000000000003</v>
      </c>
      <c r="AC14">
        <v>61</v>
      </c>
      <c r="AD14">
        <v>71.808999999999997</v>
      </c>
      <c r="AE14">
        <v>29.76</v>
      </c>
      <c r="AF14">
        <v>96.337999999999994</v>
      </c>
      <c r="AG14">
        <v>44.798000000000002</v>
      </c>
      <c r="AH14" s="32">
        <v>62.944000000000003</v>
      </c>
    </row>
    <row r="15" spans="1:54" ht="14.4" x14ac:dyDescent="0.3">
      <c r="A15" s="29">
        <v>45536</v>
      </c>
      <c r="B15" s="33">
        <v>65</v>
      </c>
      <c r="C15" s="8">
        <v>24</v>
      </c>
      <c r="D15" s="11">
        <v>39</v>
      </c>
      <c r="E15">
        <v>41.686</v>
      </c>
      <c r="F15">
        <v>49.286000000000001</v>
      </c>
      <c r="G15">
        <v>34.881</v>
      </c>
      <c r="H15">
        <v>65.483000000000004</v>
      </c>
      <c r="I15">
        <v>37.588999999999999</v>
      </c>
      <c r="J15">
        <v>60.648000000000003</v>
      </c>
      <c r="K15">
        <v>31.611999999999998</v>
      </c>
      <c r="L15">
        <v>50.795000000000002</v>
      </c>
      <c r="M15">
        <v>33.308</v>
      </c>
      <c r="N15">
        <v>32.755000000000003</v>
      </c>
      <c r="O15">
        <v>23.436</v>
      </c>
      <c r="P15">
        <v>64.323999999999998</v>
      </c>
      <c r="Q15">
        <v>38.883000000000003</v>
      </c>
      <c r="R15">
        <v>39.155999999999999</v>
      </c>
      <c r="S15">
        <v>39.116999999999997</v>
      </c>
      <c r="T15">
        <v>46.851999999999997</v>
      </c>
      <c r="U15">
        <v>45.929000000000002</v>
      </c>
      <c r="V15">
        <v>36.337000000000003</v>
      </c>
      <c r="W15">
        <v>30.221</v>
      </c>
      <c r="X15">
        <v>42.466000000000001</v>
      </c>
      <c r="Y15">
        <v>24.684000000000001</v>
      </c>
      <c r="Z15">
        <v>60.826000000000001</v>
      </c>
      <c r="AA15">
        <v>55.073999999999998</v>
      </c>
      <c r="AB15">
        <v>37.387999999999998</v>
      </c>
      <c r="AC15">
        <v>36.965000000000003</v>
      </c>
      <c r="AD15">
        <v>40.703000000000003</v>
      </c>
      <c r="AE15">
        <v>21.997</v>
      </c>
      <c r="AF15">
        <v>46.55</v>
      </c>
      <c r="AG15">
        <v>37.054000000000002</v>
      </c>
      <c r="AH15" s="32">
        <v>35.628</v>
      </c>
    </row>
    <row r="16" spans="1:54" ht="14.4" x14ac:dyDescent="0.3">
      <c r="A16" s="29">
        <v>45566</v>
      </c>
      <c r="B16" s="33">
        <v>59</v>
      </c>
      <c r="C16" s="8">
        <v>30</v>
      </c>
      <c r="D16" s="11">
        <v>41</v>
      </c>
      <c r="E16">
        <v>34.856000000000002</v>
      </c>
      <c r="F16">
        <v>51.947000000000003</v>
      </c>
      <c r="G16">
        <v>50.595999999999997</v>
      </c>
      <c r="H16">
        <v>68.084000000000003</v>
      </c>
      <c r="I16">
        <v>58.024000000000001</v>
      </c>
      <c r="J16">
        <v>74.344999999999999</v>
      </c>
      <c r="K16">
        <v>52.15</v>
      </c>
      <c r="L16">
        <v>45.1</v>
      </c>
      <c r="M16">
        <v>36.362000000000002</v>
      </c>
      <c r="N16">
        <v>35.9</v>
      </c>
      <c r="O16">
        <v>39.493000000000002</v>
      </c>
      <c r="P16">
        <v>42.615000000000002</v>
      </c>
      <c r="Q16">
        <v>42.536999999999999</v>
      </c>
      <c r="R16">
        <v>62.313000000000002</v>
      </c>
      <c r="S16">
        <v>84.798000000000002</v>
      </c>
      <c r="T16">
        <v>56.972999999999999</v>
      </c>
      <c r="U16">
        <v>48.121000000000002</v>
      </c>
      <c r="V16">
        <v>44.302999999999997</v>
      </c>
      <c r="W16">
        <v>37.088999999999999</v>
      </c>
      <c r="X16">
        <v>49.529000000000003</v>
      </c>
      <c r="Y16">
        <v>26.885999999999999</v>
      </c>
      <c r="Z16">
        <v>63.14</v>
      </c>
      <c r="AA16">
        <v>72.103999999999999</v>
      </c>
      <c r="AB16">
        <v>38.165999999999997</v>
      </c>
      <c r="AC16">
        <v>36.997999999999998</v>
      </c>
      <c r="AD16">
        <v>47.308999999999997</v>
      </c>
      <c r="AE16">
        <v>28.663</v>
      </c>
      <c r="AF16">
        <v>46.322000000000003</v>
      </c>
      <c r="AG16">
        <v>41.600999999999999</v>
      </c>
      <c r="AH16" s="32">
        <v>34.579000000000001</v>
      </c>
    </row>
    <row r="17" spans="1:1005" ht="14.4" x14ac:dyDescent="0.3">
      <c r="A17" s="29">
        <v>45597</v>
      </c>
      <c r="B17" s="33">
        <v>44</v>
      </c>
      <c r="C17" s="8">
        <v>31</v>
      </c>
      <c r="D17" s="11">
        <v>36</v>
      </c>
      <c r="E17">
        <v>30.606999999999999</v>
      </c>
      <c r="F17">
        <v>42.36</v>
      </c>
      <c r="G17">
        <v>38.854999999999997</v>
      </c>
      <c r="H17">
        <v>51.835999999999999</v>
      </c>
      <c r="I17">
        <v>46.615000000000002</v>
      </c>
      <c r="J17">
        <v>54.341999999999999</v>
      </c>
      <c r="K17">
        <v>43.344000000000001</v>
      </c>
      <c r="L17">
        <v>36.902000000000001</v>
      </c>
      <c r="M17">
        <v>32.704000000000001</v>
      </c>
      <c r="N17">
        <v>34.799999999999997</v>
      </c>
      <c r="O17">
        <v>25.969000000000001</v>
      </c>
      <c r="P17">
        <v>32.631999999999998</v>
      </c>
      <c r="Q17">
        <v>38.881999999999998</v>
      </c>
      <c r="R17">
        <v>47.975999999999999</v>
      </c>
      <c r="S17">
        <v>55.314999999999998</v>
      </c>
      <c r="T17">
        <v>44.488</v>
      </c>
      <c r="U17">
        <v>42.436999999999998</v>
      </c>
      <c r="V17">
        <v>40.905999999999999</v>
      </c>
      <c r="W17">
        <v>37.649000000000001</v>
      </c>
      <c r="X17">
        <v>40.908000000000001</v>
      </c>
      <c r="Y17">
        <v>23.425000000000001</v>
      </c>
      <c r="Z17">
        <v>41.313000000000002</v>
      </c>
      <c r="AA17">
        <v>43.948999999999998</v>
      </c>
      <c r="AB17">
        <v>35.39</v>
      </c>
      <c r="AC17">
        <v>32.314999999999998</v>
      </c>
      <c r="AD17">
        <v>41.414999999999999</v>
      </c>
      <c r="AE17">
        <v>27.219000000000001</v>
      </c>
      <c r="AF17">
        <v>41.136000000000003</v>
      </c>
      <c r="AG17">
        <v>45.988</v>
      </c>
      <c r="AH17" s="32">
        <v>34.183</v>
      </c>
    </row>
    <row r="18" spans="1:1005" ht="14.4" x14ac:dyDescent="0.3">
      <c r="A18" s="29">
        <v>45627</v>
      </c>
      <c r="B18" s="33">
        <v>32</v>
      </c>
      <c r="C18" s="8">
        <v>31</v>
      </c>
      <c r="D18" s="11">
        <v>32</v>
      </c>
      <c r="E18">
        <v>27.655999999999999</v>
      </c>
      <c r="F18">
        <v>36.255000000000003</v>
      </c>
      <c r="G18">
        <v>30.800999999999998</v>
      </c>
      <c r="H18">
        <v>47.790999999999997</v>
      </c>
      <c r="I18">
        <v>37.709000000000003</v>
      </c>
      <c r="J18">
        <v>41.68</v>
      </c>
      <c r="K18">
        <v>38.375</v>
      </c>
      <c r="L18">
        <v>33.027000000000001</v>
      </c>
      <c r="M18">
        <v>28.023</v>
      </c>
      <c r="N18">
        <v>28.873000000000001</v>
      </c>
      <c r="O18">
        <v>22.13</v>
      </c>
      <c r="P18">
        <v>29.931000000000001</v>
      </c>
      <c r="Q18">
        <v>30.454999999999998</v>
      </c>
      <c r="R18">
        <v>35.146999999999998</v>
      </c>
      <c r="S18">
        <v>38.192999999999998</v>
      </c>
      <c r="T18">
        <v>31.744</v>
      </c>
      <c r="U18">
        <v>37.750999999999998</v>
      </c>
      <c r="V18">
        <v>32.814999999999998</v>
      </c>
      <c r="W18">
        <v>31.646999999999998</v>
      </c>
      <c r="X18">
        <v>35.817999999999998</v>
      </c>
      <c r="Y18">
        <v>21.510999999999999</v>
      </c>
      <c r="Z18">
        <v>31.300999999999998</v>
      </c>
      <c r="AA18">
        <v>35.936999999999998</v>
      </c>
      <c r="AB18">
        <v>31.228000000000002</v>
      </c>
      <c r="AC18">
        <v>30.204000000000001</v>
      </c>
      <c r="AD18">
        <v>38.095999999999997</v>
      </c>
      <c r="AE18">
        <v>22.155000000000001</v>
      </c>
      <c r="AF18">
        <v>38.362000000000002</v>
      </c>
      <c r="AG18">
        <v>36.101999999999997</v>
      </c>
      <c r="AH18" s="32">
        <v>30.939</v>
      </c>
    </row>
    <row r="19" spans="1:1005" ht="14.4" x14ac:dyDescent="0.3">
      <c r="A19" s="29">
        <v>45658</v>
      </c>
      <c r="B19" s="33">
        <v>30</v>
      </c>
      <c r="C19" s="8">
        <v>30</v>
      </c>
      <c r="D19" s="11">
        <v>31</v>
      </c>
      <c r="E19">
        <v>25.885999999999999</v>
      </c>
      <c r="F19">
        <v>33.075000000000003</v>
      </c>
      <c r="G19">
        <v>27.901</v>
      </c>
      <c r="H19">
        <v>40.426000000000002</v>
      </c>
      <c r="I19">
        <v>32.427999999999997</v>
      </c>
      <c r="J19">
        <v>37.101999999999997</v>
      </c>
      <c r="K19">
        <v>33.158999999999999</v>
      </c>
      <c r="L19">
        <v>33.094999999999999</v>
      </c>
      <c r="M19">
        <v>25.79</v>
      </c>
      <c r="N19">
        <v>25.527000000000001</v>
      </c>
      <c r="O19">
        <v>21.077999999999999</v>
      </c>
      <c r="P19">
        <v>26.818999999999999</v>
      </c>
      <c r="Q19">
        <v>29.609000000000002</v>
      </c>
      <c r="R19">
        <v>30.46</v>
      </c>
      <c r="S19">
        <v>32.271000000000001</v>
      </c>
      <c r="T19">
        <v>26.484000000000002</v>
      </c>
      <c r="U19">
        <v>34.151000000000003</v>
      </c>
      <c r="V19">
        <v>29.05</v>
      </c>
      <c r="W19">
        <v>28.696999999999999</v>
      </c>
      <c r="X19">
        <v>34.177999999999997</v>
      </c>
      <c r="Y19">
        <v>19.956</v>
      </c>
      <c r="Z19">
        <v>27.256</v>
      </c>
      <c r="AA19">
        <v>31.355</v>
      </c>
      <c r="AB19">
        <v>28.471</v>
      </c>
      <c r="AC19">
        <v>28.312999999999999</v>
      </c>
      <c r="AD19">
        <v>33.661000000000001</v>
      </c>
      <c r="AE19">
        <v>20.364999999999998</v>
      </c>
      <c r="AF19">
        <v>34.918999999999997</v>
      </c>
      <c r="AG19">
        <v>28.841000000000001</v>
      </c>
      <c r="AH19" s="32">
        <v>27.765999999999998</v>
      </c>
    </row>
    <row r="20" spans="1:1005" ht="14.4" x14ac:dyDescent="0.3">
      <c r="A20" s="29">
        <v>45689</v>
      </c>
      <c r="B20" s="33">
        <v>28</v>
      </c>
      <c r="C20" s="8">
        <v>28</v>
      </c>
      <c r="D20" s="11">
        <v>29</v>
      </c>
      <c r="E20">
        <v>23.646000000000001</v>
      </c>
      <c r="F20">
        <v>27.917999999999999</v>
      </c>
      <c r="G20">
        <v>30.637</v>
      </c>
      <c r="H20">
        <v>39.457999999999998</v>
      </c>
      <c r="I20">
        <v>26.27</v>
      </c>
      <c r="J20">
        <v>31.734000000000002</v>
      </c>
      <c r="K20">
        <v>32.271999999999998</v>
      </c>
      <c r="L20">
        <v>32.659999999999997</v>
      </c>
      <c r="M20">
        <v>24.471</v>
      </c>
      <c r="N20">
        <v>21.59</v>
      </c>
      <c r="O20">
        <v>24.03</v>
      </c>
      <c r="P20">
        <v>22.983000000000001</v>
      </c>
      <c r="Q20">
        <v>25.832999999999998</v>
      </c>
      <c r="R20">
        <v>24.95</v>
      </c>
      <c r="S20">
        <v>32.034999999999997</v>
      </c>
      <c r="T20">
        <v>21.495999999999999</v>
      </c>
      <c r="U20">
        <v>30.137</v>
      </c>
      <c r="V20">
        <v>24.052</v>
      </c>
      <c r="W20">
        <v>23.815999999999999</v>
      </c>
      <c r="X20">
        <v>28.384</v>
      </c>
      <c r="Y20">
        <v>17.518000000000001</v>
      </c>
      <c r="Z20">
        <v>28.306999999999999</v>
      </c>
      <c r="AA20">
        <v>36.877000000000002</v>
      </c>
      <c r="AB20">
        <v>26.838000000000001</v>
      </c>
      <c r="AC20">
        <v>34.515000000000001</v>
      </c>
      <c r="AD20">
        <v>34.939</v>
      </c>
      <c r="AE20">
        <v>17.728000000000002</v>
      </c>
      <c r="AF20">
        <v>30.733000000000001</v>
      </c>
      <c r="AG20">
        <v>26.914999999999999</v>
      </c>
      <c r="AH20" s="32">
        <v>25.425000000000001</v>
      </c>
    </row>
    <row r="21" spans="1:1005" ht="14.4" x14ac:dyDescent="0.3">
      <c r="A21" s="29">
        <v>45717</v>
      </c>
      <c r="B21" s="33">
        <v>50</v>
      </c>
      <c r="C21" s="8">
        <v>42</v>
      </c>
      <c r="D21" s="11">
        <v>46</v>
      </c>
      <c r="E21">
        <v>42.365000000000002</v>
      </c>
      <c r="F21">
        <v>51.136000000000003</v>
      </c>
      <c r="G21">
        <v>61.537999999999997</v>
      </c>
      <c r="H21">
        <v>52.584000000000003</v>
      </c>
      <c r="I21">
        <v>56.942999999999998</v>
      </c>
      <c r="J21">
        <v>54.411999999999999</v>
      </c>
      <c r="K21">
        <v>50.61</v>
      </c>
      <c r="L21">
        <v>40.776000000000003</v>
      </c>
      <c r="M21">
        <v>37.11</v>
      </c>
      <c r="N21">
        <v>28.547999999999998</v>
      </c>
      <c r="O21">
        <v>40.137999999999998</v>
      </c>
      <c r="P21">
        <v>61.895000000000003</v>
      </c>
      <c r="Q21">
        <v>33.515999999999998</v>
      </c>
      <c r="R21">
        <v>36.71</v>
      </c>
      <c r="S21">
        <v>82.304000000000002</v>
      </c>
      <c r="T21">
        <v>24.539000000000001</v>
      </c>
      <c r="U21">
        <v>55.293999999999997</v>
      </c>
      <c r="V21">
        <v>29.526</v>
      </c>
      <c r="W21">
        <v>41.454999999999998</v>
      </c>
      <c r="X21">
        <v>53.186999999999998</v>
      </c>
      <c r="Y21">
        <v>26.247</v>
      </c>
      <c r="Z21">
        <v>39.901000000000003</v>
      </c>
      <c r="AA21">
        <v>66.177999999999997</v>
      </c>
      <c r="AB21">
        <v>48.125999999999998</v>
      </c>
      <c r="AC21">
        <v>79.617000000000004</v>
      </c>
      <c r="AD21">
        <v>37.991</v>
      </c>
      <c r="AE21">
        <v>28.276</v>
      </c>
      <c r="AF21">
        <v>47.314</v>
      </c>
      <c r="AG21">
        <v>36.799999999999997</v>
      </c>
      <c r="AH21" s="32">
        <v>45.201000000000001</v>
      </c>
    </row>
    <row r="22" spans="1:1005" ht="14.4" x14ac:dyDescent="0.3">
      <c r="A22" s="29">
        <v>45748</v>
      </c>
      <c r="B22" s="33">
        <v>117</v>
      </c>
      <c r="C22" s="8">
        <v>82</v>
      </c>
      <c r="D22" s="11">
        <v>100</v>
      </c>
      <c r="E22">
        <v>97.236000000000004</v>
      </c>
      <c r="F22">
        <v>96.212999999999994</v>
      </c>
      <c r="G22">
        <v>78.707999999999998</v>
      </c>
      <c r="H22">
        <v>126.04300000000001</v>
      </c>
      <c r="I22">
        <v>109.81399999999999</v>
      </c>
      <c r="J22">
        <v>90.587999999999994</v>
      </c>
      <c r="K22">
        <v>75.825000000000003</v>
      </c>
      <c r="L22">
        <v>109.364</v>
      </c>
      <c r="M22">
        <v>80.685000000000002</v>
      </c>
      <c r="N22">
        <v>68.988</v>
      </c>
      <c r="O22">
        <v>74.858000000000004</v>
      </c>
      <c r="P22">
        <v>141.589</v>
      </c>
      <c r="Q22">
        <v>83.873999999999995</v>
      </c>
      <c r="R22">
        <v>120.241</v>
      </c>
      <c r="S22">
        <v>138.48400000000001</v>
      </c>
      <c r="T22">
        <v>76.584999999999994</v>
      </c>
      <c r="U22">
        <v>85.813000000000002</v>
      </c>
      <c r="V22">
        <v>72.911000000000001</v>
      </c>
      <c r="W22">
        <v>98.62</v>
      </c>
      <c r="X22">
        <v>117.773</v>
      </c>
      <c r="Y22">
        <v>50.784999999999997</v>
      </c>
      <c r="Z22">
        <v>88.412000000000006</v>
      </c>
      <c r="AA22">
        <v>100.729</v>
      </c>
      <c r="AB22">
        <v>84.08</v>
      </c>
      <c r="AC22">
        <v>145.399</v>
      </c>
      <c r="AD22">
        <v>68.168000000000006</v>
      </c>
      <c r="AE22">
        <v>113.465</v>
      </c>
      <c r="AF22">
        <v>69.100999999999999</v>
      </c>
      <c r="AG22">
        <v>65.879000000000005</v>
      </c>
      <c r="AH22" s="32">
        <v>97.679000000000002</v>
      </c>
    </row>
    <row r="23" spans="1:1005" ht="14.4" x14ac:dyDescent="0.3">
      <c r="A23" s="29">
        <v>45778</v>
      </c>
      <c r="B23" s="33">
        <v>308</v>
      </c>
      <c r="C23" s="8">
        <v>195</v>
      </c>
      <c r="D23" s="11">
        <v>251</v>
      </c>
      <c r="E23">
        <v>330.315</v>
      </c>
      <c r="F23">
        <v>264.791</v>
      </c>
      <c r="G23">
        <v>307.23599999999999</v>
      </c>
      <c r="H23">
        <v>429.23500000000001</v>
      </c>
      <c r="I23">
        <v>405.36</v>
      </c>
      <c r="J23">
        <v>260.01</v>
      </c>
      <c r="K23">
        <v>282.601</v>
      </c>
      <c r="L23">
        <v>297.29300000000001</v>
      </c>
      <c r="M23">
        <v>312.56400000000002</v>
      </c>
      <c r="N23">
        <v>111.79300000000001</v>
      </c>
      <c r="O23">
        <v>200.38300000000001</v>
      </c>
      <c r="P23">
        <v>280.40699999999998</v>
      </c>
      <c r="Q23">
        <v>316.70699999999999</v>
      </c>
      <c r="R23">
        <v>291.10199999999998</v>
      </c>
      <c r="S23">
        <v>299.11799999999999</v>
      </c>
      <c r="T23">
        <v>328.32400000000001</v>
      </c>
      <c r="U23">
        <v>371.53500000000003</v>
      </c>
      <c r="V23">
        <v>161.547</v>
      </c>
      <c r="W23">
        <v>217.28899999999999</v>
      </c>
      <c r="X23">
        <v>181.178</v>
      </c>
      <c r="Y23">
        <v>124.931</v>
      </c>
      <c r="Z23">
        <v>299.49700000000001</v>
      </c>
      <c r="AA23">
        <v>208.136</v>
      </c>
      <c r="AB23">
        <v>205.48099999999999</v>
      </c>
      <c r="AC23">
        <v>304.67500000000001</v>
      </c>
      <c r="AD23">
        <v>197.10499999999999</v>
      </c>
      <c r="AE23">
        <v>254.71799999999999</v>
      </c>
      <c r="AF23">
        <v>224.03100000000001</v>
      </c>
      <c r="AG23">
        <v>159.81800000000001</v>
      </c>
      <c r="AH23" s="32">
        <v>256.70499999999998</v>
      </c>
    </row>
    <row r="24" spans="1:1005" ht="14.4" x14ac:dyDescent="0.3">
      <c r="A24" s="29">
        <v>45809</v>
      </c>
      <c r="B24" s="33">
        <v>398</v>
      </c>
      <c r="C24" s="8">
        <v>190</v>
      </c>
      <c r="D24" s="11">
        <v>293</v>
      </c>
      <c r="E24">
        <v>469.78899999999999</v>
      </c>
      <c r="F24">
        <v>244.53899999999999</v>
      </c>
      <c r="G24">
        <v>672.5</v>
      </c>
      <c r="H24">
        <v>351.11700000000002</v>
      </c>
      <c r="I24">
        <v>574.99699999999996</v>
      </c>
      <c r="J24">
        <v>250.565</v>
      </c>
      <c r="K24">
        <v>399.661</v>
      </c>
      <c r="L24">
        <v>182.24700000000001</v>
      </c>
      <c r="M24">
        <v>229.30500000000001</v>
      </c>
      <c r="N24">
        <v>62.774999999999999</v>
      </c>
      <c r="O24">
        <v>235.44399999999999</v>
      </c>
      <c r="P24">
        <v>166.60900000000001</v>
      </c>
      <c r="Q24">
        <v>335.63400000000001</v>
      </c>
      <c r="R24">
        <v>211.584</v>
      </c>
      <c r="S24">
        <v>211.22499999999999</v>
      </c>
      <c r="T24">
        <v>570.76700000000005</v>
      </c>
      <c r="U24">
        <v>304.346</v>
      </c>
      <c r="V24">
        <v>320.85399999999998</v>
      </c>
      <c r="W24">
        <v>515.64300000000003</v>
      </c>
      <c r="X24">
        <v>66.396000000000001</v>
      </c>
      <c r="Y24">
        <v>173.15</v>
      </c>
      <c r="Z24">
        <v>386.952</v>
      </c>
      <c r="AA24">
        <v>414.51600000000002</v>
      </c>
      <c r="AB24">
        <v>351.11900000000003</v>
      </c>
      <c r="AC24">
        <v>459.76400000000001</v>
      </c>
      <c r="AD24">
        <v>81.947999999999993</v>
      </c>
      <c r="AE24">
        <v>489.43299999999999</v>
      </c>
      <c r="AF24">
        <v>225.94499999999999</v>
      </c>
      <c r="AG24">
        <v>316.15100000000001</v>
      </c>
      <c r="AH24" s="32">
        <v>198.10300000000001</v>
      </c>
    </row>
    <row r="25" spans="1:1005" ht="14.4" x14ac:dyDescent="0.3">
      <c r="A25" s="29">
        <v>45839</v>
      </c>
      <c r="B25" s="33">
        <v>163</v>
      </c>
      <c r="C25" s="8">
        <v>57</v>
      </c>
      <c r="D25" s="11">
        <v>98</v>
      </c>
      <c r="E25">
        <v>203.667</v>
      </c>
      <c r="F25">
        <v>69.037999999999997</v>
      </c>
      <c r="G25">
        <v>486.56400000000002</v>
      </c>
      <c r="H25">
        <v>118.32899999999999</v>
      </c>
      <c r="I25">
        <v>191.607</v>
      </c>
      <c r="J25">
        <v>114.47799999999999</v>
      </c>
      <c r="K25">
        <v>250.31</v>
      </c>
      <c r="L25">
        <v>55.226999999999997</v>
      </c>
      <c r="M25">
        <v>64.064999999999998</v>
      </c>
      <c r="N25">
        <v>26.972999999999999</v>
      </c>
      <c r="O25">
        <v>60.512999999999998</v>
      </c>
      <c r="P25">
        <v>59.473999999999997</v>
      </c>
      <c r="Q25">
        <v>125.93899999999999</v>
      </c>
      <c r="R25">
        <v>76.477999999999994</v>
      </c>
      <c r="S25">
        <v>71.484999999999999</v>
      </c>
      <c r="T25">
        <v>237.101</v>
      </c>
      <c r="U25">
        <v>149.197</v>
      </c>
      <c r="V25">
        <v>77.221000000000004</v>
      </c>
      <c r="W25">
        <v>250.01</v>
      </c>
      <c r="X25">
        <v>31.888999999999999</v>
      </c>
      <c r="Y25">
        <v>59.988</v>
      </c>
      <c r="Z25">
        <v>110.849</v>
      </c>
      <c r="AA25">
        <v>128.74799999999999</v>
      </c>
      <c r="AB25">
        <v>105.32899999999999</v>
      </c>
      <c r="AC25">
        <v>143.96299999999999</v>
      </c>
      <c r="AD25">
        <v>35.146999999999998</v>
      </c>
      <c r="AE25">
        <v>294.20100000000002</v>
      </c>
      <c r="AF25">
        <v>66.239000000000004</v>
      </c>
      <c r="AG25">
        <v>140.69300000000001</v>
      </c>
      <c r="AH25" s="32">
        <v>72.308000000000007</v>
      </c>
    </row>
    <row r="26" spans="1:1005" ht="14.4" x14ac:dyDescent="0.3">
      <c r="A26" s="29">
        <v>45870</v>
      </c>
      <c r="B26" s="33">
        <v>79</v>
      </c>
      <c r="C26" s="8">
        <v>48</v>
      </c>
      <c r="D26" s="11">
        <v>63</v>
      </c>
      <c r="E26">
        <v>74.900000000000006</v>
      </c>
      <c r="F26">
        <v>46.378</v>
      </c>
      <c r="G26">
        <v>133.39699999999999</v>
      </c>
      <c r="H26">
        <v>58.607999999999997</v>
      </c>
      <c r="I26">
        <v>91.28</v>
      </c>
      <c r="J26">
        <v>56.03</v>
      </c>
      <c r="K26">
        <v>99.058000000000007</v>
      </c>
      <c r="L26">
        <v>49.537999999999997</v>
      </c>
      <c r="M26">
        <v>57.552999999999997</v>
      </c>
      <c r="N26">
        <v>24.399000000000001</v>
      </c>
      <c r="O26">
        <v>46.210999999999999</v>
      </c>
      <c r="P26">
        <v>42.173999999999999</v>
      </c>
      <c r="Q26">
        <v>63.890999999999998</v>
      </c>
      <c r="R26">
        <v>56.566000000000003</v>
      </c>
      <c r="S26">
        <v>54.304000000000002</v>
      </c>
      <c r="T26">
        <v>85.31</v>
      </c>
      <c r="U26">
        <v>60.192</v>
      </c>
      <c r="V26">
        <v>56.131999999999998</v>
      </c>
      <c r="W26">
        <v>76.06</v>
      </c>
      <c r="X26">
        <v>33.427999999999997</v>
      </c>
      <c r="Y26">
        <v>44.604999999999997</v>
      </c>
      <c r="Z26">
        <v>64.210999999999999</v>
      </c>
      <c r="AA26">
        <v>57.765999999999998</v>
      </c>
      <c r="AB26">
        <v>58.215000000000003</v>
      </c>
      <c r="AC26">
        <v>70.366</v>
      </c>
      <c r="AD26">
        <v>30.071000000000002</v>
      </c>
      <c r="AE26">
        <v>89.855000000000004</v>
      </c>
      <c r="AF26">
        <v>44.743000000000002</v>
      </c>
      <c r="AG26">
        <v>61.015000000000001</v>
      </c>
      <c r="AH26" s="32">
        <v>61.274000000000001</v>
      </c>
    </row>
    <row r="27" spans="1:1005" ht="14.4" x14ac:dyDescent="0.3">
      <c r="A27" s="29">
        <v>45901</v>
      </c>
      <c r="B27" s="33">
        <v>49</v>
      </c>
      <c r="C27" s="8">
        <v>34</v>
      </c>
      <c r="D27" s="11">
        <v>42</v>
      </c>
      <c r="E27">
        <v>54.27</v>
      </c>
      <c r="F27">
        <v>39.101999999999997</v>
      </c>
      <c r="G27">
        <v>70.846999999999994</v>
      </c>
      <c r="H27">
        <v>44.161000000000001</v>
      </c>
      <c r="I27">
        <v>65.457999999999998</v>
      </c>
      <c r="J27">
        <v>36.851999999999997</v>
      </c>
      <c r="K27">
        <v>54.039000000000001</v>
      </c>
      <c r="L27">
        <v>37.210999999999999</v>
      </c>
      <c r="M27">
        <v>34.679000000000002</v>
      </c>
      <c r="N27">
        <v>24.224</v>
      </c>
      <c r="O27">
        <v>66.474000000000004</v>
      </c>
      <c r="P27">
        <v>42.042000000000002</v>
      </c>
      <c r="Q27">
        <v>40.966000000000001</v>
      </c>
      <c r="R27">
        <v>42.457000000000001</v>
      </c>
      <c r="S27">
        <v>50.886000000000003</v>
      </c>
      <c r="T27">
        <v>49.49</v>
      </c>
      <c r="U27">
        <v>40.606999999999999</v>
      </c>
      <c r="V27">
        <v>32.295000000000002</v>
      </c>
      <c r="W27">
        <v>44.527000000000001</v>
      </c>
      <c r="X27">
        <v>27.114000000000001</v>
      </c>
      <c r="Y27">
        <v>60.704000000000001</v>
      </c>
      <c r="Z27">
        <v>61.125999999999998</v>
      </c>
      <c r="AA27">
        <v>41.774000000000001</v>
      </c>
      <c r="AB27">
        <v>39.204999999999998</v>
      </c>
      <c r="AC27">
        <v>43.457999999999998</v>
      </c>
      <c r="AD27">
        <v>24.829000000000001</v>
      </c>
      <c r="AE27">
        <v>47.395000000000003</v>
      </c>
      <c r="AF27">
        <v>41.301000000000002</v>
      </c>
      <c r="AG27">
        <v>37.814999999999998</v>
      </c>
      <c r="AH27" s="32">
        <v>43.985999999999997</v>
      </c>
    </row>
    <row r="28" spans="1:1005" ht="14.4" x14ac:dyDescent="0.3">
      <c r="A28" s="29">
        <v>45931</v>
      </c>
      <c r="B28" s="33">
        <v>59</v>
      </c>
      <c r="C28" s="8">
        <v>30</v>
      </c>
      <c r="D28" s="11">
        <v>41</v>
      </c>
      <c r="E28">
        <v>52.311</v>
      </c>
      <c r="F28">
        <v>52.093000000000004</v>
      </c>
      <c r="G28">
        <v>68.013000000000005</v>
      </c>
      <c r="H28">
        <v>61.795999999999999</v>
      </c>
      <c r="I28">
        <v>74.760000000000005</v>
      </c>
      <c r="J28">
        <v>55.219000000000001</v>
      </c>
      <c r="K28">
        <v>44.256</v>
      </c>
      <c r="L28">
        <v>37.590000000000003</v>
      </c>
      <c r="M28">
        <v>34.78</v>
      </c>
      <c r="N28">
        <v>38.344999999999999</v>
      </c>
      <c r="O28">
        <v>40.313000000000002</v>
      </c>
      <c r="P28">
        <v>42.502000000000002</v>
      </c>
      <c r="Q28">
        <v>62.231000000000002</v>
      </c>
      <c r="R28">
        <v>85.090999999999994</v>
      </c>
      <c r="S28">
        <v>57.292000000000002</v>
      </c>
      <c r="T28">
        <v>48.134</v>
      </c>
      <c r="U28">
        <v>45.7</v>
      </c>
      <c r="V28">
        <v>36.710999999999999</v>
      </c>
      <c r="W28">
        <v>48.228999999999999</v>
      </c>
      <c r="X28">
        <v>27.43</v>
      </c>
      <c r="Y28">
        <v>61.631999999999998</v>
      </c>
      <c r="Z28">
        <v>73.555999999999997</v>
      </c>
      <c r="AA28">
        <v>39.438000000000002</v>
      </c>
      <c r="AB28">
        <v>36.188000000000002</v>
      </c>
      <c r="AC28">
        <v>47.088999999999999</v>
      </c>
      <c r="AD28">
        <v>29.806000000000001</v>
      </c>
      <c r="AE28">
        <v>43.576999999999998</v>
      </c>
      <c r="AF28">
        <v>42.959000000000003</v>
      </c>
      <c r="AG28">
        <v>33.631</v>
      </c>
      <c r="AH28" s="32">
        <v>33.954000000000001</v>
      </c>
      <c r="ALQ28" s="4" t="e">
        <v>#N/A</v>
      </c>
    </row>
    <row r="29" spans="1:1005" ht="14.4" x14ac:dyDescent="0.3">
      <c r="A29" s="29">
        <v>45962</v>
      </c>
      <c r="B29" s="33">
        <v>44</v>
      </c>
      <c r="C29" s="8">
        <v>31</v>
      </c>
      <c r="D29" s="11">
        <v>36</v>
      </c>
      <c r="E29">
        <v>43.08</v>
      </c>
      <c r="F29">
        <v>40.084000000000003</v>
      </c>
      <c r="G29">
        <v>51.780999999999999</v>
      </c>
      <c r="H29">
        <v>50.000999999999998</v>
      </c>
      <c r="I29">
        <v>55.02</v>
      </c>
      <c r="J29">
        <v>45.921999999999997</v>
      </c>
      <c r="K29">
        <v>36.246000000000002</v>
      </c>
      <c r="L29">
        <v>33.844000000000001</v>
      </c>
      <c r="M29">
        <v>34.207999999999998</v>
      </c>
      <c r="N29">
        <v>25.018000000000001</v>
      </c>
      <c r="O29">
        <v>30.762</v>
      </c>
      <c r="P29">
        <v>38.92</v>
      </c>
      <c r="Q29">
        <v>48.216999999999999</v>
      </c>
      <c r="R29">
        <v>55.537999999999997</v>
      </c>
      <c r="S29">
        <v>44.710999999999999</v>
      </c>
      <c r="T29">
        <v>42.539000000000001</v>
      </c>
      <c r="U29">
        <v>42.371000000000002</v>
      </c>
      <c r="V29">
        <v>37.380000000000003</v>
      </c>
      <c r="W29">
        <v>39.844000000000001</v>
      </c>
      <c r="X29">
        <v>23.951000000000001</v>
      </c>
      <c r="Y29">
        <v>39.692999999999998</v>
      </c>
      <c r="Z29">
        <v>45.045999999999999</v>
      </c>
      <c r="AA29">
        <v>36.558</v>
      </c>
      <c r="AB29">
        <v>31.704000000000001</v>
      </c>
      <c r="AC29">
        <v>41.034999999999997</v>
      </c>
      <c r="AD29">
        <v>28.295000000000002</v>
      </c>
      <c r="AE29">
        <v>38.722000000000001</v>
      </c>
      <c r="AF29">
        <v>47.36</v>
      </c>
      <c r="AG29">
        <v>33.326000000000001</v>
      </c>
      <c r="AH29" s="32">
        <v>29.844999999999999</v>
      </c>
      <c r="ALQ29" s="4" t="e">
        <v>#N/A</v>
      </c>
    </row>
    <row r="30" spans="1:1005" ht="14.4" x14ac:dyDescent="0.3">
      <c r="A30" s="29">
        <v>45992</v>
      </c>
      <c r="B30" s="33">
        <v>32</v>
      </c>
      <c r="C30" s="8">
        <v>31</v>
      </c>
      <c r="D30" s="11">
        <v>32</v>
      </c>
      <c r="E30">
        <v>36.658999999999999</v>
      </c>
      <c r="F30">
        <v>31.869</v>
      </c>
      <c r="G30">
        <v>47.664000000000001</v>
      </c>
      <c r="H30">
        <v>40.625</v>
      </c>
      <c r="I30">
        <v>41.953000000000003</v>
      </c>
      <c r="J30">
        <v>40.643000000000001</v>
      </c>
      <c r="K30">
        <v>32.396000000000001</v>
      </c>
      <c r="L30">
        <v>29.010999999999999</v>
      </c>
      <c r="M30">
        <v>28.172000000000001</v>
      </c>
      <c r="N30">
        <v>21.216999999999999</v>
      </c>
      <c r="O30">
        <v>28.131</v>
      </c>
      <c r="P30">
        <v>30.434000000000001</v>
      </c>
      <c r="Q30">
        <v>34.896999999999998</v>
      </c>
      <c r="R30">
        <v>38.271000000000001</v>
      </c>
      <c r="S30">
        <v>31.841999999999999</v>
      </c>
      <c r="T30">
        <v>37.820999999999998</v>
      </c>
      <c r="U30">
        <v>34.155999999999999</v>
      </c>
      <c r="V30">
        <v>31.370999999999999</v>
      </c>
      <c r="W30">
        <v>34.789000000000001</v>
      </c>
      <c r="X30">
        <v>21.997</v>
      </c>
      <c r="Y30">
        <v>29.486999999999998</v>
      </c>
      <c r="Z30">
        <v>36.918999999999997</v>
      </c>
      <c r="AA30">
        <v>32.268000000000001</v>
      </c>
      <c r="AB30">
        <v>29.591000000000001</v>
      </c>
      <c r="AC30">
        <v>38.058999999999997</v>
      </c>
      <c r="AD30">
        <v>23.074000000000002</v>
      </c>
      <c r="AE30">
        <v>36.082999999999998</v>
      </c>
      <c r="AF30">
        <v>37.305999999999997</v>
      </c>
      <c r="AG30">
        <v>30.303999999999998</v>
      </c>
      <c r="AH30" s="32">
        <v>26.925000000000001</v>
      </c>
      <c r="ALQ30" s="4" t="e">
        <v>#N/A</v>
      </c>
    </row>
    <row r="31" spans="1:1005" ht="14.4" x14ac:dyDescent="0.3">
      <c r="A31" s="29">
        <v>46023</v>
      </c>
      <c r="B31" s="33">
        <v>30</v>
      </c>
      <c r="C31" s="8">
        <v>30</v>
      </c>
      <c r="D31" s="11">
        <v>31</v>
      </c>
      <c r="E31">
        <v>33.402999999999999</v>
      </c>
      <c r="F31">
        <v>28.856000000000002</v>
      </c>
      <c r="G31">
        <v>40.290999999999997</v>
      </c>
      <c r="H31">
        <v>34.970999999999997</v>
      </c>
      <c r="I31">
        <v>37.186</v>
      </c>
      <c r="J31">
        <v>35.084000000000003</v>
      </c>
      <c r="K31">
        <v>32.503</v>
      </c>
      <c r="L31">
        <v>26.678999999999998</v>
      </c>
      <c r="M31">
        <v>24.797999999999998</v>
      </c>
      <c r="N31">
        <v>20.231999999999999</v>
      </c>
      <c r="O31">
        <v>25.183</v>
      </c>
      <c r="P31">
        <v>29.565999999999999</v>
      </c>
      <c r="Q31">
        <v>30.052</v>
      </c>
      <c r="R31">
        <v>32.317999999999998</v>
      </c>
      <c r="S31">
        <v>26.542000000000002</v>
      </c>
      <c r="T31">
        <v>34.204000000000001</v>
      </c>
      <c r="U31">
        <v>30.181000000000001</v>
      </c>
      <c r="V31">
        <v>28.446000000000002</v>
      </c>
      <c r="W31">
        <v>33.216999999999999</v>
      </c>
      <c r="X31">
        <v>20.405000000000001</v>
      </c>
      <c r="Y31">
        <v>25.541</v>
      </c>
      <c r="Z31">
        <v>32.222000000000001</v>
      </c>
      <c r="AA31">
        <v>29.384</v>
      </c>
      <c r="AB31">
        <v>27.742999999999999</v>
      </c>
      <c r="AC31">
        <v>33.375999999999998</v>
      </c>
      <c r="AD31">
        <v>21.186</v>
      </c>
      <c r="AE31">
        <v>32.837000000000003</v>
      </c>
      <c r="AF31">
        <v>29.888000000000002</v>
      </c>
      <c r="AG31">
        <v>27.042000000000002</v>
      </c>
      <c r="AH31" s="32">
        <v>25.207999999999998</v>
      </c>
      <c r="ALQ31" s="4" t="e">
        <v>#N/A</v>
      </c>
    </row>
    <row r="32" spans="1:1005" ht="14.4" x14ac:dyDescent="0.3">
      <c r="A32" s="29">
        <v>46054</v>
      </c>
      <c r="B32" s="33">
        <v>28</v>
      </c>
      <c r="C32" s="8">
        <v>28</v>
      </c>
      <c r="D32" s="11">
        <v>29</v>
      </c>
      <c r="E32">
        <v>28.068999999999999</v>
      </c>
      <c r="F32">
        <v>31.454999999999998</v>
      </c>
      <c r="G32">
        <v>39.304000000000002</v>
      </c>
      <c r="H32">
        <v>28.347000000000001</v>
      </c>
      <c r="I32">
        <v>31.710999999999999</v>
      </c>
      <c r="J32">
        <v>33.887999999999998</v>
      </c>
      <c r="K32">
        <v>32.158999999999999</v>
      </c>
      <c r="L32">
        <v>25.190999999999999</v>
      </c>
      <c r="M32">
        <v>20.933</v>
      </c>
      <c r="N32">
        <v>23.271000000000001</v>
      </c>
      <c r="O32">
        <v>21.62</v>
      </c>
      <c r="P32">
        <v>25.791</v>
      </c>
      <c r="Q32">
        <v>24.544</v>
      </c>
      <c r="R32">
        <v>32.045000000000002</v>
      </c>
      <c r="S32">
        <v>21.533999999999999</v>
      </c>
      <c r="T32">
        <v>30.198</v>
      </c>
      <c r="U32">
        <v>24.957000000000001</v>
      </c>
      <c r="V32">
        <v>23.608000000000001</v>
      </c>
      <c r="W32">
        <v>27.587</v>
      </c>
      <c r="X32">
        <v>17.890999999999998</v>
      </c>
      <c r="Y32">
        <v>26.382000000000001</v>
      </c>
      <c r="Z32">
        <v>37.692999999999998</v>
      </c>
      <c r="AA32">
        <v>27.61</v>
      </c>
      <c r="AB32">
        <v>33.939</v>
      </c>
      <c r="AC32">
        <v>34.567</v>
      </c>
      <c r="AD32">
        <v>18.399999999999999</v>
      </c>
      <c r="AE32">
        <v>28.994</v>
      </c>
      <c r="AF32">
        <v>27.817</v>
      </c>
      <c r="AG32">
        <v>24.757999999999999</v>
      </c>
      <c r="AH32" s="32">
        <v>23.068999999999999</v>
      </c>
      <c r="ALQ32" s="4" t="e">
        <v>#N/A</v>
      </c>
    </row>
    <row r="33" spans="1:1005" ht="14.4" x14ac:dyDescent="0.3">
      <c r="A33" s="29">
        <v>46082</v>
      </c>
      <c r="B33" s="34">
        <v>50</v>
      </c>
      <c r="C33" s="12">
        <v>42</v>
      </c>
      <c r="D33" s="11">
        <v>46</v>
      </c>
      <c r="E33">
        <v>50.828000000000003</v>
      </c>
      <c r="F33">
        <v>62.581000000000003</v>
      </c>
      <c r="G33">
        <v>52.347999999999999</v>
      </c>
      <c r="H33">
        <v>59.77</v>
      </c>
      <c r="I33">
        <v>53.313000000000002</v>
      </c>
      <c r="J33">
        <v>52.679000000000002</v>
      </c>
      <c r="K33">
        <v>40.220999999999997</v>
      </c>
      <c r="L33">
        <v>37.884999999999998</v>
      </c>
      <c r="M33">
        <v>27.256</v>
      </c>
      <c r="N33">
        <v>39.225999999999999</v>
      </c>
      <c r="O33">
        <v>59.881999999999998</v>
      </c>
      <c r="P33">
        <v>33.466000000000001</v>
      </c>
      <c r="Q33">
        <v>35.856999999999999</v>
      </c>
      <c r="R33">
        <v>82.44</v>
      </c>
      <c r="S33">
        <v>24.577999999999999</v>
      </c>
      <c r="T33">
        <v>55.418999999999997</v>
      </c>
      <c r="U33">
        <v>29.786999999999999</v>
      </c>
      <c r="V33">
        <v>41.185000000000002</v>
      </c>
      <c r="W33">
        <v>52.164000000000001</v>
      </c>
      <c r="X33">
        <v>26.646999999999998</v>
      </c>
      <c r="Y33">
        <v>38.445999999999998</v>
      </c>
      <c r="Z33">
        <v>67.411000000000001</v>
      </c>
      <c r="AA33">
        <v>49.085000000000001</v>
      </c>
      <c r="AB33">
        <v>78.739000000000004</v>
      </c>
      <c r="AC33">
        <v>37.481999999999999</v>
      </c>
      <c r="AD33">
        <v>28.986999999999998</v>
      </c>
      <c r="AE33">
        <v>45.314</v>
      </c>
      <c r="AF33">
        <v>37.789000000000001</v>
      </c>
      <c r="AG33">
        <v>43.372999999999998</v>
      </c>
      <c r="AH33" s="32">
        <v>41.564</v>
      </c>
      <c r="ALQ33" s="4" t="e">
        <v>#N/A</v>
      </c>
    </row>
    <row r="34" spans="1:1005" ht="14.4" x14ac:dyDescent="0.3">
      <c r="A34" s="29">
        <v>46113</v>
      </c>
      <c r="B34" s="33">
        <v>117</v>
      </c>
      <c r="C34" s="8">
        <v>82</v>
      </c>
      <c r="D34" s="11">
        <v>100</v>
      </c>
      <c r="E34">
        <v>95.13</v>
      </c>
      <c r="F34">
        <v>79.87</v>
      </c>
      <c r="G34">
        <v>125.679</v>
      </c>
      <c r="H34">
        <v>113.426</v>
      </c>
      <c r="I34">
        <v>87.834999999999994</v>
      </c>
      <c r="J34">
        <v>78.331999999999994</v>
      </c>
      <c r="K34">
        <v>108.65900000000001</v>
      </c>
      <c r="L34">
        <v>82.236000000000004</v>
      </c>
      <c r="M34">
        <v>66.855000000000004</v>
      </c>
      <c r="N34">
        <v>73.983000000000004</v>
      </c>
      <c r="O34">
        <v>139.131</v>
      </c>
      <c r="P34">
        <v>83.962000000000003</v>
      </c>
      <c r="Q34">
        <v>116.679</v>
      </c>
      <c r="R34">
        <v>139.059</v>
      </c>
      <c r="S34">
        <v>76.513000000000005</v>
      </c>
      <c r="T34">
        <v>86.007999999999996</v>
      </c>
      <c r="U34">
        <v>72.442999999999998</v>
      </c>
      <c r="V34">
        <v>98.247</v>
      </c>
      <c r="W34">
        <v>116.79300000000001</v>
      </c>
      <c r="X34">
        <v>51.311</v>
      </c>
      <c r="Y34">
        <v>84.177000000000007</v>
      </c>
      <c r="Z34">
        <v>102.018</v>
      </c>
      <c r="AA34">
        <v>85.558000000000007</v>
      </c>
      <c r="AB34">
        <v>144.709</v>
      </c>
      <c r="AC34">
        <v>65.03</v>
      </c>
      <c r="AD34">
        <v>114.654</v>
      </c>
      <c r="AE34">
        <v>66.677000000000007</v>
      </c>
      <c r="AF34">
        <v>67.128</v>
      </c>
      <c r="AG34">
        <v>92.789000000000001</v>
      </c>
      <c r="AH34" s="32">
        <v>96.233999999999995</v>
      </c>
      <c r="ALQ34" s="4" t="e">
        <v>#N/A</v>
      </c>
    </row>
    <row r="35" spans="1:1005" ht="14.4" x14ac:dyDescent="0.3">
      <c r="A35" s="29">
        <v>46143</v>
      </c>
      <c r="B35" s="33">
        <v>308</v>
      </c>
      <c r="C35" s="8">
        <v>195</v>
      </c>
      <c r="D35" s="11">
        <v>251</v>
      </c>
      <c r="E35">
        <v>256.822</v>
      </c>
      <c r="F35">
        <v>310.27100000000002</v>
      </c>
      <c r="G35">
        <v>429.17899999999997</v>
      </c>
      <c r="H35">
        <v>412.822</v>
      </c>
      <c r="I35">
        <v>251.79499999999999</v>
      </c>
      <c r="J35">
        <v>288.94600000000003</v>
      </c>
      <c r="K35">
        <v>296.92399999999998</v>
      </c>
      <c r="L35">
        <v>315.68599999999998</v>
      </c>
      <c r="M35">
        <v>108.255</v>
      </c>
      <c r="N35">
        <v>200.17599999999999</v>
      </c>
      <c r="O35">
        <v>278.28100000000001</v>
      </c>
      <c r="P35">
        <v>317.61500000000001</v>
      </c>
      <c r="Q35">
        <v>286.36500000000001</v>
      </c>
      <c r="R35">
        <v>300.08499999999998</v>
      </c>
      <c r="S35">
        <v>329.69099999999997</v>
      </c>
      <c r="T35">
        <v>372.02199999999999</v>
      </c>
      <c r="U35">
        <v>153.39400000000001</v>
      </c>
      <c r="V35">
        <v>217.292</v>
      </c>
      <c r="W35">
        <v>180.46899999999999</v>
      </c>
      <c r="X35">
        <v>125.85599999999999</v>
      </c>
      <c r="Y35">
        <v>280.15800000000002</v>
      </c>
      <c r="Z35">
        <v>210.64400000000001</v>
      </c>
      <c r="AA35">
        <v>207.69499999999999</v>
      </c>
      <c r="AB35">
        <v>304.35399999999998</v>
      </c>
      <c r="AC35">
        <v>195.02699999999999</v>
      </c>
      <c r="AD35">
        <v>257.24299999999999</v>
      </c>
      <c r="AE35">
        <v>221.34299999999999</v>
      </c>
      <c r="AF35">
        <v>161.12100000000001</v>
      </c>
      <c r="AG35">
        <v>252.036</v>
      </c>
      <c r="AH35" s="32">
        <v>329.73899999999998</v>
      </c>
      <c r="ALQ35" s="4" t="e">
        <v>#N/A</v>
      </c>
    </row>
    <row r="36" spans="1:1005" ht="14.4" x14ac:dyDescent="0.3">
      <c r="A36" s="29">
        <v>46174</v>
      </c>
      <c r="B36" s="33">
        <v>398</v>
      </c>
      <c r="C36" s="8">
        <v>190</v>
      </c>
      <c r="D36" s="14">
        <v>293</v>
      </c>
      <c r="E36">
        <v>251.21100000000001</v>
      </c>
      <c r="F36">
        <v>674.99599999999998</v>
      </c>
      <c r="G36">
        <v>351.041</v>
      </c>
      <c r="H36">
        <v>578.39099999999996</v>
      </c>
      <c r="I36">
        <v>255.95400000000001</v>
      </c>
      <c r="J36">
        <v>403.25200000000001</v>
      </c>
      <c r="K36">
        <v>181.952</v>
      </c>
      <c r="L36">
        <v>230.26300000000001</v>
      </c>
      <c r="M36">
        <v>65.447000000000003</v>
      </c>
      <c r="N36">
        <v>235.125</v>
      </c>
      <c r="O36">
        <v>165.55</v>
      </c>
      <c r="P36">
        <v>335.98899999999998</v>
      </c>
      <c r="Q36">
        <v>215.666</v>
      </c>
      <c r="R36">
        <v>211.39099999999999</v>
      </c>
      <c r="S36">
        <v>573.54899999999998</v>
      </c>
      <c r="T36">
        <v>304.53300000000002</v>
      </c>
      <c r="U36">
        <v>328.87</v>
      </c>
      <c r="V36">
        <v>515.86099999999999</v>
      </c>
      <c r="W36">
        <v>65.915999999999997</v>
      </c>
      <c r="X36">
        <v>173.74</v>
      </c>
      <c r="Y36">
        <v>394.36200000000002</v>
      </c>
      <c r="Z36">
        <v>415.96899999999999</v>
      </c>
      <c r="AA36">
        <v>352.36599999999999</v>
      </c>
      <c r="AB36">
        <v>459.524</v>
      </c>
      <c r="AC36">
        <v>84.573999999999998</v>
      </c>
      <c r="AD36">
        <v>492.10199999999998</v>
      </c>
      <c r="AE36" s="32">
        <v>224.56200000000001</v>
      </c>
      <c r="AF36">
        <v>317.06900000000002</v>
      </c>
      <c r="AG36" s="4">
        <v>200.76599999999999</v>
      </c>
      <c r="AH36" s="4">
        <v>469.54</v>
      </c>
      <c r="ALQ36" s="4" t="e">
        <v>#N/A</v>
      </c>
    </row>
    <row r="37" spans="1:1005" ht="14.4" x14ac:dyDescent="0.3">
      <c r="A37" s="29">
        <v>46204</v>
      </c>
      <c r="B37" s="15">
        <v>163</v>
      </c>
      <c r="C37" s="13">
        <v>57</v>
      </c>
      <c r="D37" s="14">
        <v>98</v>
      </c>
      <c r="E37">
        <v>71.165999999999997</v>
      </c>
      <c r="F37">
        <v>487.18700000000001</v>
      </c>
      <c r="G37">
        <v>118.20699999999999</v>
      </c>
      <c r="H37">
        <v>192.703</v>
      </c>
      <c r="I37">
        <v>118.86199999999999</v>
      </c>
      <c r="J37">
        <v>251.59</v>
      </c>
      <c r="K37">
        <v>54.97</v>
      </c>
      <c r="L37">
        <v>64.358999999999995</v>
      </c>
      <c r="M37">
        <v>26.928999999999998</v>
      </c>
      <c r="N37">
        <v>60.186</v>
      </c>
      <c r="O37">
        <v>58.746000000000002</v>
      </c>
      <c r="P37">
        <v>125.901</v>
      </c>
      <c r="Q37">
        <v>77.034000000000006</v>
      </c>
      <c r="R37">
        <v>71.448999999999998</v>
      </c>
      <c r="S37">
        <v>237.55099999999999</v>
      </c>
      <c r="T37">
        <v>149.16200000000001</v>
      </c>
      <c r="U37">
        <v>80.506</v>
      </c>
      <c r="V37">
        <v>249.90899999999999</v>
      </c>
      <c r="W37">
        <v>31.407</v>
      </c>
      <c r="X37">
        <v>60.22</v>
      </c>
      <c r="Y37">
        <v>113.425</v>
      </c>
      <c r="Z37">
        <v>129.12899999999999</v>
      </c>
      <c r="AA37">
        <v>105.69199999999999</v>
      </c>
      <c r="AB37">
        <v>143.67099999999999</v>
      </c>
      <c r="AC37">
        <v>35.582000000000001</v>
      </c>
      <c r="AD37">
        <v>294.83999999999997</v>
      </c>
      <c r="AE37" s="32">
        <v>65.286000000000001</v>
      </c>
      <c r="AF37">
        <v>141.245</v>
      </c>
      <c r="AG37" s="4">
        <v>73.457999999999998</v>
      </c>
      <c r="AH37" s="4">
        <v>203.417</v>
      </c>
      <c r="ALQ37" s="4" t="e">
        <v>#N/A</v>
      </c>
    </row>
    <row r="38" spans="1:1005" ht="14.4" x14ac:dyDescent="0.3">
      <c r="A38" s="29">
        <v>46235</v>
      </c>
      <c r="B38" s="15">
        <v>79</v>
      </c>
      <c r="C38" s="13">
        <v>48</v>
      </c>
      <c r="D38" s="14">
        <v>63</v>
      </c>
      <c r="E38">
        <v>46.686</v>
      </c>
      <c r="F38">
        <v>133.637</v>
      </c>
      <c r="G38">
        <v>58.521999999999998</v>
      </c>
      <c r="H38">
        <v>92.085999999999999</v>
      </c>
      <c r="I38">
        <v>57.051000000000002</v>
      </c>
      <c r="J38">
        <v>99.763000000000005</v>
      </c>
      <c r="K38">
        <v>49.292999999999999</v>
      </c>
      <c r="L38">
        <v>57.793999999999997</v>
      </c>
      <c r="M38">
        <v>24.111000000000001</v>
      </c>
      <c r="N38">
        <v>45.883000000000003</v>
      </c>
      <c r="O38">
        <v>41.529000000000003</v>
      </c>
      <c r="P38">
        <v>63.819000000000003</v>
      </c>
      <c r="Q38">
        <v>56.783000000000001</v>
      </c>
      <c r="R38">
        <v>54.253</v>
      </c>
      <c r="S38">
        <v>85.421000000000006</v>
      </c>
      <c r="T38">
        <v>60.085000000000001</v>
      </c>
      <c r="U38">
        <v>57.122</v>
      </c>
      <c r="V38">
        <v>75.941000000000003</v>
      </c>
      <c r="W38">
        <v>32.979999999999997</v>
      </c>
      <c r="X38">
        <v>44.786000000000001</v>
      </c>
      <c r="Y38">
        <v>64.444999999999993</v>
      </c>
      <c r="Z38">
        <v>58.015999999999998</v>
      </c>
      <c r="AA38">
        <v>58.459000000000003</v>
      </c>
      <c r="AB38">
        <v>70.123000000000005</v>
      </c>
      <c r="AC38">
        <v>30.175999999999998</v>
      </c>
      <c r="AD38">
        <v>90.103999999999999</v>
      </c>
      <c r="AE38" s="32">
        <v>43.860999999999997</v>
      </c>
      <c r="AF38">
        <v>61.436999999999998</v>
      </c>
      <c r="AG38" s="4">
        <v>60.744999999999997</v>
      </c>
      <c r="AH38" s="4">
        <v>74.694999999999993</v>
      </c>
      <c r="ALQ38" s="4" t="e">
        <v>#N/A</v>
      </c>
    </row>
    <row r="39" spans="1:1005" ht="14.4" x14ac:dyDescent="0.3">
      <c r="A39" s="29">
        <v>46266</v>
      </c>
      <c r="B39" s="15">
        <v>49</v>
      </c>
      <c r="C39" s="13">
        <v>34</v>
      </c>
      <c r="D39" s="14">
        <v>42</v>
      </c>
      <c r="E39">
        <v>39.222999999999999</v>
      </c>
      <c r="F39">
        <v>71.033000000000001</v>
      </c>
      <c r="G39">
        <v>44.066000000000003</v>
      </c>
      <c r="H39">
        <v>66.150000000000006</v>
      </c>
      <c r="I39">
        <v>37.087000000000003</v>
      </c>
      <c r="J39">
        <v>54.584000000000003</v>
      </c>
      <c r="K39">
        <v>36.991</v>
      </c>
      <c r="L39">
        <v>34.854999999999997</v>
      </c>
      <c r="M39">
        <v>23.407</v>
      </c>
      <c r="N39">
        <v>66.108999999999995</v>
      </c>
      <c r="O39">
        <v>41.448</v>
      </c>
      <c r="P39">
        <v>40.898000000000003</v>
      </c>
      <c r="Q39">
        <v>41.826999999999998</v>
      </c>
      <c r="R39">
        <v>50.819000000000003</v>
      </c>
      <c r="S39">
        <v>49.530999999999999</v>
      </c>
      <c r="T39">
        <v>40.505000000000003</v>
      </c>
      <c r="U39">
        <v>32.993000000000002</v>
      </c>
      <c r="V39">
        <v>44.417999999999999</v>
      </c>
      <c r="W39">
        <v>26.713999999999999</v>
      </c>
      <c r="X39">
        <v>60.908999999999999</v>
      </c>
      <c r="Y39">
        <v>58.786999999999999</v>
      </c>
      <c r="Z39">
        <v>41.994999999999997</v>
      </c>
      <c r="AA39">
        <v>39.389000000000003</v>
      </c>
      <c r="AB39">
        <v>43.247</v>
      </c>
      <c r="AC39">
        <v>24.718</v>
      </c>
      <c r="AD39">
        <v>47.572000000000003</v>
      </c>
      <c r="AE39" s="32">
        <v>40.475000000000001</v>
      </c>
      <c r="AF39">
        <v>38.165999999999997</v>
      </c>
      <c r="AG39" s="4">
        <v>44.619</v>
      </c>
      <c r="AH39" s="4">
        <v>54.067999999999998</v>
      </c>
      <c r="ALQ39" s="4" t="e">
        <v>#N/A</v>
      </c>
    </row>
    <row r="40" spans="1:1005" ht="14.4" x14ac:dyDescent="0.3">
      <c r="A40" s="29">
        <v>46296</v>
      </c>
      <c r="B40" s="15">
        <v>59</v>
      </c>
      <c r="C40" s="13">
        <v>30</v>
      </c>
      <c r="D40" s="14">
        <v>41</v>
      </c>
      <c r="E40">
        <v>52.009</v>
      </c>
      <c r="F40">
        <v>68.183000000000007</v>
      </c>
      <c r="G40">
        <v>61.677</v>
      </c>
      <c r="H40">
        <v>75.412999999999997</v>
      </c>
      <c r="I40">
        <v>54.814</v>
      </c>
      <c r="J40">
        <v>44.771999999999998</v>
      </c>
      <c r="K40">
        <v>37.360999999999997</v>
      </c>
      <c r="L40">
        <v>34.942</v>
      </c>
      <c r="M40">
        <v>38.674999999999997</v>
      </c>
      <c r="N40">
        <v>39.993000000000002</v>
      </c>
      <c r="O40">
        <v>41.917999999999999</v>
      </c>
      <c r="P40">
        <v>62.15</v>
      </c>
      <c r="Q40">
        <v>85.27</v>
      </c>
      <c r="R40">
        <v>57.22</v>
      </c>
      <c r="S40">
        <v>48.173999999999999</v>
      </c>
      <c r="T40">
        <v>45.664000000000001</v>
      </c>
      <c r="U40">
        <v>37.021000000000001</v>
      </c>
      <c r="V40">
        <v>48.107999999999997</v>
      </c>
      <c r="W40">
        <v>27.027999999999999</v>
      </c>
      <c r="X40">
        <v>61.811</v>
      </c>
      <c r="Y40">
        <v>75.480999999999995</v>
      </c>
      <c r="Z40">
        <v>39.609000000000002</v>
      </c>
      <c r="AA40">
        <v>36.345999999999997</v>
      </c>
      <c r="AB40">
        <v>46.851999999999997</v>
      </c>
      <c r="AC40">
        <v>29.391999999999999</v>
      </c>
      <c r="AD40">
        <v>43.738999999999997</v>
      </c>
      <c r="AE40" s="32">
        <v>42.167999999999999</v>
      </c>
      <c r="AF40">
        <v>34.01</v>
      </c>
      <c r="AG40" s="4">
        <v>33.826999999999998</v>
      </c>
      <c r="AH40" s="4">
        <v>52.107999999999997</v>
      </c>
      <c r="ALQ40" s="4" t="e">
        <v>#N/A</v>
      </c>
    </row>
    <row r="41" spans="1:1005" ht="14.4" x14ac:dyDescent="0.3">
      <c r="A41" s="29">
        <v>46327</v>
      </c>
      <c r="B41" s="15">
        <v>44</v>
      </c>
      <c r="C41" s="13">
        <v>31</v>
      </c>
      <c r="D41" s="14">
        <v>36</v>
      </c>
      <c r="E41">
        <v>40.747</v>
      </c>
      <c r="F41">
        <v>51.927999999999997</v>
      </c>
      <c r="G41">
        <v>49.881999999999998</v>
      </c>
      <c r="H41">
        <v>55.576000000000001</v>
      </c>
      <c r="I41">
        <v>46.447000000000003</v>
      </c>
      <c r="J41">
        <v>36.695999999999998</v>
      </c>
      <c r="K41">
        <v>33.640999999999998</v>
      </c>
      <c r="L41">
        <v>34.356000000000002</v>
      </c>
      <c r="M41">
        <v>25.091000000000001</v>
      </c>
      <c r="N41">
        <v>30.486999999999998</v>
      </c>
      <c r="O41">
        <v>38.378</v>
      </c>
      <c r="P41">
        <v>48.140999999999998</v>
      </c>
      <c r="Q41">
        <v>56.683999999999997</v>
      </c>
      <c r="R41">
        <v>44.651000000000003</v>
      </c>
      <c r="S41">
        <v>42.572000000000003</v>
      </c>
      <c r="T41">
        <v>42.344000000000001</v>
      </c>
      <c r="U41">
        <v>38.204000000000001</v>
      </c>
      <c r="V41">
        <v>39.737000000000002</v>
      </c>
      <c r="W41">
        <v>23.593</v>
      </c>
      <c r="X41">
        <v>39.831000000000003</v>
      </c>
      <c r="Y41">
        <v>45.488</v>
      </c>
      <c r="Z41">
        <v>36.703000000000003</v>
      </c>
      <c r="AA41">
        <v>31.841999999999999</v>
      </c>
      <c r="AB41">
        <v>40.823</v>
      </c>
      <c r="AC41">
        <v>28.504999999999999</v>
      </c>
      <c r="AD41">
        <v>38.865000000000002</v>
      </c>
      <c r="AE41" s="32">
        <v>46.606000000000002</v>
      </c>
      <c r="AF41">
        <v>33.679000000000002</v>
      </c>
      <c r="AG41" s="4">
        <v>29.628</v>
      </c>
      <c r="AH41" s="4">
        <v>42.899000000000001</v>
      </c>
      <c r="ALQ41" s="4" t="e">
        <v>#N/A</v>
      </c>
    </row>
    <row r="42" spans="1:1005" ht="14.4" x14ac:dyDescent="0.3">
      <c r="A42" s="29">
        <v>46357</v>
      </c>
      <c r="B42" s="15">
        <v>32</v>
      </c>
      <c r="C42" s="13">
        <v>31</v>
      </c>
      <c r="D42" s="14">
        <v>32</v>
      </c>
      <c r="E42">
        <v>32.127000000000002</v>
      </c>
      <c r="F42" s="4">
        <v>47.805</v>
      </c>
      <c r="G42" s="4">
        <v>40.518000000000001</v>
      </c>
      <c r="H42" s="4">
        <v>42.473999999999997</v>
      </c>
      <c r="I42" s="4">
        <v>41.183999999999997</v>
      </c>
      <c r="J42" s="4">
        <v>32.822000000000003</v>
      </c>
      <c r="K42" s="4">
        <v>28.817</v>
      </c>
      <c r="L42" s="4">
        <v>28.306999999999999</v>
      </c>
      <c r="M42" s="4">
        <v>21.146000000000001</v>
      </c>
      <c r="N42" s="4">
        <v>27.867999999999999</v>
      </c>
      <c r="O42" s="4">
        <v>29.937000000000001</v>
      </c>
      <c r="P42" s="4">
        <v>34.820999999999998</v>
      </c>
      <c r="Q42" s="4">
        <v>38.683999999999997</v>
      </c>
      <c r="R42" s="4">
        <v>31.782</v>
      </c>
      <c r="S42" s="4">
        <v>37.85</v>
      </c>
      <c r="T42" s="4">
        <v>34.128999999999998</v>
      </c>
      <c r="U42" s="4">
        <v>31.873999999999999</v>
      </c>
      <c r="V42" s="4">
        <v>34.688000000000002</v>
      </c>
      <c r="W42" s="4">
        <v>21.657</v>
      </c>
      <c r="X42" s="4">
        <v>29.609000000000002</v>
      </c>
      <c r="Y42" s="4">
        <v>36.801000000000002</v>
      </c>
      <c r="Z42" s="4">
        <v>32.401000000000003</v>
      </c>
      <c r="AA42" s="4">
        <v>29.72</v>
      </c>
      <c r="AB42" s="4">
        <v>37.856000000000002</v>
      </c>
      <c r="AC42" s="4">
        <v>23.053000000000001</v>
      </c>
      <c r="AD42" s="4">
        <v>36.218000000000004</v>
      </c>
      <c r="AE42" s="32">
        <v>36.619999999999997</v>
      </c>
      <c r="AF42" s="4">
        <v>30.638999999999999</v>
      </c>
      <c r="AG42" s="4">
        <v>26.716000000000001</v>
      </c>
      <c r="AH42" s="4">
        <v>36.49</v>
      </c>
      <c r="ALQ42" s="4" t="e">
        <v>#N/A</v>
      </c>
    </row>
    <row r="43" spans="1:1005" ht="14.4" x14ac:dyDescent="0.3">
      <c r="A43" s="29">
        <v>46388</v>
      </c>
      <c r="B43" s="15">
        <v>30</v>
      </c>
      <c r="C43" s="13">
        <v>30</v>
      </c>
      <c r="D43" s="14">
        <v>31</v>
      </c>
      <c r="E43">
        <v>28.998999999999999</v>
      </c>
      <c r="F43" s="4">
        <v>40.414000000000001</v>
      </c>
      <c r="G43" s="4">
        <v>34.869999999999997</v>
      </c>
      <c r="H43" s="4">
        <v>37.668999999999997</v>
      </c>
      <c r="I43" s="4">
        <v>35.22</v>
      </c>
      <c r="J43" s="4">
        <v>32.901000000000003</v>
      </c>
      <c r="K43" s="4">
        <v>26.501000000000001</v>
      </c>
      <c r="L43" s="4">
        <v>24.920999999999999</v>
      </c>
      <c r="M43" s="4">
        <v>19.93</v>
      </c>
      <c r="N43" s="4">
        <v>24.943000000000001</v>
      </c>
      <c r="O43" s="4">
        <v>29.1</v>
      </c>
      <c r="P43" s="4">
        <v>29.981000000000002</v>
      </c>
      <c r="Q43" s="4">
        <v>32.429000000000002</v>
      </c>
      <c r="R43" s="4">
        <v>26.486999999999998</v>
      </c>
      <c r="S43" s="4">
        <v>34.229999999999997</v>
      </c>
      <c r="T43" s="4">
        <v>30.155000000000001</v>
      </c>
      <c r="U43" s="4">
        <v>28.992000000000001</v>
      </c>
      <c r="V43" s="4">
        <v>33.122</v>
      </c>
      <c r="W43" s="4">
        <v>20.09</v>
      </c>
      <c r="X43" s="4">
        <v>25.651</v>
      </c>
      <c r="Y43" s="4">
        <v>31.922000000000001</v>
      </c>
      <c r="Z43" s="4">
        <v>29.501999999999999</v>
      </c>
      <c r="AA43" s="4">
        <v>27.858000000000001</v>
      </c>
      <c r="AB43" s="4">
        <v>33.191000000000003</v>
      </c>
      <c r="AC43" s="4">
        <v>21.161999999999999</v>
      </c>
      <c r="AD43" s="4">
        <v>32.960999999999999</v>
      </c>
      <c r="AE43" s="32">
        <v>29.286000000000001</v>
      </c>
      <c r="AF43" s="4">
        <v>27.347000000000001</v>
      </c>
      <c r="AG43" s="4">
        <v>24.986999999999998</v>
      </c>
      <c r="AH43" s="4">
        <v>33.246000000000002</v>
      </c>
      <c r="ALQ43" s="4" t="e">
        <v>#N/A</v>
      </c>
    </row>
    <row r="44" spans="1:1005" ht="14.4" x14ac:dyDescent="0.3">
      <c r="A44" s="29">
        <v>46419</v>
      </c>
      <c r="B44" s="15">
        <v>28</v>
      </c>
      <c r="C44" s="13">
        <v>28</v>
      </c>
      <c r="D44" s="14">
        <v>29</v>
      </c>
      <c r="E44">
        <v>31.042000000000002</v>
      </c>
      <c r="F44" s="4">
        <v>39.408000000000001</v>
      </c>
      <c r="G44" s="4">
        <v>28.262</v>
      </c>
      <c r="H44" s="4">
        <v>32.112000000000002</v>
      </c>
      <c r="I44" s="4">
        <v>33.918999999999997</v>
      </c>
      <c r="J44" s="4">
        <v>32.503999999999998</v>
      </c>
      <c r="K44" s="4">
        <v>25.044</v>
      </c>
      <c r="L44" s="4">
        <v>21.036000000000001</v>
      </c>
      <c r="M44" s="4">
        <v>23.137</v>
      </c>
      <c r="N44" s="4">
        <v>21.419</v>
      </c>
      <c r="O44" s="4">
        <v>25.399000000000001</v>
      </c>
      <c r="P44" s="4">
        <v>24.484999999999999</v>
      </c>
      <c r="Q44" s="4">
        <v>31.905999999999999</v>
      </c>
      <c r="R44" s="4">
        <v>21.488</v>
      </c>
      <c r="S44" s="4">
        <v>30.219000000000001</v>
      </c>
      <c r="T44" s="4">
        <v>24.937000000000001</v>
      </c>
      <c r="U44" s="4">
        <v>23.890999999999998</v>
      </c>
      <c r="V44" s="4">
        <v>27.507999999999999</v>
      </c>
      <c r="W44" s="4">
        <v>17.626999999999999</v>
      </c>
      <c r="X44" s="4">
        <v>26.478999999999999</v>
      </c>
      <c r="Y44" s="4">
        <v>37.356999999999999</v>
      </c>
      <c r="Z44" s="4">
        <v>27.707999999999998</v>
      </c>
      <c r="AA44" s="4">
        <v>34.040999999999997</v>
      </c>
      <c r="AB44" s="4">
        <v>34.393000000000001</v>
      </c>
      <c r="AC44" s="4">
        <v>18.347000000000001</v>
      </c>
      <c r="AD44" s="4">
        <v>29.097999999999999</v>
      </c>
      <c r="AE44" s="32">
        <v>27.303000000000001</v>
      </c>
      <c r="AF44" s="4">
        <v>25.021000000000001</v>
      </c>
      <c r="AG44" s="4">
        <v>22.805</v>
      </c>
      <c r="AH44" s="4">
        <v>27.936</v>
      </c>
      <c r="ALQ44" s="4" t="e">
        <v>#N/A</v>
      </c>
    </row>
    <row r="45" spans="1:1005" ht="14.4" x14ac:dyDescent="0.3">
      <c r="A45" s="29">
        <v>46447</v>
      </c>
      <c r="B45" s="15">
        <v>50</v>
      </c>
      <c r="C45" s="13">
        <v>42</v>
      </c>
      <c r="D45" s="14">
        <v>46</v>
      </c>
      <c r="E45">
        <v>62.618000000000002</v>
      </c>
      <c r="F45">
        <v>52.466000000000001</v>
      </c>
      <c r="G45" s="4">
        <v>59.637999999999998</v>
      </c>
      <c r="H45" s="4">
        <v>53.805</v>
      </c>
      <c r="I45" s="4">
        <v>51.936</v>
      </c>
      <c r="J45" s="4">
        <v>40.595999999999997</v>
      </c>
      <c r="K45" s="4">
        <v>37.716000000000001</v>
      </c>
      <c r="L45" s="4">
        <v>27.364000000000001</v>
      </c>
      <c r="M45" s="4">
        <v>38.384999999999998</v>
      </c>
      <c r="N45" s="4">
        <v>59.576999999999998</v>
      </c>
      <c r="O45" s="4">
        <v>33.034999999999997</v>
      </c>
      <c r="P45" s="4">
        <v>35.792000000000002</v>
      </c>
      <c r="Q45" s="4">
        <v>81.590999999999994</v>
      </c>
      <c r="R45" s="4">
        <v>24.523</v>
      </c>
      <c r="S45" s="4">
        <v>55.427999999999997</v>
      </c>
      <c r="T45" s="4">
        <v>29.77</v>
      </c>
      <c r="U45" s="4">
        <v>41.03</v>
      </c>
      <c r="V45" s="4">
        <v>52.064999999999998</v>
      </c>
      <c r="W45" s="4">
        <v>26.343</v>
      </c>
      <c r="X45" s="4">
        <v>38.555999999999997</v>
      </c>
      <c r="Y45" s="4">
        <v>64.680999999999997</v>
      </c>
      <c r="Z45" s="4">
        <v>49.206000000000003</v>
      </c>
      <c r="AA45" s="4">
        <v>78.891000000000005</v>
      </c>
      <c r="AB45" s="4">
        <v>37.302999999999997</v>
      </c>
      <c r="AC45" s="4">
        <v>28.103000000000002</v>
      </c>
      <c r="AD45" s="4">
        <v>45.44</v>
      </c>
      <c r="AE45" s="32">
        <v>37.228999999999999</v>
      </c>
      <c r="AF45" s="4">
        <v>43.706000000000003</v>
      </c>
      <c r="AG45" s="4">
        <v>39.256</v>
      </c>
      <c r="AH45" s="4">
        <v>50.649000000000001</v>
      </c>
      <c r="ALQ45" s="4" t="e">
        <v>#N/A</v>
      </c>
    </row>
    <row r="46" spans="1:1005" ht="14.4" x14ac:dyDescent="0.3">
      <c r="A46" s="29">
        <v>46478</v>
      </c>
      <c r="B46" s="15">
        <v>117</v>
      </c>
      <c r="C46" s="13">
        <v>82</v>
      </c>
      <c r="D46" s="14">
        <v>100</v>
      </c>
      <c r="E46">
        <v>75.103999999999999</v>
      </c>
      <c r="F46">
        <v>125.961</v>
      </c>
      <c r="G46" s="4">
        <v>113.26600000000001</v>
      </c>
      <c r="H46" s="4">
        <v>88.45</v>
      </c>
      <c r="I46" s="4">
        <v>74.808999999999997</v>
      </c>
      <c r="J46" s="4">
        <v>109.313</v>
      </c>
      <c r="K46" s="4">
        <v>82.04</v>
      </c>
      <c r="L46" s="4">
        <v>67.082999999999998</v>
      </c>
      <c r="M46" s="4">
        <v>71.691999999999993</v>
      </c>
      <c r="N46" s="4">
        <v>138.828</v>
      </c>
      <c r="O46" s="4">
        <v>83.289000000000001</v>
      </c>
      <c r="P46" s="4">
        <v>116.61199999999999</v>
      </c>
      <c r="Q46" s="4">
        <v>132.965</v>
      </c>
      <c r="R46" s="4">
        <v>76.414000000000001</v>
      </c>
      <c r="S46" s="4">
        <v>86.028999999999996</v>
      </c>
      <c r="T46" s="4">
        <v>72.441000000000003</v>
      </c>
      <c r="U46" s="4">
        <v>96.507000000000005</v>
      </c>
      <c r="V46" s="4">
        <v>116.717</v>
      </c>
      <c r="W46" s="4">
        <v>50.959000000000003</v>
      </c>
      <c r="X46" s="4">
        <v>84.337999999999994</v>
      </c>
      <c r="Y46" s="4">
        <v>102.593</v>
      </c>
      <c r="Z46" s="4">
        <v>85.772999999999996</v>
      </c>
      <c r="AA46" s="4">
        <v>144.90199999999999</v>
      </c>
      <c r="AB46" s="4">
        <v>64.849000000000004</v>
      </c>
      <c r="AC46" s="4">
        <v>106.46</v>
      </c>
      <c r="AD46" s="4">
        <v>66.832999999999998</v>
      </c>
      <c r="AE46" s="32">
        <v>66.433999999999997</v>
      </c>
      <c r="AF46" s="4">
        <v>93.272999999999996</v>
      </c>
      <c r="AG46" s="4">
        <v>92.555999999999997</v>
      </c>
      <c r="AH46" s="4">
        <v>94.957999999999998</v>
      </c>
      <c r="ALQ46" s="4" t="e">
        <v>#N/A</v>
      </c>
    </row>
    <row r="47" spans="1:1005" ht="14.4" x14ac:dyDescent="0.3">
      <c r="A47" s="29">
        <v>46508</v>
      </c>
      <c r="B47" s="15">
        <v>308</v>
      </c>
      <c r="C47" s="13">
        <v>195</v>
      </c>
      <c r="D47" s="14">
        <v>251</v>
      </c>
      <c r="E47">
        <v>301.04000000000002</v>
      </c>
      <c r="F47">
        <v>429.38799999999998</v>
      </c>
      <c r="G47" s="4">
        <v>412.71899999999999</v>
      </c>
      <c r="H47" s="4">
        <v>252.482</v>
      </c>
      <c r="I47" s="4">
        <v>281.48899999999998</v>
      </c>
      <c r="J47" s="4">
        <v>297.47000000000003</v>
      </c>
      <c r="K47" s="4">
        <v>315.536</v>
      </c>
      <c r="L47" s="4">
        <v>108.39400000000001</v>
      </c>
      <c r="M47" s="4">
        <v>186.422</v>
      </c>
      <c r="N47" s="4">
        <v>278.113</v>
      </c>
      <c r="O47" s="4">
        <v>316.86500000000001</v>
      </c>
      <c r="P47" s="4">
        <v>286.35300000000001</v>
      </c>
      <c r="Q47" s="4">
        <v>298.779</v>
      </c>
      <c r="R47" s="4">
        <v>329.81299999999999</v>
      </c>
      <c r="S47" s="4">
        <v>372.15199999999999</v>
      </c>
      <c r="T47" s="4">
        <v>153.417</v>
      </c>
      <c r="U47" s="4">
        <v>207.44499999999999</v>
      </c>
      <c r="V47" s="4">
        <v>180.41</v>
      </c>
      <c r="W47" s="4">
        <v>125.526</v>
      </c>
      <c r="X47" s="4">
        <v>280.44400000000002</v>
      </c>
      <c r="Y47" s="4">
        <v>204.21700000000001</v>
      </c>
      <c r="Z47" s="4">
        <v>208</v>
      </c>
      <c r="AA47" s="4">
        <v>304.69799999999998</v>
      </c>
      <c r="AB47" s="4">
        <v>194.893</v>
      </c>
      <c r="AC47" s="4">
        <v>258.19900000000001</v>
      </c>
      <c r="AD47" s="4">
        <v>221.55199999999999</v>
      </c>
      <c r="AE47" s="32">
        <v>160.441</v>
      </c>
      <c r="AF47" s="4">
        <v>252.33</v>
      </c>
      <c r="AG47" s="4">
        <v>315.34800000000001</v>
      </c>
      <c r="AH47" s="4">
        <v>256.68799999999999</v>
      </c>
      <c r="ALQ47" s="4" t="e">
        <v>#N/A</v>
      </c>
    </row>
    <row r="48" spans="1:1005" ht="14.4" x14ac:dyDescent="0.3">
      <c r="A48" s="29">
        <v>46539</v>
      </c>
      <c r="B48" s="15">
        <v>398</v>
      </c>
      <c r="C48" s="13">
        <v>190</v>
      </c>
      <c r="D48" s="14">
        <v>293</v>
      </c>
      <c r="E48">
        <v>666.02</v>
      </c>
      <c r="F48">
        <v>351.11799999999999</v>
      </c>
      <c r="G48" s="4">
        <v>578.31799999999998</v>
      </c>
      <c r="H48" s="4">
        <v>256.274</v>
      </c>
      <c r="I48" s="4">
        <v>401.089</v>
      </c>
      <c r="J48" s="4">
        <v>182.21100000000001</v>
      </c>
      <c r="K48" s="4">
        <v>230.161</v>
      </c>
      <c r="L48" s="4">
        <v>65.537999999999997</v>
      </c>
      <c r="M48" s="4">
        <v>247.27</v>
      </c>
      <c r="N48" s="4">
        <v>165.41300000000001</v>
      </c>
      <c r="O48" s="4">
        <v>335.64400000000001</v>
      </c>
      <c r="P48" s="4">
        <v>215.63499999999999</v>
      </c>
      <c r="Q48" s="4">
        <v>215.404</v>
      </c>
      <c r="R48" s="4">
        <v>573.78399999999999</v>
      </c>
      <c r="S48" s="4">
        <v>304.56799999999998</v>
      </c>
      <c r="T48" s="4">
        <v>328.87900000000002</v>
      </c>
      <c r="U48" s="4">
        <v>512.4</v>
      </c>
      <c r="V48" s="4">
        <v>65.870999999999995</v>
      </c>
      <c r="W48" s="4">
        <v>173.535</v>
      </c>
      <c r="X48" s="4">
        <v>394.50200000000001</v>
      </c>
      <c r="Y48" s="4">
        <v>414.24</v>
      </c>
      <c r="Z48" s="4">
        <v>352.46899999999999</v>
      </c>
      <c r="AA48" s="4">
        <v>459.73200000000003</v>
      </c>
      <c r="AB48" s="4">
        <v>84.465999999999994</v>
      </c>
      <c r="AC48" s="4">
        <v>477.32499999999999</v>
      </c>
      <c r="AD48" s="4">
        <v>224.666</v>
      </c>
      <c r="AE48" s="32">
        <v>316.64</v>
      </c>
      <c r="AF48" s="4">
        <v>200.99100000000001</v>
      </c>
      <c r="AG48" s="4">
        <v>474.512</v>
      </c>
      <c r="AH48" s="4">
        <v>251.11099999999999</v>
      </c>
      <c r="ALQ48" s="4" t="e">
        <v>#N/A</v>
      </c>
    </row>
    <row r="49" spans="1:1005" ht="14.4" x14ac:dyDescent="0.3">
      <c r="A49" s="29">
        <v>46569</v>
      </c>
      <c r="B49" s="15">
        <v>163</v>
      </c>
      <c r="C49" s="13">
        <v>57</v>
      </c>
      <c r="D49" s="14">
        <v>98</v>
      </c>
      <c r="E49">
        <v>501.34500000000003</v>
      </c>
      <c r="F49">
        <v>118.26</v>
      </c>
      <c r="G49" s="4">
        <v>192.64400000000001</v>
      </c>
      <c r="H49" s="4">
        <v>119.121</v>
      </c>
      <c r="I49" s="4">
        <v>260.37700000000001</v>
      </c>
      <c r="J49" s="4">
        <v>55.164000000000001</v>
      </c>
      <c r="K49" s="4">
        <v>64.281999999999996</v>
      </c>
      <c r="L49" s="4">
        <v>27.001999999999999</v>
      </c>
      <c r="M49" s="4">
        <v>61.418999999999997</v>
      </c>
      <c r="N49" s="4">
        <v>58.64</v>
      </c>
      <c r="O49" s="4">
        <v>125.67700000000001</v>
      </c>
      <c r="P49" s="4">
        <v>77.001000000000005</v>
      </c>
      <c r="Q49" s="4">
        <v>73.126000000000005</v>
      </c>
      <c r="R49" s="4">
        <v>237.572</v>
      </c>
      <c r="S49" s="4">
        <v>149.166</v>
      </c>
      <c r="T49" s="4">
        <v>80.478999999999999</v>
      </c>
      <c r="U49" s="4">
        <v>262.488</v>
      </c>
      <c r="V49" s="4">
        <v>31.361999999999998</v>
      </c>
      <c r="W49" s="4">
        <v>60.058</v>
      </c>
      <c r="X49" s="4">
        <v>113.473</v>
      </c>
      <c r="Y49" s="4">
        <v>134.43199999999999</v>
      </c>
      <c r="Z49" s="4">
        <v>105.735</v>
      </c>
      <c r="AA49" s="4">
        <v>143.738</v>
      </c>
      <c r="AB49" s="4">
        <v>35.496000000000002</v>
      </c>
      <c r="AC49" s="4">
        <v>309.85599999999999</v>
      </c>
      <c r="AD49" s="4">
        <v>65.349999999999994</v>
      </c>
      <c r="AE49" s="32">
        <v>140.91900000000001</v>
      </c>
      <c r="AF49" s="4">
        <v>73.617000000000004</v>
      </c>
      <c r="AG49" s="4">
        <v>211.84800000000001</v>
      </c>
      <c r="AH49" s="4">
        <v>71.084999999999994</v>
      </c>
      <c r="ALQ49" s="4" t="e">
        <v>#N/A</v>
      </c>
    </row>
    <row r="50" spans="1:1005" ht="14.4" x14ac:dyDescent="0.3">
      <c r="A50" s="29">
        <v>46600</v>
      </c>
      <c r="B50" s="15">
        <v>79</v>
      </c>
      <c r="C50" s="13">
        <v>48</v>
      </c>
      <c r="D50" s="14">
        <v>63</v>
      </c>
      <c r="E50">
        <v>138.22800000000001</v>
      </c>
      <c r="F50">
        <v>58.573</v>
      </c>
      <c r="G50" s="4">
        <v>92.034000000000006</v>
      </c>
      <c r="H50" s="4">
        <v>57.283999999999999</v>
      </c>
      <c r="I50" s="4">
        <v>103.13200000000001</v>
      </c>
      <c r="J50" s="4">
        <v>49.481999999999999</v>
      </c>
      <c r="K50" s="4">
        <v>57.716999999999999</v>
      </c>
      <c r="L50" s="4">
        <v>24.164999999999999</v>
      </c>
      <c r="M50" s="4">
        <v>46.029000000000003</v>
      </c>
      <c r="N50" s="4">
        <v>41.427999999999997</v>
      </c>
      <c r="O50" s="4">
        <v>63.628</v>
      </c>
      <c r="P50" s="4">
        <v>56.75</v>
      </c>
      <c r="Q50" s="4">
        <v>54.921999999999997</v>
      </c>
      <c r="R50" s="4">
        <v>85.417000000000002</v>
      </c>
      <c r="S50" s="4">
        <v>60.081000000000003</v>
      </c>
      <c r="T50" s="4">
        <v>57.091000000000001</v>
      </c>
      <c r="U50" s="4">
        <v>77.781999999999996</v>
      </c>
      <c r="V50" s="4">
        <v>32.939</v>
      </c>
      <c r="W50" s="4">
        <v>44.631</v>
      </c>
      <c r="X50" s="4">
        <v>64.48</v>
      </c>
      <c r="Y50" s="4">
        <v>58.527999999999999</v>
      </c>
      <c r="Z50" s="4">
        <v>58.496000000000002</v>
      </c>
      <c r="AA50" s="4">
        <v>70.174000000000007</v>
      </c>
      <c r="AB50" s="4">
        <v>30.091999999999999</v>
      </c>
      <c r="AC50" s="4">
        <v>92.253</v>
      </c>
      <c r="AD50" s="4">
        <v>43.918999999999997</v>
      </c>
      <c r="AE50" s="32">
        <v>61.158999999999999</v>
      </c>
      <c r="AF50" s="4">
        <v>60.902000000000001</v>
      </c>
      <c r="AG50" s="4">
        <v>75.218000000000004</v>
      </c>
      <c r="AH50" s="4">
        <v>46.612000000000002</v>
      </c>
      <c r="ALQ50" s="4" t="e">
        <v>#N/A</v>
      </c>
    </row>
    <row r="51" spans="1:1005" ht="14.4" x14ac:dyDescent="0.3">
      <c r="A51" s="29">
        <v>46631</v>
      </c>
      <c r="B51" s="15">
        <v>49</v>
      </c>
      <c r="C51" s="13">
        <v>34</v>
      </c>
      <c r="D51" s="14">
        <v>42</v>
      </c>
      <c r="E51">
        <v>69.721999999999994</v>
      </c>
      <c r="F51">
        <v>44.11</v>
      </c>
      <c r="G51" s="4">
        <v>66.102999999999994</v>
      </c>
      <c r="H51" s="4">
        <v>37.292999999999999</v>
      </c>
      <c r="I51" s="4">
        <v>55.384999999999998</v>
      </c>
      <c r="J51" s="4">
        <v>37.155000000000001</v>
      </c>
      <c r="K51" s="4">
        <v>34.787999999999997</v>
      </c>
      <c r="L51" s="4">
        <v>23.460999999999999</v>
      </c>
      <c r="M51" s="4">
        <v>65.936999999999998</v>
      </c>
      <c r="N51" s="4">
        <v>41.350999999999999</v>
      </c>
      <c r="O51" s="4">
        <v>40.734000000000002</v>
      </c>
      <c r="P51" s="4">
        <v>41.796999999999997</v>
      </c>
      <c r="Q51" s="4">
        <v>50.427</v>
      </c>
      <c r="R51" s="4">
        <v>49.521999999999998</v>
      </c>
      <c r="S51" s="4">
        <v>40.502000000000002</v>
      </c>
      <c r="T51" s="4">
        <v>32.96</v>
      </c>
      <c r="U51" s="4">
        <v>44.936</v>
      </c>
      <c r="V51" s="4">
        <v>26.678000000000001</v>
      </c>
      <c r="W51" s="4">
        <v>60.74</v>
      </c>
      <c r="X51" s="4">
        <v>58.820999999999998</v>
      </c>
      <c r="Y51" s="4">
        <v>42.12</v>
      </c>
      <c r="Z51" s="4">
        <v>39.417000000000002</v>
      </c>
      <c r="AA51" s="4">
        <v>43.286999999999999</v>
      </c>
      <c r="AB51" s="4">
        <v>24.643000000000001</v>
      </c>
      <c r="AC51" s="4">
        <v>48.003999999999998</v>
      </c>
      <c r="AD51" s="4">
        <v>40.530999999999999</v>
      </c>
      <c r="AE51" s="32">
        <v>37.926000000000002</v>
      </c>
      <c r="AF51" s="4">
        <v>44.762</v>
      </c>
      <c r="AG51" s="4">
        <v>54.915999999999997</v>
      </c>
      <c r="AH51" s="4">
        <v>39.152000000000001</v>
      </c>
      <c r="ALQ51" s="4" t="e">
        <v>#N/A</v>
      </c>
    </row>
    <row r="52" spans="1:1005" ht="14.4" x14ac:dyDescent="0.3">
      <c r="A52" s="29">
        <v>46661</v>
      </c>
      <c r="B52" s="15">
        <v>59</v>
      </c>
      <c r="C52" s="13">
        <v>30</v>
      </c>
      <c r="D52" s="14">
        <v>41</v>
      </c>
      <c r="E52">
        <v>71.132999999999996</v>
      </c>
      <c r="F52">
        <v>61.718000000000004</v>
      </c>
      <c r="G52" s="4">
        <v>75.364999999999995</v>
      </c>
      <c r="H52" s="4">
        <v>55.024000000000001</v>
      </c>
      <c r="I52" s="4">
        <v>45.228999999999999</v>
      </c>
      <c r="J52" s="4">
        <v>37.515999999999998</v>
      </c>
      <c r="K52" s="4">
        <v>34.871000000000002</v>
      </c>
      <c r="L52" s="4">
        <v>38.734999999999999</v>
      </c>
      <c r="M52" s="4">
        <v>40.588000000000001</v>
      </c>
      <c r="N52" s="4">
        <v>41.820999999999998</v>
      </c>
      <c r="O52" s="4">
        <v>61.976999999999997</v>
      </c>
      <c r="P52" s="4">
        <v>85.234999999999999</v>
      </c>
      <c r="Q52" s="4">
        <v>57.69</v>
      </c>
      <c r="R52" s="4">
        <v>48.162999999999997</v>
      </c>
      <c r="S52" s="4">
        <v>45.661999999999999</v>
      </c>
      <c r="T52" s="4">
        <v>37.009</v>
      </c>
      <c r="U52" s="4">
        <v>48.246000000000002</v>
      </c>
      <c r="V52" s="4">
        <v>26.988</v>
      </c>
      <c r="W52" s="4">
        <v>61.664000000000001</v>
      </c>
      <c r="X52" s="4">
        <v>75.516999999999996</v>
      </c>
      <c r="Y52" s="4">
        <v>39.427</v>
      </c>
      <c r="Z52" s="4">
        <v>36.363</v>
      </c>
      <c r="AA52" s="4">
        <v>46.887</v>
      </c>
      <c r="AB52" s="4">
        <v>29.309000000000001</v>
      </c>
      <c r="AC52" s="4">
        <v>43.718000000000004</v>
      </c>
      <c r="AD52" s="4">
        <v>42.216999999999999</v>
      </c>
      <c r="AE52" s="32">
        <v>33.771999999999998</v>
      </c>
      <c r="AF52" s="4">
        <v>33.954999999999998</v>
      </c>
      <c r="AG52" s="4">
        <v>52.036000000000001</v>
      </c>
      <c r="AH52" s="4">
        <v>51.936</v>
      </c>
      <c r="ALQ52" s="4" t="e">
        <v>#N/A</v>
      </c>
    </row>
    <row r="53" spans="1:1005" ht="14.4" x14ac:dyDescent="0.3">
      <c r="A53" s="29">
        <v>46692</v>
      </c>
      <c r="B53" s="15">
        <v>44</v>
      </c>
      <c r="C53" s="13">
        <v>31</v>
      </c>
      <c r="D53" s="14">
        <v>36</v>
      </c>
      <c r="E53">
        <v>52.209000000000003</v>
      </c>
      <c r="F53">
        <v>49.920999999999999</v>
      </c>
      <c r="G53" s="4">
        <v>55.533000000000001</v>
      </c>
      <c r="H53" s="4">
        <v>46.640999999999998</v>
      </c>
      <c r="I53" s="4">
        <v>36.896999999999998</v>
      </c>
      <c r="J53" s="4">
        <v>33.780999999999999</v>
      </c>
      <c r="K53" s="4">
        <v>34.293999999999997</v>
      </c>
      <c r="L53" s="4">
        <v>25.137</v>
      </c>
      <c r="M53" s="4">
        <v>30.532</v>
      </c>
      <c r="N53" s="4">
        <v>38.292000000000002</v>
      </c>
      <c r="O53" s="4">
        <v>47.99</v>
      </c>
      <c r="P53" s="4">
        <v>56.654000000000003</v>
      </c>
      <c r="Q53" s="4">
        <v>45.808999999999997</v>
      </c>
      <c r="R53" s="4">
        <v>42.561</v>
      </c>
      <c r="S53" s="4">
        <v>42.343000000000004</v>
      </c>
      <c r="T53" s="4">
        <v>38.192</v>
      </c>
      <c r="U53" s="4">
        <v>40.124000000000002</v>
      </c>
      <c r="V53" s="4">
        <v>23.556999999999999</v>
      </c>
      <c r="W53" s="4">
        <v>39.710999999999999</v>
      </c>
      <c r="X53" s="4">
        <v>45.514000000000003</v>
      </c>
      <c r="Y53" s="4">
        <v>36.82</v>
      </c>
      <c r="Z53" s="4">
        <v>31.856999999999999</v>
      </c>
      <c r="AA53" s="4">
        <v>40.853000000000002</v>
      </c>
      <c r="AB53" s="4">
        <v>28.43</v>
      </c>
      <c r="AC53" s="4">
        <v>38.978000000000002</v>
      </c>
      <c r="AD53" s="4">
        <v>46.652999999999999</v>
      </c>
      <c r="AE53" s="32">
        <v>33.456000000000003</v>
      </c>
      <c r="AF53" s="4">
        <v>29.742000000000001</v>
      </c>
      <c r="AG53" s="4">
        <v>43.311</v>
      </c>
      <c r="AH53" s="4">
        <v>40.680999999999997</v>
      </c>
      <c r="ALQ53" s="4" t="e">
        <v>#N/A</v>
      </c>
    </row>
    <row r="54" spans="1:1005" ht="14.4" x14ac:dyDescent="0.3">
      <c r="A54" s="29">
        <v>46722</v>
      </c>
      <c r="B54" s="15">
        <v>32</v>
      </c>
      <c r="C54" s="13">
        <v>31</v>
      </c>
      <c r="D54" s="14">
        <v>32</v>
      </c>
      <c r="E54">
        <v>48.137999999999998</v>
      </c>
      <c r="F54" s="4">
        <v>40.552</v>
      </c>
      <c r="G54" s="4">
        <v>42.433</v>
      </c>
      <c r="H54" s="4">
        <v>41.365000000000002</v>
      </c>
      <c r="I54" s="4">
        <v>32.921999999999997</v>
      </c>
      <c r="J54" s="4">
        <v>28.95</v>
      </c>
      <c r="K54" s="4">
        <v>28.248000000000001</v>
      </c>
      <c r="L54" s="4">
        <v>21.189</v>
      </c>
      <c r="M54" s="4">
        <v>27.913</v>
      </c>
      <c r="N54" s="4">
        <v>29.855</v>
      </c>
      <c r="O54" s="4">
        <v>34.679000000000002</v>
      </c>
      <c r="P54" s="4">
        <v>38.655999999999999</v>
      </c>
      <c r="Q54" s="4">
        <v>32.119</v>
      </c>
      <c r="R54" s="4">
        <v>37.840000000000003</v>
      </c>
      <c r="S54" s="4">
        <v>34.127000000000002</v>
      </c>
      <c r="T54" s="4">
        <v>31.864000000000001</v>
      </c>
      <c r="U54" s="4">
        <v>34.951000000000001</v>
      </c>
      <c r="V54" s="4">
        <v>21.623999999999999</v>
      </c>
      <c r="W54" s="4">
        <v>29.494</v>
      </c>
      <c r="X54" s="4">
        <v>36.826999999999998</v>
      </c>
      <c r="Y54" s="4">
        <v>32.442999999999998</v>
      </c>
      <c r="Z54" s="4">
        <v>29.733000000000001</v>
      </c>
      <c r="AA54" s="4">
        <v>37.884999999999998</v>
      </c>
      <c r="AB54" s="4">
        <v>22.981000000000002</v>
      </c>
      <c r="AC54" s="4">
        <v>36.317999999999998</v>
      </c>
      <c r="AD54" s="4">
        <v>36.661999999999999</v>
      </c>
      <c r="AE54" s="32">
        <v>30.428999999999998</v>
      </c>
      <c r="AF54" s="4">
        <v>26.826000000000001</v>
      </c>
      <c r="AG54" s="4">
        <v>36.582000000000001</v>
      </c>
      <c r="AH54" s="4">
        <v>32.064</v>
      </c>
      <c r="ALQ54" s="4" t="e">
        <v>#N/A</v>
      </c>
    </row>
    <row r="55" spans="1:1005" ht="14.4" x14ac:dyDescent="0.3">
      <c r="A55" s="29">
        <v>46753</v>
      </c>
      <c r="B55" s="15">
        <v>30</v>
      </c>
      <c r="C55" s="13">
        <v>30</v>
      </c>
      <c r="D55" s="14">
        <v>31</v>
      </c>
      <c r="E55">
        <v>40.555</v>
      </c>
      <c r="F55" s="4">
        <v>34.9</v>
      </c>
      <c r="G55" s="4">
        <v>37.630000000000003</v>
      </c>
      <c r="H55" s="4">
        <v>35.377000000000002</v>
      </c>
      <c r="I55" s="4">
        <v>32.786000000000001</v>
      </c>
      <c r="J55" s="4">
        <v>26.625</v>
      </c>
      <c r="K55" s="4">
        <v>24.867000000000001</v>
      </c>
      <c r="L55" s="4">
        <v>19.969000000000001</v>
      </c>
      <c r="M55" s="4">
        <v>24.95</v>
      </c>
      <c r="N55" s="4">
        <v>29.021999999999998</v>
      </c>
      <c r="O55" s="4">
        <v>29.850999999999999</v>
      </c>
      <c r="P55" s="4">
        <v>32.402999999999999</v>
      </c>
      <c r="Q55" s="4">
        <v>26.599</v>
      </c>
      <c r="R55" s="4">
        <v>34.22</v>
      </c>
      <c r="S55" s="4">
        <v>30.152999999999999</v>
      </c>
      <c r="T55" s="4">
        <v>28.983000000000001</v>
      </c>
      <c r="U55" s="4">
        <v>33.308</v>
      </c>
      <c r="V55" s="4">
        <v>20.059000000000001</v>
      </c>
      <c r="W55" s="4">
        <v>25.545999999999999</v>
      </c>
      <c r="X55" s="4">
        <v>31.945</v>
      </c>
      <c r="Y55" s="4">
        <v>29.512</v>
      </c>
      <c r="Z55" s="4">
        <v>27.87</v>
      </c>
      <c r="AA55" s="4">
        <v>33.216999999999999</v>
      </c>
      <c r="AB55" s="4">
        <v>21.096</v>
      </c>
      <c r="AC55" s="4">
        <v>33.005000000000003</v>
      </c>
      <c r="AD55" s="4">
        <v>29.324000000000002</v>
      </c>
      <c r="AE55" s="32">
        <v>27.155999999999999</v>
      </c>
      <c r="AF55" s="4">
        <v>25.09</v>
      </c>
      <c r="AG55" s="4">
        <v>33.286999999999999</v>
      </c>
      <c r="AH55" s="4">
        <v>28.940999999999999</v>
      </c>
      <c r="ALQ55" s="4" t="e">
        <v>#N/A</v>
      </c>
    </row>
    <row r="56" spans="1:1005" ht="14.4" x14ac:dyDescent="0.3">
      <c r="A56" s="29">
        <v>46784</v>
      </c>
      <c r="B56" s="15">
        <v>28</v>
      </c>
      <c r="C56" s="13">
        <v>28</v>
      </c>
      <c r="D56" s="14">
        <v>29</v>
      </c>
      <c r="E56">
        <v>40.722999999999999</v>
      </c>
      <c r="F56" s="4">
        <v>29.251000000000001</v>
      </c>
      <c r="G56" s="4">
        <v>33.238</v>
      </c>
      <c r="H56" s="4">
        <v>35.295999999999999</v>
      </c>
      <c r="I56" s="4">
        <v>33.738</v>
      </c>
      <c r="J56" s="4">
        <v>26.077000000000002</v>
      </c>
      <c r="K56" s="4">
        <v>21.763999999999999</v>
      </c>
      <c r="L56" s="4">
        <v>23.927</v>
      </c>
      <c r="M56" s="4">
        <v>22.128</v>
      </c>
      <c r="N56" s="4">
        <v>26.257999999999999</v>
      </c>
      <c r="O56" s="4">
        <v>25.236000000000001</v>
      </c>
      <c r="P56" s="4">
        <v>33.018999999999998</v>
      </c>
      <c r="Q56" s="4">
        <v>22.294</v>
      </c>
      <c r="R56" s="4">
        <v>31.582999999999998</v>
      </c>
      <c r="S56" s="4">
        <v>25.786000000000001</v>
      </c>
      <c r="T56" s="4">
        <v>24.754999999999999</v>
      </c>
      <c r="U56" s="4">
        <v>28.629000000000001</v>
      </c>
      <c r="V56" s="4">
        <v>18.196000000000002</v>
      </c>
      <c r="W56" s="4">
        <v>27.69</v>
      </c>
      <c r="X56" s="4">
        <v>38.613999999999997</v>
      </c>
      <c r="Y56" s="4">
        <v>28.585999999999999</v>
      </c>
      <c r="Z56" s="4">
        <v>35.421999999999997</v>
      </c>
      <c r="AA56" s="4">
        <v>35.542999999999999</v>
      </c>
      <c r="AB56" s="4">
        <v>18.922000000000001</v>
      </c>
      <c r="AC56" s="4">
        <v>30.103999999999999</v>
      </c>
      <c r="AD56" s="4">
        <v>28.4</v>
      </c>
      <c r="AE56" s="32">
        <v>25.765999999999998</v>
      </c>
      <c r="AF56" s="4">
        <v>23.74</v>
      </c>
      <c r="AG56" s="4">
        <v>28.905999999999999</v>
      </c>
      <c r="AH56" s="4">
        <v>32.454000000000001</v>
      </c>
      <c r="ALQ56" s="4" t="e">
        <v>#N/A</v>
      </c>
    </row>
    <row r="57" spans="1:1005" ht="14.4" x14ac:dyDescent="0.3">
      <c r="A57" s="29">
        <v>46813</v>
      </c>
      <c r="B57" s="15">
        <v>50</v>
      </c>
      <c r="C57" s="13">
        <v>42</v>
      </c>
      <c r="D57" s="14">
        <v>46</v>
      </c>
      <c r="E57">
        <v>52.536999999999999</v>
      </c>
      <c r="F57">
        <v>61.472999999999999</v>
      </c>
      <c r="G57" s="4">
        <v>54.93</v>
      </c>
      <c r="H57" s="4">
        <v>53.031999999999996</v>
      </c>
      <c r="I57" s="4">
        <v>40.588999999999999</v>
      </c>
      <c r="J57" s="4">
        <v>38.417999999999999</v>
      </c>
      <c r="K57" s="4">
        <v>27.83</v>
      </c>
      <c r="L57" s="4">
        <v>39.061999999999998</v>
      </c>
      <c r="M57" s="4">
        <v>59.731999999999999</v>
      </c>
      <c r="N57" s="4">
        <v>33.174999999999997</v>
      </c>
      <c r="O57" s="4">
        <v>36.057000000000002</v>
      </c>
      <c r="P57" s="4">
        <v>82.885000000000005</v>
      </c>
      <c r="Q57" s="4">
        <v>24.553000000000001</v>
      </c>
      <c r="R57" s="4">
        <v>55.819000000000003</v>
      </c>
      <c r="S57" s="4">
        <v>30.355</v>
      </c>
      <c r="T57" s="4">
        <v>41.598999999999997</v>
      </c>
      <c r="U57" s="4">
        <v>52.231999999999999</v>
      </c>
      <c r="V57" s="4">
        <v>27.096</v>
      </c>
      <c r="W57" s="4">
        <v>38.351999999999997</v>
      </c>
      <c r="X57" s="4">
        <v>67.376999999999995</v>
      </c>
      <c r="Y57" s="4">
        <v>49.19</v>
      </c>
      <c r="Z57" s="4">
        <v>81.498000000000005</v>
      </c>
      <c r="AA57" s="4">
        <v>37.417000000000002</v>
      </c>
      <c r="AB57" s="4">
        <v>28.844999999999999</v>
      </c>
      <c r="AC57" s="4">
        <v>45.329000000000001</v>
      </c>
      <c r="AD57" s="4">
        <v>37.442999999999998</v>
      </c>
      <c r="AE57" s="32">
        <v>44.481999999999999</v>
      </c>
      <c r="AF57" s="4">
        <v>41.439</v>
      </c>
      <c r="AG57" s="4">
        <v>50.595999999999997</v>
      </c>
      <c r="AH57" s="4">
        <v>62.734999999999999</v>
      </c>
      <c r="ALQ57" s="4" t="e">
        <v>#N/A</v>
      </c>
    </row>
    <row r="58" spans="1:1005" ht="14.4" x14ac:dyDescent="0.3">
      <c r="A58" s="29">
        <v>46844</v>
      </c>
      <c r="B58" s="15">
        <v>117</v>
      </c>
      <c r="C58" s="13">
        <v>82</v>
      </c>
      <c r="D58" s="14">
        <v>100</v>
      </c>
      <c r="E58">
        <v>126.143</v>
      </c>
      <c r="F58">
        <v>117.307</v>
      </c>
      <c r="G58" s="4">
        <v>91.216999999999999</v>
      </c>
      <c r="H58" s="4">
        <v>78.587000000000003</v>
      </c>
      <c r="I58" s="4">
        <v>109.818</v>
      </c>
      <c r="J58" s="4">
        <v>86.552000000000007</v>
      </c>
      <c r="K58" s="4">
        <v>68.278999999999996</v>
      </c>
      <c r="L58" s="4">
        <v>73.695999999999998</v>
      </c>
      <c r="M58" s="4">
        <v>139.51900000000001</v>
      </c>
      <c r="N58" s="4">
        <v>85.712999999999994</v>
      </c>
      <c r="O58" s="4">
        <v>119.773</v>
      </c>
      <c r="P58" s="4">
        <v>139.38999999999999</v>
      </c>
      <c r="Q58" s="4">
        <v>76.412999999999997</v>
      </c>
      <c r="R58" s="4">
        <v>89.76</v>
      </c>
      <c r="S58" s="4">
        <v>74.161000000000001</v>
      </c>
      <c r="T58" s="4">
        <v>98.762</v>
      </c>
      <c r="U58" s="4">
        <v>116.992</v>
      </c>
      <c r="V58" s="4">
        <v>52.262999999999998</v>
      </c>
      <c r="W58" s="4">
        <v>85.981999999999999</v>
      </c>
      <c r="X58" s="4">
        <v>102.226</v>
      </c>
      <c r="Y58" s="4">
        <v>85.561000000000007</v>
      </c>
      <c r="Z58" s="4">
        <v>143.92400000000001</v>
      </c>
      <c r="AA58" s="4">
        <v>67.558000000000007</v>
      </c>
      <c r="AB58" s="4">
        <v>114.29900000000001</v>
      </c>
      <c r="AC58" s="4">
        <v>66.432000000000002</v>
      </c>
      <c r="AD58" s="4">
        <v>66.885999999999996</v>
      </c>
      <c r="AE58" s="32">
        <v>96.834999999999994</v>
      </c>
      <c r="AF58" s="4">
        <v>95.727999999999994</v>
      </c>
      <c r="AG58" s="4">
        <v>94.923000000000002</v>
      </c>
      <c r="AH58" s="4">
        <v>79.906999999999996</v>
      </c>
      <c r="ALQ58" s="4" t="e">
        <v>#N/A</v>
      </c>
    </row>
    <row r="59" spans="1:1005" ht="14.4" x14ac:dyDescent="0.3">
      <c r="A59" s="29">
        <v>46874</v>
      </c>
      <c r="B59" s="15">
        <v>308</v>
      </c>
      <c r="C59" s="13">
        <v>195</v>
      </c>
      <c r="D59" s="14">
        <v>251</v>
      </c>
      <c r="E59">
        <v>431.18700000000001</v>
      </c>
      <c r="F59">
        <v>423.22800000000001</v>
      </c>
      <c r="G59" s="4">
        <v>261.95699999999999</v>
      </c>
      <c r="H59" s="4">
        <v>290.88799999999998</v>
      </c>
      <c r="I59" s="4">
        <v>298.90800000000002</v>
      </c>
      <c r="J59" s="4">
        <v>322.57299999999998</v>
      </c>
      <c r="K59" s="4">
        <v>111.691</v>
      </c>
      <c r="L59" s="4">
        <v>200.64</v>
      </c>
      <c r="M59" s="4">
        <v>278.80599999999998</v>
      </c>
      <c r="N59" s="4">
        <v>328.79199999999997</v>
      </c>
      <c r="O59" s="4">
        <v>291.45999999999998</v>
      </c>
      <c r="P59" s="4">
        <v>300.13499999999999</v>
      </c>
      <c r="Q59" s="4">
        <v>331.01400000000001</v>
      </c>
      <c r="R59" s="4">
        <v>380.505</v>
      </c>
      <c r="S59" s="4">
        <v>163.51400000000001</v>
      </c>
      <c r="T59" s="4">
        <v>218.84700000000001</v>
      </c>
      <c r="U59" s="4">
        <v>180.863</v>
      </c>
      <c r="V59" s="4">
        <v>129.46199999999999</v>
      </c>
      <c r="W59" s="4">
        <v>296.02100000000002</v>
      </c>
      <c r="X59" s="4">
        <v>210.785</v>
      </c>
      <c r="Y59" s="4">
        <v>208.71299999999999</v>
      </c>
      <c r="Z59" s="4">
        <v>315.80700000000002</v>
      </c>
      <c r="AA59" s="4">
        <v>197.715</v>
      </c>
      <c r="AB59" s="4">
        <v>257.54300000000001</v>
      </c>
      <c r="AC59" s="4">
        <v>222.04900000000001</v>
      </c>
      <c r="AD59" s="4">
        <v>168.375</v>
      </c>
      <c r="AE59" s="32">
        <v>256.827</v>
      </c>
      <c r="AF59" s="4">
        <v>330.67399999999998</v>
      </c>
      <c r="AG59" s="4">
        <v>257.51400000000001</v>
      </c>
      <c r="AH59" s="4">
        <v>311.95499999999998</v>
      </c>
      <c r="ALQ59" s="4" t="e">
        <v>#N/A</v>
      </c>
    </row>
    <row r="60" spans="1:1005" ht="14.4" x14ac:dyDescent="0.3">
      <c r="A60" s="29">
        <v>46905</v>
      </c>
      <c r="B60" s="15">
        <v>398</v>
      </c>
      <c r="C60" s="13">
        <v>190</v>
      </c>
      <c r="D60" s="14">
        <v>293</v>
      </c>
      <c r="E60">
        <v>352.18599999999998</v>
      </c>
      <c r="F60">
        <v>578.99800000000005</v>
      </c>
      <c r="G60" s="4">
        <v>252.06299999999999</v>
      </c>
      <c r="H60" s="4">
        <v>404.92</v>
      </c>
      <c r="I60" s="4">
        <v>182.80799999999999</v>
      </c>
      <c r="J60" s="4">
        <v>224.27099999999999</v>
      </c>
      <c r="K60" s="4">
        <v>62.606999999999999</v>
      </c>
      <c r="L60" s="4">
        <v>235.94</v>
      </c>
      <c r="M60" s="4">
        <v>165.89500000000001</v>
      </c>
      <c r="N60" s="4">
        <v>331.399</v>
      </c>
      <c r="O60" s="4">
        <v>212.047</v>
      </c>
      <c r="P60" s="4">
        <v>212.45099999999999</v>
      </c>
      <c r="Q60" s="4">
        <v>575.60199999999998</v>
      </c>
      <c r="R60" s="4">
        <v>303.98899999999998</v>
      </c>
      <c r="S60" s="4">
        <v>323.11799999999999</v>
      </c>
      <c r="T60" s="4">
        <v>517.93499999999995</v>
      </c>
      <c r="U60" s="4">
        <v>66.192999999999998</v>
      </c>
      <c r="V60" s="4">
        <v>172.45099999999999</v>
      </c>
      <c r="W60" s="4">
        <v>385.714</v>
      </c>
      <c r="X60" s="4">
        <v>416.61599999999999</v>
      </c>
      <c r="Y60" s="4">
        <v>353.26799999999997</v>
      </c>
      <c r="Z60" s="4">
        <v>458.54199999999997</v>
      </c>
      <c r="AA60" s="4">
        <v>81.983000000000004</v>
      </c>
      <c r="AB60" s="4">
        <v>493.09</v>
      </c>
      <c r="AC60" s="4">
        <v>225.43100000000001</v>
      </c>
      <c r="AD60" s="4">
        <v>318.786</v>
      </c>
      <c r="AE60" s="32">
        <v>198.33500000000001</v>
      </c>
      <c r="AF60" s="4">
        <v>470.70100000000002</v>
      </c>
      <c r="AG60" s="4">
        <v>252.21299999999999</v>
      </c>
      <c r="AH60" s="4">
        <v>676.57299999999998</v>
      </c>
      <c r="ALQ60" s="4" t="e">
        <v>#N/A</v>
      </c>
    </row>
    <row r="61" spans="1:1005" ht="14.4" x14ac:dyDescent="0.3">
      <c r="A61" s="29">
        <v>46935</v>
      </c>
      <c r="B61" s="15">
        <v>163</v>
      </c>
      <c r="C61" s="13">
        <v>57</v>
      </c>
      <c r="D61" s="14">
        <v>98</v>
      </c>
      <c r="E61">
        <v>118.949</v>
      </c>
      <c r="F61">
        <v>186.31899999999999</v>
      </c>
      <c r="G61" s="4">
        <v>115.696</v>
      </c>
      <c r="H61" s="4">
        <v>252.43700000000001</v>
      </c>
      <c r="I61" s="4">
        <v>55.616999999999997</v>
      </c>
      <c r="J61" s="4">
        <v>63.552999999999997</v>
      </c>
      <c r="K61" s="4">
        <v>26.887</v>
      </c>
      <c r="L61" s="4">
        <v>60.600999999999999</v>
      </c>
      <c r="M61" s="4">
        <v>59.067999999999998</v>
      </c>
      <c r="N61" s="4">
        <v>120.714</v>
      </c>
      <c r="O61" s="4">
        <v>76.793000000000006</v>
      </c>
      <c r="P61" s="4">
        <v>72.081000000000003</v>
      </c>
      <c r="Q61" s="4">
        <v>238.43299999999999</v>
      </c>
      <c r="R61" s="4">
        <v>143.97999999999999</v>
      </c>
      <c r="S61" s="4">
        <v>78.328999999999994</v>
      </c>
      <c r="T61" s="4">
        <v>250.976</v>
      </c>
      <c r="U61" s="4">
        <v>31.859000000000002</v>
      </c>
      <c r="V61" s="4">
        <v>59.85</v>
      </c>
      <c r="W61" s="4">
        <v>110.667</v>
      </c>
      <c r="X61" s="4">
        <v>129.541</v>
      </c>
      <c r="Y61" s="4">
        <v>106.196</v>
      </c>
      <c r="Z61" s="4">
        <v>140.21700000000001</v>
      </c>
      <c r="AA61" s="4">
        <v>35.372999999999998</v>
      </c>
      <c r="AB61" s="4">
        <v>295.74099999999999</v>
      </c>
      <c r="AC61" s="4">
        <v>65.739000000000004</v>
      </c>
      <c r="AD61" s="4">
        <v>136.12100000000001</v>
      </c>
      <c r="AE61" s="32">
        <v>72.558999999999997</v>
      </c>
      <c r="AF61" s="4">
        <v>204.01900000000001</v>
      </c>
      <c r="AG61" s="4">
        <v>71.619</v>
      </c>
      <c r="AH61" s="4">
        <v>488.197</v>
      </c>
      <c r="ALQ61" s="4" t="e">
        <v>#N/A</v>
      </c>
    </row>
    <row r="62" spans="1:1005" ht="14.4" x14ac:dyDescent="0.3">
      <c r="A62" s="29">
        <v>46966</v>
      </c>
      <c r="B62" s="15">
        <v>79</v>
      </c>
      <c r="C62" s="13">
        <v>48</v>
      </c>
      <c r="D62" s="14">
        <v>63</v>
      </c>
      <c r="E62">
        <v>58.652999999999999</v>
      </c>
      <c r="F62">
        <v>89.838999999999999</v>
      </c>
      <c r="G62" s="4">
        <v>56.36</v>
      </c>
      <c r="H62" s="4">
        <v>99.936999999999998</v>
      </c>
      <c r="I62" s="4">
        <v>49.533999999999999</v>
      </c>
      <c r="J62" s="4">
        <v>57.610999999999997</v>
      </c>
      <c r="K62" s="4">
        <v>24.183</v>
      </c>
      <c r="L62" s="4">
        <v>45.866999999999997</v>
      </c>
      <c r="M62" s="4">
        <v>41.442</v>
      </c>
      <c r="N62" s="4">
        <v>62.988999999999997</v>
      </c>
      <c r="O62" s="4">
        <v>56.308999999999997</v>
      </c>
      <c r="P62" s="4">
        <v>54.298999999999999</v>
      </c>
      <c r="Q62" s="4">
        <v>85.516000000000005</v>
      </c>
      <c r="R62" s="4">
        <v>59.091999999999999</v>
      </c>
      <c r="S62" s="4">
        <v>56.612000000000002</v>
      </c>
      <c r="T62" s="4">
        <v>76.161000000000001</v>
      </c>
      <c r="U62" s="4">
        <v>33.045000000000002</v>
      </c>
      <c r="V62" s="4">
        <v>43.677999999999997</v>
      </c>
      <c r="W62" s="4">
        <v>63.631999999999998</v>
      </c>
      <c r="X62" s="4">
        <v>57.911000000000001</v>
      </c>
      <c r="Y62" s="4">
        <v>58.49</v>
      </c>
      <c r="Z62" s="4">
        <v>68.652000000000001</v>
      </c>
      <c r="AA62" s="4">
        <v>29.86</v>
      </c>
      <c r="AB62" s="4">
        <v>90.147999999999996</v>
      </c>
      <c r="AC62" s="4">
        <v>43.926000000000002</v>
      </c>
      <c r="AD62" s="4">
        <v>60.317</v>
      </c>
      <c r="AE62" s="32">
        <v>61.018999999999998</v>
      </c>
      <c r="AF62" s="4">
        <v>74.715000000000003</v>
      </c>
      <c r="AG62" s="4">
        <v>46.646999999999998</v>
      </c>
      <c r="AH62" s="4">
        <v>133.76300000000001</v>
      </c>
      <c r="ALQ62" s="4" t="e">
        <v>#N/A</v>
      </c>
    </row>
    <row r="63" spans="1:1005" ht="14.4" x14ac:dyDescent="0.3">
      <c r="A63" s="29">
        <v>46997</v>
      </c>
      <c r="B63" s="15">
        <v>49</v>
      </c>
      <c r="C63" s="13">
        <v>34</v>
      </c>
      <c r="D63" s="14">
        <v>42</v>
      </c>
      <c r="E63">
        <v>44.204000000000001</v>
      </c>
      <c r="F63">
        <v>66.043999999999997</v>
      </c>
      <c r="G63" s="4">
        <v>37.139000000000003</v>
      </c>
      <c r="H63" s="4">
        <v>54.762</v>
      </c>
      <c r="I63" s="4">
        <v>37.228999999999999</v>
      </c>
      <c r="J63" s="4">
        <v>34.527999999999999</v>
      </c>
      <c r="K63" s="4">
        <v>24.007999999999999</v>
      </c>
      <c r="L63" s="4">
        <v>66.138000000000005</v>
      </c>
      <c r="M63" s="4">
        <v>41.414999999999999</v>
      </c>
      <c r="N63" s="4">
        <v>41.259</v>
      </c>
      <c r="O63" s="4">
        <v>42.231000000000002</v>
      </c>
      <c r="P63" s="4">
        <v>50.865000000000002</v>
      </c>
      <c r="Q63" s="4">
        <v>49.618000000000002</v>
      </c>
      <c r="R63" s="4">
        <v>40.454000000000001</v>
      </c>
      <c r="S63" s="4">
        <v>32.720999999999997</v>
      </c>
      <c r="T63" s="4">
        <v>44.634999999999998</v>
      </c>
      <c r="U63" s="4">
        <v>26.823</v>
      </c>
      <c r="V63" s="4">
        <v>61.915999999999997</v>
      </c>
      <c r="W63" s="4">
        <v>60.567</v>
      </c>
      <c r="X63" s="4">
        <v>41.945999999999998</v>
      </c>
      <c r="Y63" s="4">
        <v>39.433</v>
      </c>
      <c r="Z63" s="4">
        <v>43.308</v>
      </c>
      <c r="AA63" s="4">
        <v>24.701000000000001</v>
      </c>
      <c r="AB63" s="4">
        <v>47.59</v>
      </c>
      <c r="AC63" s="4">
        <v>40.57</v>
      </c>
      <c r="AD63" s="4">
        <v>37.837000000000003</v>
      </c>
      <c r="AE63" s="32">
        <v>43.807000000000002</v>
      </c>
      <c r="AF63" s="4">
        <v>54.12</v>
      </c>
      <c r="AG63" s="4">
        <v>39.229999999999997</v>
      </c>
      <c r="AH63" s="4">
        <v>71.114999999999995</v>
      </c>
      <c r="ALQ63" s="4" t="e">
        <v>#N/A</v>
      </c>
    </row>
    <row r="64" spans="1:1005" ht="14.4" x14ac:dyDescent="0.3">
      <c r="A64" s="29"/>
      <c r="B64" s="15"/>
      <c r="C64" s="13"/>
      <c r="D64" s="14"/>
      <c r="E64"/>
      <c r="F64"/>
      <c r="ALQ64" s="4" t="e">
        <v>#N/A</v>
      </c>
    </row>
    <row r="65" spans="1:1005" ht="14.4" x14ac:dyDescent="0.3">
      <c r="A65" s="29"/>
      <c r="B65" s="15"/>
      <c r="C65" s="13"/>
      <c r="D65" s="14"/>
      <c r="E65"/>
      <c r="F65"/>
      <c r="ALQ65" s="4" t="e">
        <v>#N/A</v>
      </c>
    </row>
    <row r="66" spans="1:1005" ht="14.4" x14ac:dyDescent="0.3">
      <c r="A66" s="29"/>
      <c r="B66" s="15"/>
      <c r="C66" s="13"/>
      <c r="D66" s="14"/>
      <c r="E66"/>
      <c r="ALQ66" s="4" t="e">
        <v>#N/A</v>
      </c>
    </row>
    <row r="67" spans="1:1005" ht="14.4" x14ac:dyDescent="0.3">
      <c r="A67" s="29"/>
      <c r="B67" s="15"/>
      <c r="C67" s="13"/>
      <c r="D67" s="14"/>
      <c r="E67"/>
      <c r="ALQ67" s="4" t="e">
        <v>#N/A</v>
      </c>
    </row>
    <row r="68" spans="1:1005" ht="14.4" x14ac:dyDescent="0.3">
      <c r="A68" s="29"/>
      <c r="B68" s="15"/>
      <c r="C68" s="13"/>
      <c r="D68" s="14"/>
      <c r="E68"/>
      <c r="ALQ68" s="4" t="e">
        <v>#N/A</v>
      </c>
    </row>
    <row r="69" spans="1:1005" ht="14.4" x14ac:dyDescent="0.3">
      <c r="A69" s="29"/>
      <c r="B69" s="15"/>
      <c r="C69" s="13"/>
      <c r="D69" s="14"/>
      <c r="E69"/>
      <c r="F69"/>
      <c r="ALQ69" s="4" t="e">
        <v>#N/A</v>
      </c>
    </row>
    <row r="70" spans="1:1005" ht="14.4" x14ac:dyDescent="0.3">
      <c r="A70" s="29"/>
      <c r="B70" s="15"/>
      <c r="C70" s="13"/>
      <c r="D70" s="14"/>
      <c r="E70"/>
      <c r="F70"/>
      <c r="ALQ70" s="4" t="e">
        <v>#N/A</v>
      </c>
    </row>
    <row r="71" spans="1:1005" ht="14.4" x14ac:dyDescent="0.3">
      <c r="A71" s="29"/>
      <c r="B71" s="15"/>
      <c r="C71" s="13"/>
      <c r="D71" s="14"/>
      <c r="E71"/>
      <c r="F71" s="16"/>
      <c r="ALQ71" s="4" t="e">
        <v>#N/A</v>
      </c>
    </row>
    <row r="72" spans="1:1005" ht="14.4" x14ac:dyDescent="0.3">
      <c r="A72" s="35"/>
      <c r="B72" s="15"/>
      <c r="C72" s="13"/>
      <c r="D72" s="14"/>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LQ72" s="4" t="e">
        <v>#N/A</v>
      </c>
    </row>
    <row r="73" spans="1:1005" ht="14.4" x14ac:dyDescent="0.3">
      <c r="A73" s="35"/>
      <c r="B73" s="15"/>
      <c r="C73" s="13"/>
      <c r="D73" s="14"/>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row>
    <row r="74" spans="1:1005" ht="14.4" x14ac:dyDescent="0.3">
      <c r="A74" s="35"/>
      <c r="B74" s="15"/>
      <c r="C74" s="13"/>
      <c r="D74" s="14"/>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row>
    <row r="75" spans="1:1005" ht="14.4" x14ac:dyDescent="0.3">
      <c r="A75" s="35"/>
      <c r="B75" s="15"/>
      <c r="C75" s="13"/>
      <c r="D75" s="14"/>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row>
    <row r="76" spans="1:1005" ht="14.4" x14ac:dyDescent="0.3">
      <c r="A76" s="35"/>
      <c r="B76" s="15"/>
      <c r="C76" s="13"/>
      <c r="D76" s="1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row>
    <row r="77" spans="1:1005" ht="14.4" x14ac:dyDescent="0.3">
      <c r="A77" s="35"/>
      <c r="B77" s="15"/>
      <c r="C77" s="13"/>
      <c r="D77" s="14"/>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row>
    <row r="78" spans="1:1005" ht="14.4" x14ac:dyDescent="0.3">
      <c r="A78" s="35"/>
      <c r="B78" s="15"/>
      <c r="C78" s="13"/>
      <c r="D78" s="14"/>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row>
    <row r="79" spans="1:1005" ht="14.4" x14ac:dyDescent="0.3">
      <c r="A79" s="35"/>
      <c r="B79" s="15"/>
      <c r="C79" s="13"/>
      <c r="D79" s="14"/>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row>
    <row r="80" spans="1:1005" ht="14.4" x14ac:dyDescent="0.3">
      <c r="A80" s="35"/>
      <c r="B80" s="15"/>
      <c r="C80" s="13"/>
      <c r="D80" s="14"/>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row>
    <row r="81" spans="2:4" ht="12.75" customHeight="1" x14ac:dyDescent="0.3">
      <c r="B81" s="18"/>
      <c r="C81" s="19"/>
      <c r="D81" s="20"/>
    </row>
    <row r="82" spans="2:4" ht="12.75" customHeight="1" x14ac:dyDescent="0.3">
      <c r="B82" s="18"/>
      <c r="C82" s="19"/>
      <c r="D82" s="20"/>
    </row>
    <row r="83" spans="2:4" ht="12.75" customHeight="1" x14ac:dyDescent="0.3">
      <c r="B83" s="18"/>
      <c r="C83" s="19"/>
      <c r="D83" s="20"/>
    </row>
    <row r="84" spans="2:4" ht="12.75" customHeight="1" x14ac:dyDescent="0.3">
      <c r="B84" s="18"/>
      <c r="C84" s="19"/>
      <c r="D84" s="20"/>
    </row>
  </sheetData>
  <mergeCells count="2">
    <mergeCell ref="B1:AH1"/>
    <mergeCell ref="AI1:BB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E2DF8-4CF9-4224-99C2-D8922AB6BD32}">
  <sheetPr codeName="Sheet20">
    <tabColor rgb="FF8DD3C7"/>
  </sheetPr>
  <dimension ref="A1:BG194"/>
  <sheetViews>
    <sheetView workbookViewId="0">
      <selection activeCell="E11" sqref="E11"/>
    </sheetView>
  </sheetViews>
  <sheetFormatPr defaultColWidth="18.77734375" defaultRowHeight="12.75" customHeight="1" x14ac:dyDescent="0.3"/>
  <cols>
    <col min="1" max="4" width="7.5546875" style="3" customWidth="1"/>
    <col min="5" max="5" width="9.21875" style="4" customWidth="1"/>
    <col min="6" max="30" width="8" style="4" customWidth="1"/>
    <col min="31" max="31" width="8" style="4" bestFit="1" customWidth="1"/>
    <col min="32" max="32" width="6.5546875" style="4" bestFit="1" customWidth="1"/>
    <col min="33" max="59" width="8.77734375" style="4" customWidth="1"/>
    <col min="60" max="16384" width="18.77734375" style="4"/>
  </cols>
  <sheetData>
    <row r="1" spans="1:59" ht="14.4" x14ac:dyDescent="0.3">
      <c r="A1" s="138"/>
      <c r="B1" s="139" t="s">
        <v>42</v>
      </c>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row>
    <row r="2" spans="1:59" s="3" customFormat="1" ht="14.4" x14ac:dyDescent="0.3">
      <c r="A2" s="138"/>
      <c r="B2" s="140" t="s">
        <v>0</v>
      </c>
      <c r="C2" s="140" t="s">
        <v>1</v>
      </c>
      <c r="D2" s="140" t="s">
        <v>2</v>
      </c>
      <c r="E2" s="140">
        <v>1991</v>
      </c>
      <c r="F2" s="140">
        <v>1992</v>
      </c>
      <c r="G2" s="140">
        <v>1993</v>
      </c>
      <c r="H2" s="140">
        <v>1994</v>
      </c>
      <c r="I2" s="140">
        <v>1995</v>
      </c>
      <c r="J2" s="140">
        <v>1996</v>
      </c>
      <c r="K2" s="140">
        <v>1997</v>
      </c>
      <c r="L2" s="140">
        <v>1998</v>
      </c>
      <c r="M2" s="140">
        <v>1999</v>
      </c>
      <c r="N2" s="140">
        <v>2000</v>
      </c>
      <c r="O2" s="140">
        <v>2001</v>
      </c>
      <c r="P2" s="140">
        <v>2002</v>
      </c>
      <c r="Q2" s="140">
        <v>2003</v>
      </c>
      <c r="R2" s="140">
        <v>2004</v>
      </c>
      <c r="S2" s="140">
        <v>2005</v>
      </c>
      <c r="T2" s="140">
        <v>2006</v>
      </c>
      <c r="U2" s="140">
        <v>2007</v>
      </c>
      <c r="V2" s="140">
        <v>2008</v>
      </c>
      <c r="W2" s="140">
        <v>2009</v>
      </c>
      <c r="X2" s="140">
        <v>2010</v>
      </c>
      <c r="Y2" s="3">
        <v>2011</v>
      </c>
      <c r="Z2" s="3">
        <v>2012</v>
      </c>
      <c r="AA2" s="3">
        <v>2013</v>
      </c>
      <c r="AB2" s="3">
        <v>2014</v>
      </c>
      <c r="AC2" s="3">
        <v>2015</v>
      </c>
      <c r="AD2" s="3">
        <v>2016</v>
      </c>
      <c r="AE2" s="3">
        <v>2017</v>
      </c>
      <c r="AF2" s="3">
        <v>2018</v>
      </c>
      <c r="AG2" s="3">
        <v>2019</v>
      </c>
      <c r="AH2" s="3">
        <v>2020</v>
      </c>
      <c r="AI2" s="3">
        <v>2021</v>
      </c>
      <c r="AJ2" s="3">
        <v>2022</v>
      </c>
      <c r="AK2" s="3">
        <v>2023</v>
      </c>
      <c r="AL2" s="3">
        <v>2024</v>
      </c>
      <c r="AM2" s="3">
        <v>2025</v>
      </c>
      <c r="AN2" s="3">
        <v>2026</v>
      </c>
      <c r="AO2" s="3">
        <v>2027</v>
      </c>
      <c r="AP2" s="3">
        <v>2028</v>
      </c>
      <c r="AQ2" s="3">
        <v>2029</v>
      </c>
      <c r="AR2" s="3">
        <v>2030</v>
      </c>
      <c r="AS2" s="3">
        <v>2031</v>
      </c>
      <c r="AT2" s="3">
        <v>2032</v>
      </c>
      <c r="AU2" s="3">
        <v>2033</v>
      </c>
      <c r="AV2" s="3">
        <v>2034</v>
      </c>
      <c r="AW2" s="3">
        <v>2035</v>
      </c>
      <c r="AX2" s="3">
        <v>2036</v>
      </c>
      <c r="AY2" s="3">
        <v>2037</v>
      </c>
      <c r="AZ2" s="3">
        <v>2038</v>
      </c>
      <c r="BA2" s="3">
        <v>2039</v>
      </c>
      <c r="BB2" s="3">
        <v>2040</v>
      </c>
      <c r="BC2" s="3">
        <v>2041</v>
      </c>
      <c r="BD2" s="3">
        <v>2042</v>
      </c>
      <c r="BE2" s="3">
        <v>2043</v>
      </c>
      <c r="BF2" s="3">
        <v>2044</v>
      </c>
      <c r="BG2" s="3">
        <v>2045</v>
      </c>
    </row>
    <row r="3" spans="1:59" s="3" customFormat="1" ht="14.4" x14ac:dyDescent="0.3">
      <c r="A3" s="141"/>
      <c r="B3" s="142" t="s">
        <v>3</v>
      </c>
      <c r="C3" s="142" t="s">
        <v>4</v>
      </c>
      <c r="D3" s="142" t="s">
        <v>5</v>
      </c>
      <c r="E3" s="142" t="s">
        <v>6</v>
      </c>
      <c r="F3" s="142" t="s">
        <v>7</v>
      </c>
      <c r="G3" s="142" t="s">
        <v>8</v>
      </c>
      <c r="H3" s="142" t="s">
        <v>9</v>
      </c>
      <c r="I3" s="142" t="s">
        <v>10</v>
      </c>
      <c r="J3" s="142" t="s">
        <v>11</v>
      </c>
      <c r="K3" s="142" t="s">
        <v>12</v>
      </c>
      <c r="L3" s="142" t="s">
        <v>13</v>
      </c>
      <c r="M3" s="142" t="s">
        <v>14</v>
      </c>
      <c r="N3" s="142" t="s">
        <v>15</v>
      </c>
      <c r="O3" s="142" t="s">
        <v>16</v>
      </c>
      <c r="P3" s="142" t="s">
        <v>17</v>
      </c>
      <c r="Q3" s="142" t="s">
        <v>18</v>
      </c>
      <c r="R3" s="142" t="s">
        <v>19</v>
      </c>
      <c r="S3" s="142" t="s">
        <v>20</v>
      </c>
      <c r="T3" s="142" t="s">
        <v>21</v>
      </c>
      <c r="U3" s="142" t="s">
        <v>22</v>
      </c>
      <c r="V3" s="142" t="s">
        <v>23</v>
      </c>
      <c r="W3" s="142" t="s">
        <v>24</v>
      </c>
      <c r="X3" s="142" t="s">
        <v>25</v>
      </c>
      <c r="Y3" s="142" t="s">
        <v>26</v>
      </c>
      <c r="Z3" s="142" t="s">
        <v>27</v>
      </c>
      <c r="AA3" s="142" t="s">
        <v>28</v>
      </c>
      <c r="AB3" s="142" t="s">
        <v>29</v>
      </c>
      <c r="AC3" s="142" t="s">
        <v>30</v>
      </c>
      <c r="AD3" s="142" t="s">
        <v>31</v>
      </c>
      <c r="AE3" s="142" t="s">
        <v>32</v>
      </c>
      <c r="AF3" s="142" t="s">
        <v>33</v>
      </c>
      <c r="AG3" s="142" t="s">
        <v>34</v>
      </c>
      <c r="AH3" s="142" t="s">
        <v>35</v>
      </c>
      <c r="AI3" s="3" t="s">
        <v>43</v>
      </c>
      <c r="AJ3" s="3" t="s">
        <v>44</v>
      </c>
      <c r="AK3" s="3" t="s">
        <v>45</v>
      </c>
      <c r="AL3" s="3" t="s">
        <v>46</v>
      </c>
      <c r="AM3" s="3" t="s">
        <v>47</v>
      </c>
      <c r="AN3" s="3" t="s">
        <v>48</v>
      </c>
      <c r="AO3" s="3" t="s">
        <v>49</v>
      </c>
      <c r="AP3" s="3" t="s">
        <v>50</v>
      </c>
      <c r="AQ3" s="3" t="s">
        <v>51</v>
      </c>
      <c r="AR3" s="3" t="s">
        <v>52</v>
      </c>
      <c r="AS3" s="3" t="s">
        <v>53</v>
      </c>
      <c r="AT3" s="3" t="s">
        <v>54</v>
      </c>
      <c r="AU3" s="3" t="s">
        <v>55</v>
      </c>
      <c r="AV3" s="3" t="s">
        <v>56</v>
      </c>
      <c r="AW3" s="3" t="s">
        <v>57</v>
      </c>
      <c r="AX3" s="3" t="s">
        <v>58</v>
      </c>
      <c r="AY3" s="3" t="s">
        <v>59</v>
      </c>
      <c r="AZ3" s="3" t="s">
        <v>60</v>
      </c>
      <c r="BA3" s="3" t="s">
        <v>61</v>
      </c>
      <c r="BB3" s="3" t="s">
        <v>62</v>
      </c>
      <c r="BC3" s="3" t="s">
        <v>63</v>
      </c>
      <c r="BD3" s="3" t="s">
        <v>64</v>
      </c>
      <c r="BE3" s="3" t="s">
        <v>65</v>
      </c>
      <c r="BF3" s="3" t="s">
        <v>66</v>
      </c>
      <c r="BG3" s="3" t="s">
        <v>67</v>
      </c>
    </row>
    <row r="4" spans="1:59" ht="14.4" x14ac:dyDescent="0.3">
      <c r="A4" s="143">
        <f>PowellInflow.Unregulated!A4</f>
        <v>45200</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4.4" x14ac:dyDescent="0.3">
      <c r="A5" s="143">
        <f>PowellInflow.Unregulated!A5</f>
        <v>45231</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4.4" x14ac:dyDescent="0.3">
      <c r="A6" s="143">
        <f>PowellInflow.Unregulated!A6</f>
        <v>45261</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4.4" x14ac:dyDescent="0.3">
      <c r="A7" s="143">
        <f>PowellInflow.Unregulated!A7</f>
        <v>45292</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4.4" x14ac:dyDescent="0.3">
      <c r="A8" s="143">
        <f>PowellInflow.Unregulated!A8</f>
        <v>45323</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4.4" x14ac:dyDescent="0.3">
      <c r="A9" s="143">
        <f>PowellInflow.Unregulated!A9</f>
        <v>45352</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4.4" x14ac:dyDescent="0.3">
      <c r="A10" s="143">
        <f>PowellInflow.Unregulated!A10</f>
        <v>45383</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4.4" x14ac:dyDescent="0.3">
      <c r="A11" s="143">
        <f>PowellInflow.Unregulated!A11</f>
        <v>45413</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4.4" x14ac:dyDescent="0.3">
      <c r="A12" s="143">
        <f>PowellInflow.Unregulated!A12</f>
        <v>45444</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4.4" x14ac:dyDescent="0.3">
      <c r="A13" s="143">
        <f>PowellInflow.Unregulated!A13</f>
        <v>45474</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4.4" x14ac:dyDescent="0.3">
      <c r="A14" s="143">
        <f>PowellInflow.Unregulated!A14</f>
        <v>45505</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4.4" x14ac:dyDescent="0.3">
      <c r="A15" s="143">
        <f>PowellInflow.Unregulated!A15</f>
        <v>45536</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4.4" x14ac:dyDescent="0.3">
      <c r="A16" s="143">
        <f>PowellInflow.Unregulated!A16</f>
        <v>45566</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4.4" x14ac:dyDescent="0.3">
      <c r="A17" s="143">
        <f>PowellInflow.Unregulated!A17</f>
        <v>45597</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4.4" x14ac:dyDescent="0.3">
      <c r="A18" s="143">
        <f>PowellInflow.Unregulated!A18</f>
        <v>45627</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4.4" x14ac:dyDescent="0.3">
      <c r="A19" s="143">
        <f>PowellInflow.Unregulated!A19</f>
        <v>45658</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4.4" x14ac:dyDescent="0.3">
      <c r="A20" s="143">
        <f>PowellInflow.Unregulated!A20</f>
        <v>45689</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4.4" x14ac:dyDescent="0.3">
      <c r="A21" s="143">
        <f>PowellInflow.Unregulated!A21</f>
        <v>45717</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4.4" x14ac:dyDescent="0.3">
      <c r="A22" s="143">
        <f>PowellInflow.Unregulated!A22</f>
        <v>45748</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4.4" x14ac:dyDescent="0.3">
      <c r="A23" s="143">
        <f>PowellInflow.Unregulated!A23</f>
        <v>45778</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4.4" x14ac:dyDescent="0.3">
      <c r="A24" s="143">
        <f>PowellInflow.Unregulated!A24</f>
        <v>45809</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4.4" x14ac:dyDescent="0.3">
      <c r="A25" s="143">
        <f>PowellInflow.Unregulated!A25</f>
        <v>45839</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4.4" x14ac:dyDescent="0.3">
      <c r="A26" s="143">
        <f>PowellInflow.Unregulated!A26</f>
        <v>45870</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4.4" x14ac:dyDescent="0.3">
      <c r="A27" s="143">
        <f>PowellInflow.Unregulated!A27</f>
        <v>45901</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4.4" x14ac:dyDescent="0.3">
      <c r="A28" s="143">
        <f>PowellInflow.Unregulated!A28</f>
        <v>45931</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4.4" x14ac:dyDescent="0.3">
      <c r="A29" s="143">
        <f>PowellInflow.Unregulated!A29</f>
        <v>45962</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4.4" x14ac:dyDescent="0.3">
      <c r="A30" s="143">
        <f>PowellInflow.Unregulated!A30</f>
        <v>45992</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4.4" x14ac:dyDescent="0.3">
      <c r="A31" s="143">
        <f>PowellInflow.Unregulated!A31</f>
        <v>46023</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4.4" x14ac:dyDescent="0.3">
      <c r="A32" s="143">
        <f>PowellInflow.Unregulated!A32</f>
        <v>46054</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4.4" x14ac:dyDescent="0.3">
      <c r="A33" s="143">
        <f>PowellInflow.Unregulated!A33</f>
        <v>46082</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4.4" x14ac:dyDescent="0.3">
      <c r="A34" s="143">
        <f>PowellInflow.Unregulated!A34</f>
        <v>46113</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4.4" x14ac:dyDescent="0.3">
      <c r="A35" s="143">
        <f>PowellInflow.Unregulated!A35</f>
        <v>46143</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4.4" x14ac:dyDescent="0.3">
      <c r="A36" s="143">
        <f>PowellInflow.Unregulated!A36</f>
        <v>46174</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4.4" x14ac:dyDescent="0.3">
      <c r="A37" s="143">
        <f>PowellInflow.Unregulated!A37</f>
        <v>46204</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4.4" x14ac:dyDescent="0.3">
      <c r="A38" s="143">
        <f>PowellInflow.Unregulated!A38</f>
        <v>46235</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4.4" x14ac:dyDescent="0.3">
      <c r="A39" s="143">
        <f>PowellInflow.Unregulated!A39</f>
        <v>46266</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4.4" x14ac:dyDescent="0.3">
      <c r="A40" s="143">
        <f>PowellInflow.Unregulated!A40</f>
        <v>46296</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4.4" x14ac:dyDescent="0.3">
      <c r="A41" s="143">
        <f>PowellInflow.Unregulated!A41</f>
        <v>46327</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4.4" x14ac:dyDescent="0.3">
      <c r="A42" s="143">
        <f>PowellInflow.Unregulated!A42</f>
        <v>46357</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4.4" x14ac:dyDescent="0.3">
      <c r="A43" s="143">
        <f>PowellInflow.Unregulated!A43</f>
        <v>46388</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4.4" x14ac:dyDescent="0.3">
      <c r="A44" s="143">
        <f>PowellInflow.Unregulated!A44</f>
        <v>46419</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4.4" x14ac:dyDescent="0.3">
      <c r="A45" s="143">
        <f>PowellInflow.Unregulated!A45</f>
        <v>46447</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4.4" x14ac:dyDescent="0.3">
      <c r="A46" s="143">
        <f>PowellInflow.Unregulated!A46</f>
        <v>46478</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4.4" x14ac:dyDescent="0.3">
      <c r="A47" s="143">
        <f>PowellInflow.Unregulated!A47</f>
        <v>46508</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4.4" x14ac:dyDescent="0.3">
      <c r="A48" s="143">
        <f>PowellInflow.Unregulated!A48</f>
        <v>46539</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4.4" x14ac:dyDescent="0.3">
      <c r="A49" s="143">
        <f>PowellInflow.Unregulated!A49</f>
        <v>46569</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4.4" x14ac:dyDescent="0.3">
      <c r="A50" s="143">
        <f>PowellInflow.Unregulated!A50</f>
        <v>46600</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4.4" x14ac:dyDescent="0.3">
      <c r="A51" s="143">
        <f>PowellInflow.Unregulated!A51</f>
        <v>46631</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4.4" x14ac:dyDescent="0.3">
      <c r="A52" s="143">
        <f>PowellInflow.Unregulated!A52</f>
        <v>46661</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4.4" x14ac:dyDescent="0.3">
      <c r="A53" s="143">
        <f>PowellInflow.Unregulated!A53</f>
        <v>46692</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4.4" x14ac:dyDescent="0.3">
      <c r="A54" s="143">
        <f>PowellInflow.Unregulated!A54</f>
        <v>46722</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4.4" x14ac:dyDescent="0.3">
      <c r="A55" s="143">
        <f>PowellInflow.Unregulated!A55</f>
        <v>46753</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4.4" x14ac:dyDescent="0.3">
      <c r="A56" s="143">
        <f>PowellInflow.Unregulated!A56</f>
        <v>46784</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4.4" x14ac:dyDescent="0.3">
      <c r="A57" s="143">
        <f>PowellInflow.Unregulated!A57</f>
        <v>46813</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4.4" x14ac:dyDescent="0.3">
      <c r="A58" s="143">
        <f>PowellInflow.Unregulated!A58</f>
        <v>46844</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4.4" x14ac:dyDescent="0.3">
      <c r="A59" s="143">
        <f>PowellInflow.Unregulated!A59</f>
        <v>46874</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4.4" x14ac:dyDescent="0.3">
      <c r="A60" s="143">
        <f>PowellInflow.Unregulated!A60</f>
        <v>46905</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4.4" x14ac:dyDescent="0.3">
      <c r="A61" s="143">
        <f>PowellInflow.Unregulated!A61</f>
        <v>46935</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4.4" x14ac:dyDescent="0.3">
      <c r="A62" s="143">
        <f>PowellInflow.Unregulated!A62</f>
        <v>46966</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4.4" x14ac:dyDescent="0.3">
      <c r="A63" s="143">
        <f>PowellInflow.Unregulated!A63</f>
        <v>46997</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4.4" x14ac:dyDescent="0.3">
      <c r="A64" s="143">
        <f>PowellInflow.Unregulated!A64</f>
        <v>0</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4.4" x14ac:dyDescent="0.3">
      <c r="A65" s="143">
        <f>PowellInflow.Unregulated!A65</f>
        <v>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4.4" x14ac:dyDescent="0.3">
      <c r="A66" s="143">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4.4" x14ac:dyDescent="0.3">
      <c r="A67" s="143">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4.4" x14ac:dyDescent="0.3">
      <c r="A68" s="143">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4.4" x14ac:dyDescent="0.3">
      <c r="A69" s="143">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4.4" x14ac:dyDescent="0.3">
      <c r="A70" s="143">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4.4" x14ac:dyDescent="0.3">
      <c r="A71" s="143">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4.4" x14ac:dyDescent="0.3">
      <c r="A72" s="143">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4.4" x14ac:dyDescent="0.3">
      <c r="A73" s="143">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4.4" x14ac:dyDescent="0.3">
      <c r="A74" s="143">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4.4" x14ac:dyDescent="0.3">
      <c r="A75" s="143">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4.4" x14ac:dyDescent="0.3">
      <c r="A76" s="143">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4.4" x14ac:dyDescent="0.3">
      <c r="A77" s="143">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4.4" x14ac:dyDescent="0.3">
      <c r="A78" s="143">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4.4" x14ac:dyDescent="0.3">
      <c r="A79" s="143">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4.4" x14ac:dyDescent="0.3">
      <c r="A80" s="143">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4.4" x14ac:dyDescent="0.3">
      <c r="A81" s="3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4.4" x14ac:dyDescent="0.3">
      <c r="A82" s="3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4.4" x14ac:dyDescent="0.3">
      <c r="A83" s="3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4.4" x14ac:dyDescent="0.3">
      <c r="A84" s="3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4.4" x14ac:dyDescent="0.3">
      <c r="A85" s="3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4.4" x14ac:dyDescent="0.3">
      <c r="A86" s="3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4.4" x14ac:dyDescent="0.3">
      <c r="A87" s="3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4.4" x14ac:dyDescent="0.3">
      <c r="A88" s="3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4.4" x14ac:dyDescent="0.3">
      <c r="A89" s="3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4.4" x14ac:dyDescent="0.3">
      <c r="A90" s="3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4.4" x14ac:dyDescent="0.3">
      <c r="A91" s="3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4.4" x14ac:dyDescent="0.3">
      <c r="A92" s="3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4.4" x14ac:dyDescent="0.3">
      <c r="A93" s="3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4.4" x14ac:dyDescent="0.3">
      <c r="A94" s="3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4.4" x14ac:dyDescent="0.3">
      <c r="A95" s="3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4.4" x14ac:dyDescent="0.3">
      <c r="A96" s="3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4.4" x14ac:dyDescent="0.3">
      <c r="A97" s="3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4.4" x14ac:dyDescent="0.3">
      <c r="A98" s="3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4.4" x14ac:dyDescent="0.3">
      <c r="A99" s="3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4.4" x14ac:dyDescent="0.3">
      <c r="A100" s="3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4.4" x14ac:dyDescent="0.3">
      <c r="A101" s="3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4.4" x14ac:dyDescent="0.3">
      <c r="A102" s="3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4.4" x14ac:dyDescent="0.3">
      <c r="A103" s="3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4.4" x14ac:dyDescent="0.3">
      <c r="A104" s="3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4.4" x14ac:dyDescent="0.3">
      <c r="A105" s="3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4.4" x14ac:dyDescent="0.3">
      <c r="A106" s="3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4.4" x14ac:dyDescent="0.3">
      <c r="A107" s="3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4.4" x14ac:dyDescent="0.3">
      <c r="A108" s="3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4.4" x14ac:dyDescent="0.3">
      <c r="A109" s="3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4.4" x14ac:dyDescent="0.3">
      <c r="A110" s="3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4.4" x14ac:dyDescent="0.3">
      <c r="A111" s="3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4.4" x14ac:dyDescent="0.3">
      <c r="A112" s="3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4.4" x14ac:dyDescent="0.3">
      <c r="A113" s="3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4.4" x14ac:dyDescent="0.3">
      <c r="A114" s="3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4.4" x14ac:dyDescent="0.3">
      <c r="A115" s="3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4.4" x14ac:dyDescent="0.3">
      <c r="A116" s="3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4.4" x14ac:dyDescent="0.3">
      <c r="A117" s="3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4.4" x14ac:dyDescent="0.3">
      <c r="A118" s="3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4.4" x14ac:dyDescent="0.3">
      <c r="A119" s="3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4.4" x14ac:dyDescent="0.3">
      <c r="A120" s="3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4.4" x14ac:dyDescent="0.3">
      <c r="A121" s="3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4.4" x14ac:dyDescent="0.3">
      <c r="A122" s="3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4.4" x14ac:dyDescent="0.3">
      <c r="A123" s="3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4.4" x14ac:dyDescent="0.3">
      <c r="A124" s="3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4.4" x14ac:dyDescent="0.3">
      <c r="A125" s="3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4.4" x14ac:dyDescent="0.3">
      <c r="A126" s="3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4.4" x14ac:dyDescent="0.3">
      <c r="A127" s="3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4.4" x14ac:dyDescent="0.3">
      <c r="A128" s="3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4.4" x14ac:dyDescent="0.3">
      <c r="A129" s="3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4.4" x14ac:dyDescent="0.3">
      <c r="A130" s="3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4.4" x14ac:dyDescent="0.3">
      <c r="A131" s="3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4.4" x14ac:dyDescent="0.3">
      <c r="A132" s="3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4.4" x14ac:dyDescent="0.3">
      <c r="A133" s="3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4.4" x14ac:dyDescent="0.3">
      <c r="A134" s="3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4.4" x14ac:dyDescent="0.3">
      <c r="A135" s="3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4.4" x14ac:dyDescent="0.3">
      <c r="A136" s="3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4.4" x14ac:dyDescent="0.3">
      <c r="A137" s="3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4.4" x14ac:dyDescent="0.3">
      <c r="A138" s="3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4.4" x14ac:dyDescent="0.3">
      <c r="A139" s="3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4.4" x14ac:dyDescent="0.3">
      <c r="A140" s="3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4.4" x14ac:dyDescent="0.3">
      <c r="A141" s="3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4.4" x14ac:dyDescent="0.3">
      <c r="A142" s="3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4.4" x14ac:dyDescent="0.3">
      <c r="A143" s="3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4.4" x14ac:dyDescent="0.3">
      <c r="A144" s="3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4.4" x14ac:dyDescent="0.3">
      <c r="A145" s="3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4.4" x14ac:dyDescent="0.3">
      <c r="A146" s="3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4.4" x14ac:dyDescent="0.3">
      <c r="A147" s="3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4.4" x14ac:dyDescent="0.3">
      <c r="A148" s="3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4.4" x14ac:dyDescent="0.3">
      <c r="A149" s="3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4.4" x14ac:dyDescent="0.3">
      <c r="A150" s="3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4.4" x14ac:dyDescent="0.3">
      <c r="A151" s="3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4.4" x14ac:dyDescent="0.3">
      <c r="A152" s="3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4.4" x14ac:dyDescent="0.3">
      <c r="A153" s="3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4.4" x14ac:dyDescent="0.3">
      <c r="A154" s="3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4.4" x14ac:dyDescent="0.3">
      <c r="A155" s="3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4.4" x14ac:dyDescent="0.3">
      <c r="A156" s="3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4.4" x14ac:dyDescent="0.3">
      <c r="A157" s="3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4.4" x14ac:dyDescent="0.3">
      <c r="A158" s="3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4.4" x14ac:dyDescent="0.3">
      <c r="A159" s="3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4.4" x14ac:dyDescent="0.3">
      <c r="A160" s="3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4.4" x14ac:dyDescent="0.3">
      <c r="A161" s="3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4.4" x14ac:dyDescent="0.3">
      <c r="A162" s="3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4.4" x14ac:dyDescent="0.3">
      <c r="A163" s="3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4.4" x14ac:dyDescent="0.3">
      <c r="A164" s="3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4.4" x14ac:dyDescent="0.3">
      <c r="A165" s="3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4.4" x14ac:dyDescent="0.3">
      <c r="A166" s="3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4.4" x14ac:dyDescent="0.3">
      <c r="A167" s="3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4.4" x14ac:dyDescent="0.3">
      <c r="A168" s="3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4.4" x14ac:dyDescent="0.3">
      <c r="A169" s="3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4.4" x14ac:dyDescent="0.3">
      <c r="A170" s="3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4.4" x14ac:dyDescent="0.3">
      <c r="A171" s="3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4.4" x14ac:dyDescent="0.3">
      <c r="A172" s="3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4.4" x14ac:dyDescent="0.3">
      <c r="A173" s="3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4.4" x14ac:dyDescent="0.3">
      <c r="A174" s="3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4.4" x14ac:dyDescent="0.3">
      <c r="A175" s="3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4.4" x14ac:dyDescent="0.3">
      <c r="A176" s="3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4.4" x14ac:dyDescent="0.3">
      <c r="A177" s="3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4.4" x14ac:dyDescent="0.3">
      <c r="A178" s="3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4.4" x14ac:dyDescent="0.3">
      <c r="A179" s="3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4.4" x14ac:dyDescent="0.3">
      <c r="A180" s="3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4.4" x14ac:dyDescent="0.3">
      <c r="A181" s="3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4.4" x14ac:dyDescent="0.3">
      <c r="A182" s="3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4.4" x14ac:dyDescent="0.3">
      <c r="A183" s="3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4.4" x14ac:dyDescent="0.3">
      <c r="A184" s="3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4.4" x14ac:dyDescent="0.3">
      <c r="A185" s="3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4.4" x14ac:dyDescent="0.3">
      <c r="A186" s="3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4.4" x14ac:dyDescent="0.3">
      <c r="A187" s="3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4.4" x14ac:dyDescent="0.3">
      <c r="A188" s="3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4.4" x14ac:dyDescent="0.3">
      <c r="A189" s="3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4.4" x14ac:dyDescent="0.3">
      <c r="A190" s="3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4.4" x14ac:dyDescent="0.3">
      <c r="A191" s="3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4.4" x14ac:dyDescent="0.3">
      <c r="A192" s="3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4.4" x14ac:dyDescent="0.3">
      <c r="A193" s="3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4.4" x14ac:dyDescent="0.3">
      <c r="A194" s="3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874D8-7700-4301-9E1C-5A26428D467A}">
  <sheetPr codeName="Sheet35">
    <tabColor theme="5" tint="0.59999389629810485"/>
  </sheetPr>
  <dimension ref="A2:AH9"/>
  <sheetViews>
    <sheetView topLeftCell="G1" workbookViewId="0">
      <selection activeCell="AC20" sqref="AC20"/>
    </sheetView>
  </sheetViews>
  <sheetFormatPr defaultRowHeight="14.4" x14ac:dyDescent="0.3"/>
  <cols>
    <col min="1" max="1" width="10.5546875" bestFit="1" customWidth="1"/>
  </cols>
  <sheetData>
    <row r="2" spans="1:34" x14ac:dyDescent="0.3">
      <c r="A2" s="144" t="s">
        <v>68</v>
      </c>
      <c r="B2" t="s">
        <v>1</v>
      </c>
      <c r="C2" t="s">
        <v>0</v>
      </c>
      <c r="D2" t="s">
        <v>2</v>
      </c>
      <c r="E2">
        <v>1991</v>
      </c>
      <c r="F2">
        <v>1992</v>
      </c>
      <c r="G2">
        <v>1993</v>
      </c>
      <c r="H2">
        <v>1994</v>
      </c>
      <c r="I2">
        <v>1995</v>
      </c>
      <c r="J2">
        <v>1996</v>
      </c>
      <c r="K2">
        <v>1997</v>
      </c>
      <c r="L2">
        <v>1998</v>
      </c>
      <c r="M2">
        <v>1999</v>
      </c>
      <c r="N2">
        <v>2000</v>
      </c>
      <c r="O2">
        <v>2001</v>
      </c>
      <c r="P2">
        <v>2002</v>
      </c>
      <c r="Q2">
        <v>2003</v>
      </c>
      <c r="R2">
        <v>2004</v>
      </c>
      <c r="S2">
        <v>2005</v>
      </c>
      <c r="T2">
        <v>2006</v>
      </c>
      <c r="U2">
        <v>2007</v>
      </c>
      <c r="V2">
        <v>2008</v>
      </c>
      <c r="W2">
        <v>2009</v>
      </c>
      <c r="X2">
        <v>2010</v>
      </c>
      <c r="Y2">
        <v>2011</v>
      </c>
      <c r="Z2">
        <v>2012</v>
      </c>
      <c r="AA2">
        <v>2013</v>
      </c>
      <c r="AB2">
        <v>2014</v>
      </c>
      <c r="AC2">
        <v>2015</v>
      </c>
      <c r="AD2">
        <v>2016</v>
      </c>
      <c r="AE2">
        <v>2017</v>
      </c>
      <c r="AF2">
        <v>2018</v>
      </c>
      <c r="AG2">
        <v>2019</v>
      </c>
      <c r="AH2">
        <v>2020</v>
      </c>
    </row>
    <row r="3" spans="1:34" x14ac:dyDescent="0.3">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row>
    <row r="4" spans="1:34" x14ac:dyDescent="0.3">
      <c r="A4" s="145">
        <f>DATE(YEAR(DONOTCHANGE!A4),1,1)</f>
        <v>44927</v>
      </c>
      <c r="B4">
        <v>3</v>
      </c>
      <c r="C4">
        <v>3</v>
      </c>
      <c r="D4">
        <v>3</v>
      </c>
      <c r="E4">
        <v>1</v>
      </c>
      <c r="F4">
        <v>1</v>
      </c>
      <c r="G4">
        <v>4</v>
      </c>
      <c r="H4">
        <v>1</v>
      </c>
      <c r="I4">
        <v>5</v>
      </c>
      <c r="J4">
        <v>5</v>
      </c>
      <c r="K4">
        <v>5</v>
      </c>
      <c r="L4">
        <v>5</v>
      </c>
      <c r="M4">
        <v>5</v>
      </c>
      <c r="N4">
        <v>4</v>
      </c>
      <c r="O4">
        <v>2</v>
      </c>
      <c r="P4">
        <v>2</v>
      </c>
      <c r="Q4">
        <v>4</v>
      </c>
      <c r="R4">
        <v>3</v>
      </c>
      <c r="S4">
        <v>4</v>
      </c>
      <c r="T4">
        <v>5</v>
      </c>
      <c r="U4">
        <v>2</v>
      </c>
      <c r="V4">
        <v>1</v>
      </c>
      <c r="W4">
        <v>2</v>
      </c>
      <c r="X4">
        <v>3</v>
      </c>
      <c r="Y4">
        <v>5</v>
      </c>
      <c r="Z4">
        <v>3</v>
      </c>
      <c r="AA4">
        <v>2</v>
      </c>
      <c r="AB4">
        <v>1</v>
      </c>
      <c r="AC4">
        <v>1</v>
      </c>
      <c r="AD4">
        <v>3</v>
      </c>
      <c r="AE4">
        <v>5</v>
      </c>
      <c r="AF4">
        <v>3</v>
      </c>
      <c r="AG4">
        <v>5</v>
      </c>
      <c r="AH4">
        <v>2</v>
      </c>
    </row>
    <row r="5" spans="1:34" x14ac:dyDescent="0.3">
      <c r="A5" s="145">
        <f>DATE(YEAR(A4)+1,1,1)</f>
        <v>45292</v>
      </c>
      <c r="B5">
        <v>3</v>
      </c>
      <c r="C5">
        <v>3</v>
      </c>
      <c r="D5">
        <v>3</v>
      </c>
      <c r="E5">
        <v>1</v>
      </c>
      <c r="F5">
        <v>4</v>
      </c>
      <c r="G5">
        <v>1</v>
      </c>
      <c r="H5">
        <v>5</v>
      </c>
      <c r="I5">
        <v>5</v>
      </c>
      <c r="J5">
        <v>5</v>
      </c>
      <c r="K5">
        <v>5</v>
      </c>
      <c r="L5">
        <v>5</v>
      </c>
      <c r="M5">
        <v>4</v>
      </c>
      <c r="N5">
        <v>2</v>
      </c>
      <c r="O5">
        <v>2</v>
      </c>
      <c r="P5">
        <v>4</v>
      </c>
      <c r="Q5">
        <v>3</v>
      </c>
      <c r="R5">
        <v>4</v>
      </c>
      <c r="S5">
        <v>5</v>
      </c>
      <c r="T5">
        <v>2</v>
      </c>
      <c r="U5">
        <v>1</v>
      </c>
      <c r="V5">
        <v>2</v>
      </c>
      <c r="W5">
        <v>3</v>
      </c>
      <c r="X5">
        <v>5</v>
      </c>
      <c r="Y5">
        <v>3</v>
      </c>
      <c r="Z5">
        <v>2</v>
      </c>
      <c r="AA5">
        <v>1</v>
      </c>
      <c r="AB5">
        <v>1</v>
      </c>
      <c r="AC5">
        <v>3</v>
      </c>
      <c r="AD5">
        <v>5</v>
      </c>
      <c r="AE5">
        <v>3</v>
      </c>
      <c r="AF5">
        <v>5</v>
      </c>
      <c r="AG5">
        <v>2</v>
      </c>
      <c r="AH5">
        <v>1</v>
      </c>
    </row>
    <row r="6" spans="1:34" x14ac:dyDescent="0.3">
      <c r="A6" s="145">
        <f t="shared" ref="A6:A9" si="0">DATE(YEAR(A5)+1,1,1)</f>
        <v>45658</v>
      </c>
      <c r="B6">
        <v>3</v>
      </c>
      <c r="C6">
        <v>3</v>
      </c>
      <c r="D6">
        <v>3</v>
      </c>
      <c r="E6">
        <v>4</v>
      </c>
      <c r="F6">
        <v>1</v>
      </c>
      <c r="G6">
        <v>5</v>
      </c>
      <c r="H6">
        <v>5</v>
      </c>
      <c r="I6">
        <v>5</v>
      </c>
      <c r="J6">
        <v>5</v>
      </c>
      <c r="K6">
        <v>5</v>
      </c>
      <c r="L6">
        <v>4</v>
      </c>
      <c r="M6">
        <v>2</v>
      </c>
      <c r="N6">
        <v>2</v>
      </c>
      <c r="O6">
        <v>4</v>
      </c>
      <c r="P6">
        <v>3</v>
      </c>
      <c r="Q6">
        <v>4</v>
      </c>
      <c r="R6">
        <v>5</v>
      </c>
      <c r="S6">
        <v>2</v>
      </c>
      <c r="T6">
        <v>1</v>
      </c>
      <c r="U6">
        <v>2</v>
      </c>
      <c r="V6">
        <v>3</v>
      </c>
      <c r="W6">
        <v>5</v>
      </c>
      <c r="X6">
        <v>3</v>
      </c>
      <c r="Y6">
        <v>2</v>
      </c>
      <c r="Z6">
        <v>1</v>
      </c>
      <c r="AA6">
        <v>1</v>
      </c>
      <c r="AB6">
        <v>3</v>
      </c>
      <c r="AC6">
        <v>5</v>
      </c>
      <c r="AD6">
        <v>3</v>
      </c>
      <c r="AE6">
        <v>5</v>
      </c>
      <c r="AF6">
        <v>2</v>
      </c>
      <c r="AG6">
        <v>1</v>
      </c>
      <c r="AH6">
        <v>1</v>
      </c>
    </row>
    <row r="7" spans="1:34" x14ac:dyDescent="0.3">
      <c r="A7" s="145">
        <f t="shared" si="0"/>
        <v>46023</v>
      </c>
      <c r="B7">
        <v>3</v>
      </c>
      <c r="C7">
        <v>3</v>
      </c>
      <c r="D7">
        <v>3</v>
      </c>
      <c r="E7">
        <v>1</v>
      </c>
      <c r="F7">
        <v>5</v>
      </c>
      <c r="G7">
        <v>5</v>
      </c>
      <c r="H7">
        <v>5</v>
      </c>
      <c r="I7">
        <v>5</v>
      </c>
      <c r="J7">
        <v>5</v>
      </c>
      <c r="K7">
        <v>4</v>
      </c>
      <c r="L7">
        <v>2</v>
      </c>
      <c r="M7">
        <v>2</v>
      </c>
      <c r="N7">
        <v>4</v>
      </c>
      <c r="O7">
        <v>3</v>
      </c>
      <c r="P7">
        <v>4</v>
      </c>
      <c r="Q7">
        <v>5</v>
      </c>
      <c r="R7">
        <v>2</v>
      </c>
      <c r="S7">
        <v>1</v>
      </c>
      <c r="T7">
        <v>2</v>
      </c>
      <c r="U7">
        <v>3</v>
      </c>
      <c r="V7">
        <v>5</v>
      </c>
      <c r="W7">
        <v>3</v>
      </c>
      <c r="X7">
        <v>2</v>
      </c>
      <c r="Y7">
        <v>1</v>
      </c>
      <c r="Z7">
        <v>1</v>
      </c>
      <c r="AA7">
        <v>3</v>
      </c>
      <c r="AB7">
        <v>5</v>
      </c>
      <c r="AC7">
        <v>3</v>
      </c>
      <c r="AD7">
        <v>5</v>
      </c>
      <c r="AE7">
        <v>2</v>
      </c>
      <c r="AF7">
        <v>1</v>
      </c>
      <c r="AG7">
        <v>1</v>
      </c>
      <c r="AH7">
        <v>4</v>
      </c>
    </row>
    <row r="8" spans="1:34" x14ac:dyDescent="0.3">
      <c r="A8" s="145">
        <f t="shared" si="0"/>
        <v>46388</v>
      </c>
      <c r="B8">
        <v>3</v>
      </c>
      <c r="C8">
        <v>3</v>
      </c>
      <c r="D8">
        <v>3</v>
      </c>
      <c r="E8">
        <v>5</v>
      </c>
      <c r="F8">
        <v>5</v>
      </c>
      <c r="G8">
        <v>5</v>
      </c>
      <c r="H8">
        <v>5</v>
      </c>
      <c r="I8">
        <v>5</v>
      </c>
      <c r="J8">
        <v>4</v>
      </c>
      <c r="K8">
        <v>2</v>
      </c>
      <c r="L8">
        <v>2</v>
      </c>
      <c r="M8">
        <v>4</v>
      </c>
      <c r="N8">
        <v>3</v>
      </c>
      <c r="O8">
        <v>4</v>
      </c>
      <c r="P8">
        <v>5</v>
      </c>
      <c r="Q8">
        <v>2</v>
      </c>
      <c r="R8">
        <v>1</v>
      </c>
      <c r="S8">
        <v>2</v>
      </c>
      <c r="T8">
        <v>3</v>
      </c>
      <c r="U8">
        <v>5</v>
      </c>
      <c r="V8">
        <v>3</v>
      </c>
      <c r="W8">
        <v>2</v>
      </c>
      <c r="X8">
        <v>1</v>
      </c>
      <c r="Y8">
        <v>1</v>
      </c>
      <c r="Z8">
        <v>3</v>
      </c>
      <c r="AA8">
        <v>5</v>
      </c>
      <c r="AB8">
        <v>3</v>
      </c>
      <c r="AC8">
        <v>5</v>
      </c>
      <c r="AD8">
        <v>2</v>
      </c>
      <c r="AE8">
        <v>1</v>
      </c>
      <c r="AF8">
        <v>1</v>
      </c>
      <c r="AG8">
        <v>4</v>
      </c>
      <c r="AH8">
        <v>1</v>
      </c>
    </row>
    <row r="9" spans="1:34" x14ac:dyDescent="0.3">
      <c r="A9" s="145">
        <f t="shared" si="0"/>
        <v>46753</v>
      </c>
      <c r="B9">
        <v>3</v>
      </c>
      <c r="C9">
        <v>3</v>
      </c>
      <c r="D9">
        <v>3</v>
      </c>
      <c r="E9">
        <v>5</v>
      </c>
      <c r="F9">
        <v>5</v>
      </c>
      <c r="G9">
        <v>5</v>
      </c>
      <c r="H9">
        <v>5</v>
      </c>
      <c r="I9">
        <v>4</v>
      </c>
      <c r="J9">
        <v>2</v>
      </c>
      <c r="K9">
        <v>2</v>
      </c>
      <c r="L9">
        <v>4</v>
      </c>
      <c r="M9">
        <v>3</v>
      </c>
      <c r="N9">
        <v>4</v>
      </c>
      <c r="O9">
        <v>5</v>
      </c>
      <c r="P9">
        <v>2</v>
      </c>
      <c r="Q9">
        <v>1</v>
      </c>
      <c r="R9">
        <v>2</v>
      </c>
      <c r="S9">
        <v>3</v>
      </c>
      <c r="T9">
        <v>5</v>
      </c>
      <c r="U9">
        <v>3</v>
      </c>
      <c r="V9">
        <v>2</v>
      </c>
      <c r="W9">
        <v>1</v>
      </c>
      <c r="X9">
        <v>1</v>
      </c>
      <c r="Y9">
        <v>3</v>
      </c>
      <c r="Z9">
        <v>5</v>
      </c>
      <c r="AA9">
        <v>3</v>
      </c>
      <c r="AB9">
        <v>5</v>
      </c>
      <c r="AC9">
        <v>2</v>
      </c>
      <c r="AD9">
        <v>1</v>
      </c>
      <c r="AE9">
        <v>1</v>
      </c>
      <c r="AF9">
        <v>4</v>
      </c>
      <c r="AG9">
        <v>1</v>
      </c>
      <c r="AH9">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3AECFA-1B77-434C-B7C9-0065EB3BFFC4}">
  <sheetPr codeName="Sheet5">
    <tabColor rgb="FFBEBADA"/>
  </sheetPr>
  <dimension ref="A1:ALQ84"/>
  <sheetViews>
    <sheetView workbookViewId="0">
      <selection activeCell="D4" sqref="D4"/>
    </sheetView>
  </sheetViews>
  <sheetFormatPr defaultColWidth="18.77734375" defaultRowHeight="12.75" customHeight="1" x14ac:dyDescent="0.3"/>
  <cols>
    <col min="1" max="4" width="7.5546875" style="3" customWidth="1"/>
    <col min="5" max="30" width="8" style="4" customWidth="1"/>
    <col min="31" max="31" width="9" style="4" customWidth="1"/>
    <col min="32" max="54" width="8.77734375" style="4" customWidth="1"/>
    <col min="55" max="16384" width="18.77734375" style="4"/>
  </cols>
  <sheetData>
    <row r="1" spans="1:39" ht="14.4" x14ac:dyDescent="0.3">
      <c r="A1" s="36"/>
      <c r="B1" s="37"/>
      <c r="C1" s="37"/>
      <c r="D1" s="37"/>
      <c r="E1" s="37"/>
      <c r="F1" s="37"/>
      <c r="G1" s="37"/>
      <c r="H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
      <c r="AJ1" s="3"/>
      <c r="AK1" s="3"/>
      <c r="AL1" s="3"/>
      <c r="AM1" s="3"/>
    </row>
    <row r="2" spans="1:39" s="3" customFormat="1" ht="14.4" x14ac:dyDescent="0.3">
      <c r="A2" s="36"/>
      <c r="B2" s="38" t="s">
        <v>0</v>
      </c>
      <c r="C2" s="38" t="s">
        <v>1</v>
      </c>
      <c r="D2" s="38" t="s">
        <v>2</v>
      </c>
      <c r="E2" s="38">
        <v>1991</v>
      </c>
      <c r="F2" s="38">
        <v>1992</v>
      </c>
      <c r="G2" s="38">
        <v>1993</v>
      </c>
      <c r="H2" s="38">
        <v>1994</v>
      </c>
      <c r="I2" s="38">
        <v>1995</v>
      </c>
      <c r="J2" s="38">
        <v>1996</v>
      </c>
      <c r="K2" s="38">
        <v>1997</v>
      </c>
      <c r="L2" s="38">
        <v>1998</v>
      </c>
      <c r="M2" s="38">
        <v>1999</v>
      </c>
      <c r="N2" s="38">
        <v>2000</v>
      </c>
      <c r="O2" s="38">
        <v>2001</v>
      </c>
      <c r="P2" s="38">
        <v>2002</v>
      </c>
      <c r="Q2" s="38">
        <v>2003</v>
      </c>
      <c r="R2" s="38">
        <v>2004</v>
      </c>
      <c r="S2" s="38">
        <v>2005</v>
      </c>
      <c r="T2" s="38">
        <v>2006</v>
      </c>
      <c r="U2" s="38">
        <v>2007</v>
      </c>
      <c r="V2" s="38">
        <v>2008</v>
      </c>
      <c r="W2" s="38">
        <v>2009</v>
      </c>
      <c r="X2" s="38">
        <v>2010</v>
      </c>
      <c r="Y2" s="38">
        <v>2011</v>
      </c>
      <c r="Z2" s="38">
        <v>2012</v>
      </c>
      <c r="AA2" s="38">
        <v>2013</v>
      </c>
      <c r="AB2" s="38">
        <v>2014</v>
      </c>
      <c r="AC2" s="38">
        <v>2015</v>
      </c>
      <c r="AD2" s="38">
        <v>2016</v>
      </c>
      <c r="AE2" s="38">
        <v>2017</v>
      </c>
      <c r="AF2" s="38">
        <v>2018</v>
      </c>
      <c r="AG2" s="38">
        <v>2019</v>
      </c>
      <c r="AH2" s="38">
        <v>2020</v>
      </c>
    </row>
    <row r="3" spans="1:39" s="3" customFormat="1" ht="14.4" x14ac:dyDescent="0.3">
      <c r="A3" s="39"/>
      <c r="B3" s="40" t="s">
        <v>3</v>
      </c>
      <c r="C3" s="40" t="s">
        <v>4</v>
      </c>
      <c r="D3" s="40" t="s">
        <v>5</v>
      </c>
      <c r="E3" s="40" t="s">
        <v>6</v>
      </c>
      <c r="F3" s="40" t="s">
        <v>7</v>
      </c>
      <c r="G3" s="40" t="s">
        <v>8</v>
      </c>
      <c r="H3" s="40" t="s">
        <v>9</v>
      </c>
      <c r="I3" s="40" t="s">
        <v>10</v>
      </c>
      <c r="J3" s="40" t="s">
        <v>11</v>
      </c>
      <c r="K3" s="40" t="s">
        <v>12</v>
      </c>
      <c r="L3" s="40" t="s">
        <v>13</v>
      </c>
      <c r="M3" s="40" t="s">
        <v>14</v>
      </c>
      <c r="N3" s="40" t="s">
        <v>15</v>
      </c>
      <c r="O3" s="40" t="s">
        <v>16</v>
      </c>
      <c r="P3" s="40" t="s">
        <v>17</v>
      </c>
      <c r="Q3" s="40" t="s">
        <v>18</v>
      </c>
      <c r="R3" s="40" t="s">
        <v>19</v>
      </c>
      <c r="S3" s="40" t="s">
        <v>20</v>
      </c>
      <c r="T3" s="40" t="s">
        <v>21</v>
      </c>
      <c r="U3" s="40" t="s">
        <v>22</v>
      </c>
      <c r="V3" s="40" t="s">
        <v>23</v>
      </c>
      <c r="W3" s="40" t="s">
        <v>24</v>
      </c>
      <c r="X3" s="40" t="s">
        <v>25</v>
      </c>
      <c r="Y3" s="40" t="s">
        <v>26</v>
      </c>
      <c r="Z3" s="40" t="s">
        <v>27</v>
      </c>
      <c r="AA3" s="40" t="s">
        <v>28</v>
      </c>
      <c r="AB3" s="40" t="s">
        <v>29</v>
      </c>
      <c r="AC3" s="40" t="s">
        <v>30</v>
      </c>
      <c r="AD3" s="40" t="s">
        <v>31</v>
      </c>
      <c r="AE3" s="40" t="s">
        <v>32</v>
      </c>
      <c r="AF3" s="40" t="s">
        <v>33</v>
      </c>
      <c r="AG3" s="40" t="s">
        <v>34</v>
      </c>
      <c r="AH3" s="40" t="s">
        <v>35</v>
      </c>
    </row>
    <row r="4" spans="1:39" ht="14.4" x14ac:dyDescent="0.3">
      <c r="A4" s="41">
        <v>45200</v>
      </c>
      <c r="B4" s="30">
        <v>50</v>
      </c>
      <c r="C4" s="31">
        <v>50</v>
      </c>
      <c r="D4" s="42">
        <v>50</v>
      </c>
      <c r="E4" s="16">
        <v>47.006</v>
      </c>
      <c r="F4" s="16">
        <v>47.451000000000001</v>
      </c>
      <c r="G4" s="16">
        <v>55.720999999999997</v>
      </c>
      <c r="H4" s="16">
        <v>53.262</v>
      </c>
      <c r="I4" s="16">
        <v>49.072000000000003</v>
      </c>
      <c r="J4" s="16">
        <v>47.087000000000003</v>
      </c>
      <c r="K4" s="16">
        <v>53.171999999999997</v>
      </c>
      <c r="L4" s="16">
        <v>50.427999999999997</v>
      </c>
      <c r="M4" s="16">
        <v>46.893000000000001</v>
      </c>
      <c r="N4" s="16">
        <v>48.499000000000002</v>
      </c>
      <c r="O4" s="16">
        <v>47.701999999999998</v>
      </c>
      <c r="P4" s="16">
        <v>52.173999999999999</v>
      </c>
      <c r="Q4" s="16">
        <v>46.326000000000001</v>
      </c>
      <c r="R4" s="16">
        <v>53.61</v>
      </c>
      <c r="S4" s="16">
        <v>52.106000000000002</v>
      </c>
      <c r="T4" s="16">
        <v>54.671999999999997</v>
      </c>
      <c r="U4" s="16">
        <v>56.499000000000002</v>
      </c>
      <c r="V4" s="16">
        <v>49.572000000000003</v>
      </c>
      <c r="W4" s="16">
        <v>53.606999999999999</v>
      </c>
      <c r="X4" s="16">
        <v>49.444000000000003</v>
      </c>
      <c r="Y4" s="16">
        <v>64.986000000000004</v>
      </c>
      <c r="Z4" s="16">
        <v>47.622</v>
      </c>
      <c r="AA4" s="16">
        <v>48.499000000000002</v>
      </c>
      <c r="AB4" s="16">
        <v>50.966999999999999</v>
      </c>
      <c r="AC4" s="16">
        <v>57.728999999999999</v>
      </c>
      <c r="AD4" s="16">
        <v>74.852999999999994</v>
      </c>
      <c r="AE4" s="16">
        <v>48.44</v>
      </c>
      <c r="AF4" s="16">
        <v>53.473999999999997</v>
      </c>
      <c r="AG4" s="16">
        <v>48.011000000000003</v>
      </c>
      <c r="AH4" s="43">
        <v>48.640999999999998</v>
      </c>
    </row>
    <row r="5" spans="1:39" ht="14.4" x14ac:dyDescent="0.3">
      <c r="A5" s="41">
        <v>45231</v>
      </c>
      <c r="B5" s="33">
        <v>45</v>
      </c>
      <c r="C5" s="8">
        <v>45</v>
      </c>
      <c r="D5" s="44">
        <v>45</v>
      </c>
      <c r="E5" s="16">
        <v>45.537999999999997</v>
      </c>
      <c r="F5" s="16">
        <v>41.923000000000002</v>
      </c>
      <c r="G5" s="16">
        <v>43.997999999999998</v>
      </c>
      <c r="H5" s="16">
        <v>45.542999999999999</v>
      </c>
      <c r="I5" s="16">
        <v>45.36</v>
      </c>
      <c r="J5" s="16">
        <v>45.831000000000003</v>
      </c>
      <c r="K5" s="16">
        <v>43.173000000000002</v>
      </c>
      <c r="L5" s="16">
        <v>43.195</v>
      </c>
      <c r="M5" s="16">
        <v>41.418999999999997</v>
      </c>
      <c r="N5" s="16">
        <v>42.969000000000001</v>
      </c>
      <c r="O5" s="16">
        <v>50.256</v>
      </c>
      <c r="P5" s="16">
        <v>43.064</v>
      </c>
      <c r="Q5" s="16">
        <v>41.944000000000003</v>
      </c>
      <c r="R5" s="16">
        <v>54.48</v>
      </c>
      <c r="S5" s="16">
        <v>43.927</v>
      </c>
      <c r="T5" s="16">
        <v>44.588999999999999</v>
      </c>
      <c r="U5" s="16">
        <v>49.712000000000003</v>
      </c>
      <c r="V5" s="16">
        <v>47.966000000000001</v>
      </c>
      <c r="W5" s="16">
        <v>46.527999999999999</v>
      </c>
      <c r="X5" s="16">
        <v>43.92</v>
      </c>
      <c r="Y5" s="16">
        <v>47.643000000000001</v>
      </c>
      <c r="Z5" s="16">
        <v>47.326999999999998</v>
      </c>
      <c r="AA5" s="16">
        <v>43.076999999999998</v>
      </c>
      <c r="AB5" s="16">
        <v>42.576000000000001</v>
      </c>
      <c r="AC5" s="16">
        <v>44.64</v>
      </c>
      <c r="AD5" s="16">
        <v>80.884</v>
      </c>
      <c r="AE5" s="16">
        <v>45.573999999999998</v>
      </c>
      <c r="AF5" s="16">
        <v>46.08</v>
      </c>
      <c r="AG5" s="16">
        <v>42.183</v>
      </c>
      <c r="AH5" s="43">
        <v>46.283999999999999</v>
      </c>
    </row>
    <row r="6" spans="1:39" ht="14.4" x14ac:dyDescent="0.3">
      <c r="A6" s="41">
        <v>45261</v>
      </c>
      <c r="B6" s="33">
        <v>35</v>
      </c>
      <c r="C6" s="8">
        <v>35</v>
      </c>
      <c r="D6" s="44">
        <v>35</v>
      </c>
      <c r="E6" s="16">
        <v>36.247</v>
      </c>
      <c r="F6" s="16">
        <v>33.292999999999999</v>
      </c>
      <c r="G6" s="16">
        <v>33.893000000000001</v>
      </c>
      <c r="H6" s="16">
        <v>34.433</v>
      </c>
      <c r="I6" s="16">
        <v>41.225000000000001</v>
      </c>
      <c r="J6" s="16">
        <v>38.698</v>
      </c>
      <c r="K6" s="16">
        <v>33.588000000000001</v>
      </c>
      <c r="L6" s="16">
        <v>35.353000000000002</v>
      </c>
      <c r="M6" s="16">
        <v>33.152999999999999</v>
      </c>
      <c r="N6" s="16">
        <v>33.433999999999997</v>
      </c>
      <c r="O6" s="16">
        <v>35.837000000000003</v>
      </c>
      <c r="P6" s="16">
        <v>33.676000000000002</v>
      </c>
      <c r="Q6" s="16">
        <v>33.152999999999999</v>
      </c>
      <c r="R6" s="16">
        <v>37.195</v>
      </c>
      <c r="S6" s="16">
        <v>35.130000000000003</v>
      </c>
      <c r="T6" s="16">
        <v>36.192</v>
      </c>
      <c r="U6" s="16">
        <v>35.552</v>
      </c>
      <c r="V6" s="16">
        <v>35.433</v>
      </c>
      <c r="W6" s="16">
        <v>34.747999999999998</v>
      </c>
      <c r="X6" s="16">
        <v>33.926000000000002</v>
      </c>
      <c r="Y6" s="16">
        <v>34.869999999999997</v>
      </c>
      <c r="Z6" s="16">
        <v>36.052999999999997</v>
      </c>
      <c r="AA6" s="16">
        <v>33.591999999999999</v>
      </c>
      <c r="AB6" s="16">
        <v>35.305</v>
      </c>
      <c r="AC6" s="16">
        <v>34.006</v>
      </c>
      <c r="AD6" s="16">
        <v>43.191000000000003</v>
      </c>
      <c r="AE6" s="16">
        <v>40.354999999999997</v>
      </c>
      <c r="AF6" s="16">
        <v>34.097999999999999</v>
      </c>
      <c r="AG6" s="16">
        <v>33.43</v>
      </c>
      <c r="AH6" s="43">
        <v>35.567</v>
      </c>
    </row>
    <row r="7" spans="1:39" ht="14.4" x14ac:dyDescent="0.3">
      <c r="A7" s="41">
        <v>45292</v>
      </c>
      <c r="B7" s="33">
        <v>56</v>
      </c>
      <c r="C7" s="8">
        <v>17</v>
      </c>
      <c r="D7" s="44">
        <v>32</v>
      </c>
      <c r="E7" s="16">
        <v>33.118000000000002</v>
      </c>
      <c r="F7" s="16">
        <v>31.472000000000001</v>
      </c>
      <c r="G7" s="16">
        <v>31.324000000000002</v>
      </c>
      <c r="H7" s="16">
        <v>31.922000000000001</v>
      </c>
      <c r="I7" s="16">
        <v>34.411000000000001</v>
      </c>
      <c r="J7" s="16">
        <v>41.024999999999999</v>
      </c>
      <c r="K7" s="16">
        <v>31.097999999999999</v>
      </c>
      <c r="L7" s="16">
        <v>31.998999999999999</v>
      </c>
      <c r="M7" s="16">
        <v>30.923999999999999</v>
      </c>
      <c r="N7" s="16">
        <v>31.05</v>
      </c>
      <c r="O7" s="16">
        <v>32.000999999999998</v>
      </c>
      <c r="P7" s="16">
        <v>31.331</v>
      </c>
      <c r="Q7" s="16">
        <v>31.227</v>
      </c>
      <c r="R7" s="16">
        <v>33.656999999999996</v>
      </c>
      <c r="S7" s="16">
        <v>36.345999999999997</v>
      </c>
      <c r="T7" s="16">
        <v>35.28</v>
      </c>
      <c r="U7" s="16">
        <v>31.989000000000001</v>
      </c>
      <c r="V7" s="16">
        <v>34.25</v>
      </c>
      <c r="W7" s="16">
        <v>31.748999999999999</v>
      </c>
      <c r="X7" s="16">
        <v>32.320999999999998</v>
      </c>
      <c r="Y7" s="16">
        <v>33.183999999999997</v>
      </c>
      <c r="Z7" s="16">
        <v>32.401000000000003</v>
      </c>
      <c r="AA7" s="16">
        <v>31.776</v>
      </c>
      <c r="AB7" s="16">
        <v>35.887</v>
      </c>
      <c r="AC7" s="16">
        <v>31.885000000000002</v>
      </c>
      <c r="AD7" s="16">
        <v>37.442</v>
      </c>
      <c r="AE7" s="16">
        <v>37.707000000000001</v>
      </c>
      <c r="AF7" s="16">
        <v>31.385999999999999</v>
      </c>
      <c r="AG7" s="16">
        <v>31.021000000000001</v>
      </c>
      <c r="AH7" s="43">
        <v>32.308999999999997</v>
      </c>
    </row>
    <row r="8" spans="1:39" ht="14.4" x14ac:dyDescent="0.3">
      <c r="A8" s="41">
        <v>45323</v>
      </c>
      <c r="B8" s="33">
        <v>53</v>
      </c>
      <c r="C8" s="8">
        <v>16</v>
      </c>
      <c r="D8" s="44">
        <v>30</v>
      </c>
      <c r="E8" s="16">
        <v>28.350999999999999</v>
      </c>
      <c r="F8" s="16">
        <v>27.826000000000001</v>
      </c>
      <c r="G8" s="16">
        <v>26.454000000000001</v>
      </c>
      <c r="H8" s="16">
        <v>38.4</v>
      </c>
      <c r="I8" s="16">
        <v>37.725000000000001</v>
      </c>
      <c r="J8" s="16">
        <v>32.97</v>
      </c>
      <c r="K8" s="16">
        <v>26.271999999999998</v>
      </c>
      <c r="L8" s="16">
        <v>28.952999999999999</v>
      </c>
      <c r="M8" s="16">
        <v>30.381</v>
      </c>
      <c r="N8" s="16">
        <v>26.733000000000001</v>
      </c>
      <c r="O8" s="16">
        <v>27.056000000000001</v>
      </c>
      <c r="P8" s="16">
        <v>34.950000000000003</v>
      </c>
      <c r="Q8" s="16">
        <v>27.734999999999999</v>
      </c>
      <c r="R8" s="16">
        <v>29.256</v>
      </c>
      <c r="S8" s="16">
        <v>30.209</v>
      </c>
      <c r="T8" s="16">
        <v>31.920999999999999</v>
      </c>
      <c r="U8" s="16">
        <v>26.72</v>
      </c>
      <c r="V8" s="16">
        <v>31.637</v>
      </c>
      <c r="W8" s="16">
        <v>26.643999999999998</v>
      </c>
      <c r="X8" s="16">
        <v>29.335000000000001</v>
      </c>
      <c r="Y8" s="16">
        <v>30.332999999999998</v>
      </c>
      <c r="Z8" s="16">
        <v>27.821000000000002</v>
      </c>
      <c r="AA8" s="16">
        <v>34.048999999999999</v>
      </c>
      <c r="AB8" s="16">
        <v>38.530999999999999</v>
      </c>
      <c r="AC8" s="16">
        <v>36.045000000000002</v>
      </c>
      <c r="AD8" s="16">
        <v>47.834000000000003</v>
      </c>
      <c r="AE8" s="16">
        <v>33.703000000000003</v>
      </c>
      <c r="AF8" s="16">
        <v>29.791</v>
      </c>
      <c r="AG8" s="16">
        <v>27.181000000000001</v>
      </c>
      <c r="AH8" s="43">
        <v>31.527999999999999</v>
      </c>
    </row>
    <row r="9" spans="1:39" ht="14.4" x14ac:dyDescent="0.3">
      <c r="A9" s="41">
        <v>45352</v>
      </c>
      <c r="B9" s="33">
        <v>84</v>
      </c>
      <c r="C9" s="8">
        <v>25</v>
      </c>
      <c r="D9" s="44">
        <v>48</v>
      </c>
      <c r="E9" s="16">
        <v>51.878999999999998</v>
      </c>
      <c r="F9" s="16">
        <v>53.341000000000001</v>
      </c>
      <c r="G9" s="16">
        <v>49.353000000000002</v>
      </c>
      <c r="H9" s="16">
        <v>69.593000000000004</v>
      </c>
      <c r="I9" s="16">
        <v>55.314</v>
      </c>
      <c r="J9" s="16">
        <v>59.371000000000002</v>
      </c>
      <c r="K9" s="16">
        <v>46.976999999999997</v>
      </c>
      <c r="L9" s="16">
        <v>47.566000000000003</v>
      </c>
      <c r="M9" s="16">
        <v>41.362000000000002</v>
      </c>
      <c r="N9" s="16">
        <v>41.648000000000003</v>
      </c>
      <c r="O9" s="16">
        <v>36.765000000000001</v>
      </c>
      <c r="P9" s="16">
        <v>44.764000000000003</v>
      </c>
      <c r="Q9" s="16">
        <v>61.643000000000001</v>
      </c>
      <c r="R9" s="16">
        <v>52.445</v>
      </c>
      <c r="S9" s="16">
        <v>40.023000000000003</v>
      </c>
      <c r="T9" s="16">
        <v>70.55</v>
      </c>
      <c r="U9" s="16">
        <v>35.771999999999998</v>
      </c>
      <c r="V9" s="16">
        <v>52.21</v>
      </c>
      <c r="W9" s="16">
        <v>37.786999999999999</v>
      </c>
      <c r="X9" s="16">
        <v>38.097000000000001</v>
      </c>
      <c r="Y9" s="16">
        <v>60.173999999999999</v>
      </c>
      <c r="Z9" s="16">
        <v>43.823999999999998</v>
      </c>
      <c r="AA9" s="16">
        <v>48.433999999999997</v>
      </c>
      <c r="AB9" s="16">
        <v>66.772999999999996</v>
      </c>
      <c r="AC9" s="16">
        <v>56.670999999999999</v>
      </c>
      <c r="AD9" s="16">
        <v>138.27500000000001</v>
      </c>
      <c r="AE9" s="16">
        <v>42.195</v>
      </c>
      <c r="AF9" s="16">
        <v>45.527999999999999</v>
      </c>
      <c r="AG9" s="16">
        <v>46.277000000000001</v>
      </c>
      <c r="AH9" s="43">
        <v>39.634</v>
      </c>
    </row>
    <row r="10" spans="1:39" ht="14.4" x14ac:dyDescent="0.3">
      <c r="A10" s="41">
        <v>45383</v>
      </c>
      <c r="B10" s="33">
        <v>132</v>
      </c>
      <c r="C10" s="8">
        <v>39</v>
      </c>
      <c r="D10" s="44">
        <v>75</v>
      </c>
      <c r="E10" s="16">
        <v>69.460999999999999</v>
      </c>
      <c r="F10" s="16">
        <v>75.531000000000006</v>
      </c>
      <c r="G10" s="16">
        <v>88.22</v>
      </c>
      <c r="H10" s="16">
        <v>70.742999999999995</v>
      </c>
      <c r="I10" s="16">
        <v>113.866</v>
      </c>
      <c r="J10" s="16">
        <v>94.3</v>
      </c>
      <c r="K10" s="16">
        <v>78.334999999999994</v>
      </c>
      <c r="L10" s="16">
        <v>66.988</v>
      </c>
      <c r="M10" s="16">
        <v>78.272999999999996</v>
      </c>
      <c r="N10" s="16">
        <v>54.576999999999998</v>
      </c>
      <c r="O10" s="16">
        <v>70.474000000000004</v>
      </c>
      <c r="P10" s="16">
        <v>71.733999999999995</v>
      </c>
      <c r="Q10" s="16">
        <v>120.901</v>
      </c>
      <c r="R10" s="16">
        <v>80.168999999999997</v>
      </c>
      <c r="S10" s="16">
        <v>104.666</v>
      </c>
      <c r="T10" s="16">
        <v>74.468999999999994</v>
      </c>
      <c r="U10" s="16">
        <v>41.006999999999998</v>
      </c>
      <c r="V10" s="16">
        <v>87.353999999999999</v>
      </c>
      <c r="W10" s="16">
        <v>54.164000000000001</v>
      </c>
      <c r="X10" s="16">
        <v>64.793000000000006</v>
      </c>
      <c r="Y10" s="16">
        <v>124.617</v>
      </c>
      <c r="Z10" s="16">
        <v>52.311999999999998</v>
      </c>
      <c r="AA10" s="16">
        <v>82.331999999999994</v>
      </c>
      <c r="AB10" s="16">
        <v>70.304000000000002</v>
      </c>
      <c r="AC10" s="16">
        <v>88.981999999999999</v>
      </c>
      <c r="AD10" s="16">
        <v>265.68799999999999</v>
      </c>
      <c r="AE10" s="16">
        <v>73.745999999999995</v>
      </c>
      <c r="AF10" s="16">
        <v>103.982</v>
      </c>
      <c r="AG10" s="16">
        <v>65.774000000000001</v>
      </c>
      <c r="AH10" s="43">
        <v>64.986000000000004</v>
      </c>
    </row>
    <row r="11" spans="1:39" ht="14.4" x14ac:dyDescent="0.3">
      <c r="A11" s="41">
        <v>45413</v>
      </c>
      <c r="B11" s="33">
        <v>263</v>
      </c>
      <c r="C11" s="8">
        <v>79</v>
      </c>
      <c r="D11" s="44">
        <v>150</v>
      </c>
      <c r="E11" s="16">
        <v>150.40899999999999</v>
      </c>
      <c r="F11" s="16">
        <v>244.858</v>
      </c>
      <c r="G11" s="16">
        <v>175.49199999999999</v>
      </c>
      <c r="H11" s="16">
        <v>78.644999999999996</v>
      </c>
      <c r="I11" s="16">
        <v>151.12200000000001</v>
      </c>
      <c r="J11" s="16">
        <v>372.512</v>
      </c>
      <c r="K11" s="16">
        <v>137.042</v>
      </c>
      <c r="L11" s="16">
        <v>178.07</v>
      </c>
      <c r="M11" s="16">
        <v>161.626</v>
      </c>
      <c r="N11" s="16">
        <v>125.41200000000001</v>
      </c>
      <c r="O11" s="16">
        <v>81.167000000000002</v>
      </c>
      <c r="P11" s="16">
        <v>87.242000000000004</v>
      </c>
      <c r="Q11" s="16">
        <v>125.32599999999999</v>
      </c>
      <c r="R11" s="16">
        <v>149.59100000000001</v>
      </c>
      <c r="S11" s="16">
        <v>259.06099999999998</v>
      </c>
      <c r="T11" s="16">
        <v>201.55</v>
      </c>
      <c r="U11" s="16">
        <v>130.84</v>
      </c>
      <c r="V11" s="16">
        <v>165.352</v>
      </c>
      <c r="W11" s="16">
        <v>31.332000000000001</v>
      </c>
      <c r="X11" s="16">
        <v>170.1</v>
      </c>
      <c r="Y11" s="16">
        <v>173.881</v>
      </c>
      <c r="Z11" s="16">
        <v>105.205</v>
      </c>
      <c r="AA11" s="16">
        <v>215.875</v>
      </c>
      <c r="AB11" s="16">
        <v>122.6</v>
      </c>
      <c r="AC11" s="16">
        <v>142.904</v>
      </c>
      <c r="AD11" s="16">
        <v>414.87400000000002</v>
      </c>
      <c r="AE11" s="16">
        <v>232.22399999999999</v>
      </c>
      <c r="AF11" s="16">
        <v>99.332999999999998</v>
      </c>
      <c r="AG11" s="16">
        <v>116.872</v>
      </c>
      <c r="AH11" s="43">
        <v>100.285</v>
      </c>
    </row>
    <row r="12" spans="1:39" ht="14.4" x14ac:dyDescent="0.3">
      <c r="A12" s="41">
        <v>45444</v>
      </c>
      <c r="B12" s="33">
        <v>517</v>
      </c>
      <c r="C12" s="8">
        <v>155</v>
      </c>
      <c r="D12" s="44">
        <v>295</v>
      </c>
      <c r="E12" s="16">
        <v>55.829000000000001</v>
      </c>
      <c r="F12" s="16">
        <v>381.06900000000002</v>
      </c>
      <c r="G12" s="16">
        <v>125.453</v>
      </c>
      <c r="H12" s="16">
        <v>471.15300000000002</v>
      </c>
      <c r="I12" s="16">
        <v>562.39400000000001</v>
      </c>
      <c r="J12" s="16">
        <v>730.68200000000002</v>
      </c>
      <c r="K12" s="16">
        <v>277.24599999999998</v>
      </c>
      <c r="L12" s="16">
        <v>513.86699999999996</v>
      </c>
      <c r="M12" s="16">
        <v>206.27199999999999</v>
      </c>
      <c r="N12" s="16">
        <v>124.77200000000001</v>
      </c>
      <c r="O12" s="16">
        <v>241.845</v>
      </c>
      <c r="P12" s="16">
        <v>230.43</v>
      </c>
      <c r="Q12" s="16">
        <v>265.69600000000003</v>
      </c>
      <c r="R12" s="16">
        <v>358.47500000000002</v>
      </c>
      <c r="S12" s="16">
        <v>277.72899999999998</v>
      </c>
      <c r="T12" s="16">
        <v>70.959999999999994</v>
      </c>
      <c r="U12" s="16">
        <v>295.83800000000002</v>
      </c>
      <c r="V12" s="16">
        <v>471.47199999999998</v>
      </c>
      <c r="W12" s="16">
        <v>218.93799999999999</v>
      </c>
      <c r="X12" s="16">
        <v>420.05599999999998</v>
      </c>
      <c r="Y12" s="16">
        <v>192.827</v>
      </c>
      <c r="Z12" s="16">
        <v>130.34399999999999</v>
      </c>
      <c r="AA12" s="16">
        <v>448.16199999999998</v>
      </c>
      <c r="AB12" s="16">
        <v>254.923</v>
      </c>
      <c r="AC12" s="16">
        <v>294.16199999999998</v>
      </c>
      <c r="AD12" s="16">
        <v>742.37599999999998</v>
      </c>
      <c r="AE12" s="16">
        <v>384.73700000000002</v>
      </c>
      <c r="AF12" s="16">
        <v>310.279</v>
      </c>
      <c r="AG12" s="16">
        <v>314.73500000000001</v>
      </c>
      <c r="AH12" s="43">
        <v>371.27699999999999</v>
      </c>
    </row>
    <row r="13" spans="1:39" ht="14.4" x14ac:dyDescent="0.3">
      <c r="A13" s="41">
        <v>45474</v>
      </c>
      <c r="B13" s="33">
        <v>289</v>
      </c>
      <c r="C13" s="8">
        <v>87</v>
      </c>
      <c r="D13" s="44">
        <v>165</v>
      </c>
      <c r="E13" s="16">
        <v>31.135000000000002</v>
      </c>
      <c r="F13" s="16">
        <v>222.88800000000001</v>
      </c>
      <c r="G13" s="16">
        <v>19.271000000000001</v>
      </c>
      <c r="H13" s="16">
        <v>408.42</v>
      </c>
      <c r="I13" s="16">
        <v>263.99</v>
      </c>
      <c r="J13" s="16">
        <v>290.38499999999999</v>
      </c>
      <c r="K13" s="16">
        <v>312.238</v>
      </c>
      <c r="L13" s="16">
        <v>304.464</v>
      </c>
      <c r="M13" s="16">
        <v>60.319000000000003</v>
      </c>
      <c r="N13" s="16">
        <v>30</v>
      </c>
      <c r="O13" s="16">
        <v>85.179000000000002</v>
      </c>
      <c r="P13" s="16">
        <v>74.983999999999995</v>
      </c>
      <c r="Q13" s="16">
        <v>167.51</v>
      </c>
      <c r="R13" s="16">
        <v>230.68700000000001</v>
      </c>
      <c r="S13" s="16">
        <v>72.885999999999996</v>
      </c>
      <c r="T13" s="16">
        <v>13.657</v>
      </c>
      <c r="U13" s="16">
        <v>188.13800000000001</v>
      </c>
      <c r="V13" s="16">
        <v>323.43299999999999</v>
      </c>
      <c r="W13" s="16">
        <v>167.24199999999999</v>
      </c>
      <c r="X13" s="16">
        <v>584.077</v>
      </c>
      <c r="Y13" s="16">
        <v>61.807000000000002</v>
      </c>
      <c r="Z13" s="16">
        <v>43.453000000000003</v>
      </c>
      <c r="AA13" s="16">
        <v>258.77</v>
      </c>
      <c r="AB13" s="16">
        <v>107.57</v>
      </c>
      <c r="AC13" s="16">
        <v>90.49</v>
      </c>
      <c r="AD13" s="16">
        <v>335.86900000000003</v>
      </c>
      <c r="AE13" s="16">
        <v>133.11500000000001</v>
      </c>
      <c r="AF13" s="16">
        <v>215.83699999999999</v>
      </c>
      <c r="AG13" s="16">
        <v>149.78899999999999</v>
      </c>
      <c r="AH13" s="43">
        <v>162.75800000000001</v>
      </c>
    </row>
    <row r="14" spans="1:39" ht="14.4" x14ac:dyDescent="0.3">
      <c r="A14" s="41">
        <v>45505</v>
      </c>
      <c r="B14" s="33">
        <v>105</v>
      </c>
      <c r="C14" s="8">
        <v>32</v>
      </c>
      <c r="D14" s="44">
        <v>60</v>
      </c>
      <c r="E14" s="16">
        <v>20.759</v>
      </c>
      <c r="F14" s="16">
        <v>170.499</v>
      </c>
      <c r="G14" s="16">
        <v>22.823</v>
      </c>
      <c r="H14" s="16">
        <v>143.357</v>
      </c>
      <c r="I14" s="16">
        <v>85.88</v>
      </c>
      <c r="J14" s="16">
        <v>143.797</v>
      </c>
      <c r="K14" s="16">
        <v>103.402</v>
      </c>
      <c r="L14" s="16">
        <v>108.218</v>
      </c>
      <c r="M14" s="16">
        <v>35.247</v>
      </c>
      <c r="N14" s="16">
        <v>22.452000000000002</v>
      </c>
      <c r="O14" s="16">
        <v>38.54</v>
      </c>
      <c r="P14" s="16">
        <v>36.143000000000001</v>
      </c>
      <c r="Q14" s="16">
        <v>67.875</v>
      </c>
      <c r="R14" s="16">
        <v>78.962999999999994</v>
      </c>
      <c r="S14" s="16">
        <v>44.241</v>
      </c>
      <c r="T14" s="16">
        <v>28.904</v>
      </c>
      <c r="U14" s="16">
        <v>62.29</v>
      </c>
      <c r="V14" s="16">
        <v>102.092</v>
      </c>
      <c r="W14" s="16">
        <v>57.71</v>
      </c>
      <c r="X14" s="16">
        <v>172.935</v>
      </c>
      <c r="Y14" s="16">
        <v>33.448999999999998</v>
      </c>
      <c r="Z14" s="16">
        <v>27.385000000000002</v>
      </c>
      <c r="AA14" s="16">
        <v>92.456999999999994</v>
      </c>
      <c r="AB14" s="16">
        <v>44.276000000000003</v>
      </c>
      <c r="AC14" s="16">
        <v>44.225999999999999</v>
      </c>
      <c r="AD14" s="16">
        <v>110.901</v>
      </c>
      <c r="AE14" s="16">
        <v>54.578000000000003</v>
      </c>
      <c r="AF14" s="16">
        <v>79.180999999999997</v>
      </c>
      <c r="AG14" s="16">
        <v>55.021999999999998</v>
      </c>
      <c r="AH14" s="43">
        <v>71.867000000000004</v>
      </c>
    </row>
    <row r="15" spans="1:39" ht="14.4" x14ac:dyDescent="0.3">
      <c r="A15" s="41">
        <v>45536</v>
      </c>
      <c r="B15" s="33">
        <v>70</v>
      </c>
      <c r="C15" s="8">
        <v>21</v>
      </c>
      <c r="D15" s="44">
        <v>40</v>
      </c>
      <c r="E15" s="16">
        <v>22.574999999999999</v>
      </c>
      <c r="F15" s="16">
        <v>63.969000000000001</v>
      </c>
      <c r="G15" s="16">
        <v>21.558</v>
      </c>
      <c r="H15" s="16">
        <v>58.741999999999997</v>
      </c>
      <c r="I15" s="16">
        <v>49.140999999999998</v>
      </c>
      <c r="J15" s="16">
        <v>87.254000000000005</v>
      </c>
      <c r="K15" s="16">
        <v>47.895000000000003</v>
      </c>
      <c r="L15" s="16">
        <v>70.534000000000006</v>
      </c>
      <c r="M15" s="16">
        <v>37.317999999999998</v>
      </c>
      <c r="N15" s="16">
        <v>20.036999999999999</v>
      </c>
      <c r="O15" s="16">
        <v>36.101999999999997</v>
      </c>
      <c r="P15" s="16">
        <v>33.716999999999999</v>
      </c>
      <c r="Q15" s="16">
        <v>51.371000000000002</v>
      </c>
      <c r="R15" s="16">
        <v>42.682000000000002</v>
      </c>
      <c r="S15" s="16">
        <v>34.280999999999999</v>
      </c>
      <c r="T15" s="16">
        <v>25.606999999999999</v>
      </c>
      <c r="U15" s="16">
        <v>44.12</v>
      </c>
      <c r="V15" s="16">
        <v>48.006</v>
      </c>
      <c r="W15" s="16">
        <v>35.466999999999999</v>
      </c>
      <c r="X15" s="16">
        <v>72.343000000000004</v>
      </c>
      <c r="Y15" s="16">
        <v>25.119</v>
      </c>
      <c r="Z15" s="16">
        <v>31.305</v>
      </c>
      <c r="AA15" s="16">
        <v>61.738999999999997</v>
      </c>
      <c r="AB15" s="16">
        <v>33.005000000000003</v>
      </c>
      <c r="AC15" s="16">
        <v>36.765000000000001</v>
      </c>
      <c r="AD15" s="16">
        <v>73.837999999999994</v>
      </c>
      <c r="AE15" s="16">
        <v>35.040999999999997</v>
      </c>
      <c r="AF15" s="16">
        <v>51.341999999999999</v>
      </c>
      <c r="AG15" s="16">
        <v>34.637</v>
      </c>
      <c r="AH15" s="43">
        <v>54.521000000000001</v>
      </c>
    </row>
    <row r="16" spans="1:39" ht="14.4" x14ac:dyDescent="0.3">
      <c r="A16" s="41">
        <v>45566</v>
      </c>
      <c r="B16" s="33">
        <v>70</v>
      </c>
      <c r="C16" s="8">
        <v>31</v>
      </c>
      <c r="D16" s="44">
        <v>46</v>
      </c>
      <c r="E16" s="16">
        <v>23.856999999999999</v>
      </c>
      <c r="F16" s="16">
        <v>54.713999999999999</v>
      </c>
      <c r="G16" s="16">
        <v>35.406999999999996</v>
      </c>
      <c r="H16" s="16">
        <v>56.408999999999999</v>
      </c>
      <c r="I16" s="16">
        <v>51.539000000000001</v>
      </c>
      <c r="J16" s="16">
        <v>80.897999999999996</v>
      </c>
      <c r="K16" s="16">
        <v>51.75</v>
      </c>
      <c r="L16" s="16">
        <v>51.390999999999998</v>
      </c>
      <c r="M16" s="16">
        <v>38.686999999999998</v>
      </c>
      <c r="N16" s="16">
        <v>24.585000000000001</v>
      </c>
      <c r="O16" s="16">
        <v>39.756</v>
      </c>
      <c r="P16" s="16">
        <v>30.504999999999999</v>
      </c>
      <c r="Q16" s="16">
        <v>51.341000000000001</v>
      </c>
      <c r="R16" s="16">
        <v>46.801000000000002</v>
      </c>
      <c r="S16" s="16">
        <v>53.698</v>
      </c>
      <c r="T16" s="16">
        <v>45.186999999999998</v>
      </c>
      <c r="U16" s="16">
        <v>42.311999999999998</v>
      </c>
      <c r="V16" s="16">
        <v>53.128</v>
      </c>
      <c r="W16" s="16">
        <v>33.465000000000003</v>
      </c>
      <c r="X16" s="16">
        <v>68.382999999999996</v>
      </c>
      <c r="Y16" s="16">
        <v>29.527999999999999</v>
      </c>
      <c r="Z16" s="16">
        <v>37.960999999999999</v>
      </c>
      <c r="AA16" s="16">
        <v>115.152</v>
      </c>
      <c r="AB16" s="16">
        <v>44.273000000000003</v>
      </c>
      <c r="AC16" s="16">
        <v>73.575999999999993</v>
      </c>
      <c r="AD16" s="16">
        <v>84.158000000000001</v>
      </c>
      <c r="AE16" s="16">
        <v>40.954000000000001</v>
      </c>
      <c r="AF16" s="16">
        <v>49.886000000000003</v>
      </c>
      <c r="AG16" s="16">
        <v>36.28</v>
      </c>
      <c r="AH16" s="43">
        <v>41.284999999999997</v>
      </c>
    </row>
    <row r="17" spans="1:34" ht="14.4" x14ac:dyDescent="0.3">
      <c r="A17" s="41">
        <v>45597</v>
      </c>
      <c r="B17" s="33">
        <v>55</v>
      </c>
      <c r="C17" s="8">
        <v>36</v>
      </c>
      <c r="D17" s="44">
        <v>42</v>
      </c>
      <c r="E17" s="16">
        <v>25.725000000000001</v>
      </c>
      <c r="F17" s="16">
        <v>45.968000000000004</v>
      </c>
      <c r="G17" s="16">
        <v>32.597000000000001</v>
      </c>
      <c r="H17" s="16">
        <v>49.988999999999997</v>
      </c>
      <c r="I17" s="16">
        <v>49.841999999999999</v>
      </c>
      <c r="J17" s="16">
        <v>56.692</v>
      </c>
      <c r="K17" s="16">
        <v>42.113999999999997</v>
      </c>
      <c r="L17" s="16">
        <v>45.298999999999999</v>
      </c>
      <c r="M17" s="16">
        <v>34.645000000000003</v>
      </c>
      <c r="N17" s="16">
        <v>33.469000000000001</v>
      </c>
      <c r="O17" s="16">
        <v>34.133000000000003</v>
      </c>
      <c r="P17" s="16">
        <v>31.431999999999999</v>
      </c>
      <c r="Q17" s="16">
        <v>50.453000000000003</v>
      </c>
      <c r="R17" s="16">
        <v>41.939</v>
      </c>
      <c r="S17" s="16">
        <v>40.773000000000003</v>
      </c>
      <c r="T17" s="16">
        <v>37.411999999999999</v>
      </c>
      <c r="U17" s="16">
        <v>43.494</v>
      </c>
      <c r="V17" s="16">
        <v>48.744999999999997</v>
      </c>
      <c r="W17" s="16">
        <v>34.374000000000002</v>
      </c>
      <c r="X17" s="16">
        <v>57.165999999999997</v>
      </c>
      <c r="Y17" s="16">
        <v>36.192</v>
      </c>
      <c r="Z17" s="16">
        <v>32.271000000000001</v>
      </c>
      <c r="AA17" s="16">
        <v>60.597000000000001</v>
      </c>
      <c r="AB17" s="16">
        <v>35.585000000000001</v>
      </c>
      <c r="AC17" s="16">
        <v>74.162999999999997</v>
      </c>
      <c r="AD17" s="16">
        <v>67.355000000000004</v>
      </c>
      <c r="AE17" s="16">
        <v>40.435000000000002</v>
      </c>
      <c r="AF17" s="16">
        <v>41.597999999999999</v>
      </c>
      <c r="AG17" s="16">
        <v>39.917000000000002</v>
      </c>
      <c r="AH17" s="43">
        <v>41.536999999999999</v>
      </c>
    </row>
    <row r="18" spans="1:34" ht="14.4" x14ac:dyDescent="0.3">
      <c r="A18" s="41">
        <v>45627</v>
      </c>
      <c r="B18" s="33">
        <v>34</v>
      </c>
      <c r="C18" s="8">
        <v>32</v>
      </c>
      <c r="D18" s="44">
        <v>32</v>
      </c>
      <c r="E18" s="16">
        <v>22.088999999999999</v>
      </c>
      <c r="F18" s="16">
        <v>39.079000000000001</v>
      </c>
      <c r="G18" s="16">
        <v>26.116</v>
      </c>
      <c r="H18" s="16">
        <v>48.162999999999997</v>
      </c>
      <c r="I18" s="16">
        <v>45.79</v>
      </c>
      <c r="J18" s="16">
        <v>46.545000000000002</v>
      </c>
      <c r="K18" s="16">
        <v>37.271000000000001</v>
      </c>
      <c r="L18" s="16">
        <v>39.451999999999998</v>
      </c>
      <c r="M18" s="16">
        <v>28.536000000000001</v>
      </c>
      <c r="N18" s="16">
        <v>25.591999999999999</v>
      </c>
      <c r="O18" s="16">
        <v>28.516999999999999</v>
      </c>
      <c r="P18" s="16">
        <v>26.978000000000002</v>
      </c>
      <c r="Q18" s="16">
        <v>36.499000000000002</v>
      </c>
      <c r="R18" s="16">
        <v>36.837000000000003</v>
      </c>
      <c r="S18" s="16">
        <v>35.677</v>
      </c>
      <c r="T18" s="16">
        <v>27.689</v>
      </c>
      <c r="U18" s="16">
        <v>34.704000000000001</v>
      </c>
      <c r="V18" s="16">
        <v>39.526000000000003</v>
      </c>
      <c r="W18" s="16">
        <v>28.893000000000001</v>
      </c>
      <c r="X18" s="16">
        <v>47.042999999999999</v>
      </c>
      <c r="Y18" s="16">
        <v>30.329000000000001</v>
      </c>
      <c r="Z18" s="16">
        <v>26.009</v>
      </c>
      <c r="AA18" s="16">
        <v>46.683999999999997</v>
      </c>
      <c r="AB18" s="16">
        <v>29.486000000000001</v>
      </c>
      <c r="AC18" s="16">
        <v>41.859000000000002</v>
      </c>
      <c r="AD18" s="16">
        <v>59.606000000000002</v>
      </c>
      <c r="AE18" s="16">
        <v>33.756999999999998</v>
      </c>
      <c r="AF18" s="16">
        <v>35.015999999999998</v>
      </c>
      <c r="AG18" s="16">
        <v>33.552999999999997</v>
      </c>
      <c r="AH18" s="43">
        <v>35.801000000000002</v>
      </c>
    </row>
    <row r="19" spans="1:34" ht="14.4" x14ac:dyDescent="0.3">
      <c r="A19" s="41">
        <v>45658</v>
      </c>
      <c r="B19" s="33">
        <v>33</v>
      </c>
      <c r="C19" s="8">
        <v>29</v>
      </c>
      <c r="D19" s="44">
        <v>31</v>
      </c>
      <c r="E19" s="16">
        <v>19.875</v>
      </c>
      <c r="F19" s="16">
        <v>34.119</v>
      </c>
      <c r="G19" s="16">
        <v>22.718</v>
      </c>
      <c r="H19" s="16">
        <v>38.177999999999997</v>
      </c>
      <c r="I19" s="16">
        <v>45.146999999999998</v>
      </c>
      <c r="J19" s="16">
        <v>40.216000000000001</v>
      </c>
      <c r="K19" s="16">
        <v>31.713000000000001</v>
      </c>
      <c r="L19" s="16">
        <v>34.645000000000003</v>
      </c>
      <c r="M19" s="16">
        <v>24.853000000000002</v>
      </c>
      <c r="N19" s="16">
        <v>21.364999999999998</v>
      </c>
      <c r="O19" s="16">
        <v>24.952999999999999</v>
      </c>
      <c r="P19" s="16">
        <v>24.050999999999998</v>
      </c>
      <c r="Q19" s="16">
        <v>30.834</v>
      </c>
      <c r="R19" s="16">
        <v>35.86</v>
      </c>
      <c r="S19" s="16">
        <v>32.527999999999999</v>
      </c>
      <c r="T19" s="16">
        <v>23.106000000000002</v>
      </c>
      <c r="U19" s="16">
        <v>31.670999999999999</v>
      </c>
      <c r="V19" s="16">
        <v>34.034999999999997</v>
      </c>
      <c r="W19" s="16">
        <v>26.178999999999998</v>
      </c>
      <c r="X19" s="16">
        <v>42.195</v>
      </c>
      <c r="Y19" s="16">
        <v>25.637</v>
      </c>
      <c r="Z19" s="16">
        <v>23.009</v>
      </c>
      <c r="AA19" s="16">
        <v>42.350999999999999</v>
      </c>
      <c r="AB19" s="16">
        <v>26.151</v>
      </c>
      <c r="AC19" s="16">
        <v>33.838999999999999</v>
      </c>
      <c r="AD19" s="16">
        <v>50.972999999999999</v>
      </c>
      <c r="AE19" s="16">
        <v>29.529</v>
      </c>
      <c r="AF19" s="16">
        <v>30.382000000000001</v>
      </c>
      <c r="AG19" s="16">
        <v>28.658999999999999</v>
      </c>
      <c r="AH19" s="43">
        <v>30.890999999999998</v>
      </c>
    </row>
    <row r="20" spans="1:34" ht="14.4" x14ac:dyDescent="0.3">
      <c r="A20" s="41">
        <v>45689</v>
      </c>
      <c r="B20" s="33">
        <v>31</v>
      </c>
      <c r="C20" s="8">
        <v>27</v>
      </c>
      <c r="D20" s="44">
        <v>29</v>
      </c>
      <c r="E20" s="16">
        <v>18.606999999999999</v>
      </c>
      <c r="F20" s="16">
        <v>28.812000000000001</v>
      </c>
      <c r="G20" s="16">
        <v>31.302</v>
      </c>
      <c r="H20" s="16">
        <v>41.305999999999997</v>
      </c>
      <c r="I20" s="16">
        <v>36.398000000000003</v>
      </c>
      <c r="J20" s="16">
        <v>33.585999999999999</v>
      </c>
      <c r="K20" s="16">
        <v>28.936</v>
      </c>
      <c r="L20" s="16">
        <v>33.709000000000003</v>
      </c>
      <c r="M20" s="16">
        <v>21.719000000000001</v>
      </c>
      <c r="N20" s="16">
        <v>18.661999999999999</v>
      </c>
      <c r="O20" s="16">
        <v>30.152999999999999</v>
      </c>
      <c r="P20" s="16">
        <v>22.068999999999999</v>
      </c>
      <c r="Q20" s="16">
        <v>27.041</v>
      </c>
      <c r="R20" s="16">
        <v>30.119</v>
      </c>
      <c r="S20" s="16">
        <v>29.998000000000001</v>
      </c>
      <c r="T20" s="16">
        <v>19.646999999999998</v>
      </c>
      <c r="U20" s="16">
        <v>29.367999999999999</v>
      </c>
      <c r="V20" s="16">
        <v>28.588999999999999</v>
      </c>
      <c r="W20" s="16">
        <v>24.443000000000001</v>
      </c>
      <c r="X20" s="16">
        <v>37.549999999999997</v>
      </c>
      <c r="Y20" s="16">
        <v>22.524000000000001</v>
      </c>
      <c r="Z20" s="16">
        <v>27.402999999999999</v>
      </c>
      <c r="AA20" s="16">
        <v>44.430999999999997</v>
      </c>
      <c r="AB20" s="16">
        <v>31.616</v>
      </c>
      <c r="AC20" s="16">
        <v>44.884999999999998</v>
      </c>
      <c r="AD20" s="16">
        <v>44.530999999999999</v>
      </c>
      <c r="AE20" s="16">
        <v>28.471</v>
      </c>
      <c r="AF20" s="16">
        <v>26.74</v>
      </c>
      <c r="AG20" s="16">
        <v>28.530999999999999</v>
      </c>
      <c r="AH20" s="43">
        <v>26.736000000000001</v>
      </c>
    </row>
    <row r="21" spans="1:34" ht="14.4" x14ac:dyDescent="0.3">
      <c r="A21" s="41">
        <v>45717</v>
      </c>
      <c r="B21" s="33">
        <v>64</v>
      </c>
      <c r="C21" s="8">
        <v>43</v>
      </c>
      <c r="D21" s="44">
        <v>51</v>
      </c>
      <c r="E21" s="16">
        <v>40.911000000000001</v>
      </c>
      <c r="F21" s="16">
        <v>51.241</v>
      </c>
      <c r="G21" s="16">
        <v>60.350999999999999</v>
      </c>
      <c r="H21" s="16">
        <v>57.732999999999997</v>
      </c>
      <c r="I21" s="16">
        <v>60.939</v>
      </c>
      <c r="J21" s="16">
        <v>54.406999999999996</v>
      </c>
      <c r="K21" s="16">
        <v>46.57</v>
      </c>
      <c r="L21" s="16">
        <v>43.887999999999998</v>
      </c>
      <c r="M21" s="16">
        <v>35.421999999999997</v>
      </c>
      <c r="N21" s="16">
        <v>27.757000000000001</v>
      </c>
      <c r="O21" s="16">
        <v>38.801000000000002</v>
      </c>
      <c r="P21" s="16">
        <v>54.042999999999999</v>
      </c>
      <c r="Q21" s="16">
        <v>48.524000000000001</v>
      </c>
      <c r="R21" s="16">
        <v>39.238</v>
      </c>
      <c r="S21" s="16">
        <v>66.671999999999997</v>
      </c>
      <c r="T21" s="16">
        <v>28.105</v>
      </c>
      <c r="U21" s="16">
        <v>49.067</v>
      </c>
      <c r="V21" s="16">
        <v>39.176000000000002</v>
      </c>
      <c r="W21" s="16">
        <v>32.54</v>
      </c>
      <c r="X21" s="16">
        <v>68.081000000000003</v>
      </c>
      <c r="Y21" s="16">
        <v>36.963999999999999</v>
      </c>
      <c r="Z21" s="16">
        <v>40.542999999999999</v>
      </c>
      <c r="AA21" s="16">
        <v>76.215000000000003</v>
      </c>
      <c r="AB21" s="16">
        <v>50.777000000000001</v>
      </c>
      <c r="AC21" s="16">
        <v>126.854</v>
      </c>
      <c r="AD21" s="16">
        <v>52.255000000000003</v>
      </c>
      <c r="AE21" s="16">
        <v>43.316000000000003</v>
      </c>
      <c r="AF21" s="16">
        <v>45.017000000000003</v>
      </c>
      <c r="AG21" s="16">
        <v>36.024999999999999</v>
      </c>
      <c r="AH21" s="43">
        <v>49.191000000000003</v>
      </c>
    </row>
    <row r="22" spans="1:34" ht="14.4" x14ac:dyDescent="0.3">
      <c r="A22" s="41">
        <v>45748</v>
      </c>
      <c r="B22" s="33">
        <v>97</v>
      </c>
      <c r="C22" s="8">
        <v>65</v>
      </c>
      <c r="D22" s="44">
        <v>77</v>
      </c>
      <c r="E22" s="16">
        <v>62.779000000000003</v>
      </c>
      <c r="F22" s="16">
        <v>91.694000000000003</v>
      </c>
      <c r="G22" s="16">
        <v>60.453000000000003</v>
      </c>
      <c r="H22" s="16">
        <v>113.435</v>
      </c>
      <c r="I22" s="16">
        <v>89.98</v>
      </c>
      <c r="J22" s="16">
        <v>85.539000000000001</v>
      </c>
      <c r="K22" s="16">
        <v>64.281999999999996</v>
      </c>
      <c r="L22" s="16">
        <v>80.299000000000007</v>
      </c>
      <c r="M22" s="16">
        <v>46.201000000000001</v>
      </c>
      <c r="N22" s="16">
        <v>57.932000000000002</v>
      </c>
      <c r="O22" s="16">
        <v>63.497999999999998</v>
      </c>
      <c r="P22" s="16">
        <v>107.84699999999999</v>
      </c>
      <c r="Q22" s="16">
        <v>72.863</v>
      </c>
      <c r="R22" s="16">
        <v>100.47799999999999</v>
      </c>
      <c r="S22" s="16">
        <v>69.808999999999997</v>
      </c>
      <c r="T22" s="16">
        <v>33.19</v>
      </c>
      <c r="U22" s="16">
        <v>78.727000000000004</v>
      </c>
      <c r="V22" s="16">
        <v>54.557000000000002</v>
      </c>
      <c r="W22" s="16">
        <v>57.043999999999997</v>
      </c>
      <c r="X22" s="16">
        <v>131.589</v>
      </c>
      <c r="Y22" s="16">
        <v>44.07</v>
      </c>
      <c r="Z22" s="16">
        <v>72.031000000000006</v>
      </c>
      <c r="AA22" s="16">
        <v>82.113</v>
      </c>
      <c r="AB22" s="16">
        <v>80.430999999999997</v>
      </c>
      <c r="AC22" s="16">
        <v>247.96</v>
      </c>
      <c r="AD22" s="16">
        <v>87.775000000000006</v>
      </c>
      <c r="AE22" s="16">
        <v>97.013999999999996</v>
      </c>
      <c r="AF22" s="16">
        <v>63.149000000000001</v>
      </c>
      <c r="AG22" s="16">
        <v>57.661999999999999</v>
      </c>
      <c r="AH22" s="43">
        <v>66.242999999999995</v>
      </c>
    </row>
    <row r="23" spans="1:34" ht="14.4" x14ac:dyDescent="0.3">
      <c r="A23" s="41">
        <v>45778</v>
      </c>
      <c r="B23" s="33">
        <v>224</v>
      </c>
      <c r="C23" s="8">
        <v>116</v>
      </c>
      <c r="D23" s="44">
        <v>166</v>
      </c>
      <c r="E23" s="16">
        <v>184.95099999999999</v>
      </c>
      <c r="F23" s="16">
        <v>193.55600000000001</v>
      </c>
      <c r="G23" s="16">
        <v>60.500999999999998</v>
      </c>
      <c r="H23" s="16">
        <v>155.465</v>
      </c>
      <c r="I23" s="16">
        <v>337.90899999999999</v>
      </c>
      <c r="J23" s="16">
        <v>168.185</v>
      </c>
      <c r="K23" s="16">
        <v>173.661</v>
      </c>
      <c r="L23" s="16">
        <v>170.72399999999999</v>
      </c>
      <c r="M23" s="16">
        <v>101.175</v>
      </c>
      <c r="N23" s="16">
        <v>55.5</v>
      </c>
      <c r="O23" s="16">
        <v>72.983000000000004</v>
      </c>
      <c r="P23" s="16">
        <v>102.339</v>
      </c>
      <c r="Q23" s="16">
        <v>138.26400000000001</v>
      </c>
      <c r="R23" s="16">
        <v>242.184</v>
      </c>
      <c r="S23" s="16">
        <v>172.76599999999999</v>
      </c>
      <c r="T23" s="16">
        <v>107.571</v>
      </c>
      <c r="U23" s="16">
        <v>137.279</v>
      </c>
      <c r="V23" s="16">
        <v>30.25</v>
      </c>
      <c r="W23" s="16">
        <v>144.51599999999999</v>
      </c>
      <c r="X23" s="16">
        <v>179.33</v>
      </c>
      <c r="Y23" s="16">
        <v>68.111000000000004</v>
      </c>
      <c r="Z23" s="16">
        <v>191.99299999999999</v>
      </c>
      <c r="AA23" s="16">
        <v>188.38399999999999</v>
      </c>
      <c r="AB23" s="16">
        <v>123.23699999999999</v>
      </c>
      <c r="AC23" s="16">
        <v>367.94299999999998</v>
      </c>
      <c r="AD23" s="16">
        <v>285.95499999999998</v>
      </c>
      <c r="AE23" s="16">
        <v>83.29</v>
      </c>
      <c r="AF23" s="16">
        <v>125.468</v>
      </c>
      <c r="AG23" s="16">
        <v>75.950999999999993</v>
      </c>
      <c r="AH23" s="43">
        <v>152.36000000000001</v>
      </c>
    </row>
    <row r="24" spans="1:34" ht="14.4" x14ac:dyDescent="0.3">
      <c r="A24" s="41">
        <v>45809</v>
      </c>
      <c r="B24" s="33">
        <v>404</v>
      </c>
      <c r="C24" s="8">
        <v>201</v>
      </c>
      <c r="D24" s="44">
        <v>301</v>
      </c>
      <c r="E24" s="16">
        <v>347.58</v>
      </c>
      <c r="F24" s="16">
        <v>153.185</v>
      </c>
      <c r="G24" s="16">
        <v>410.08600000000001</v>
      </c>
      <c r="H24" s="16">
        <v>582.72400000000005</v>
      </c>
      <c r="I24" s="16">
        <v>709.71199999999999</v>
      </c>
      <c r="J24" s="16">
        <v>311.83800000000002</v>
      </c>
      <c r="K24" s="16">
        <v>530.77</v>
      </c>
      <c r="L24" s="16">
        <v>218.702</v>
      </c>
      <c r="M24" s="16">
        <v>119.26300000000001</v>
      </c>
      <c r="N24" s="16">
        <v>189.97399999999999</v>
      </c>
      <c r="O24" s="16">
        <v>214.85499999999999</v>
      </c>
      <c r="P24" s="16">
        <v>245.60300000000001</v>
      </c>
      <c r="Q24" s="16">
        <v>362.84399999999999</v>
      </c>
      <c r="R24" s="16">
        <v>272.774</v>
      </c>
      <c r="S24" s="16">
        <v>65.314999999999998</v>
      </c>
      <c r="T24" s="16">
        <v>271.58100000000002</v>
      </c>
      <c r="U24" s="16">
        <v>448.25299999999999</v>
      </c>
      <c r="V24" s="16">
        <v>208.03299999999999</v>
      </c>
      <c r="W24" s="16">
        <v>395.81299999999999</v>
      </c>
      <c r="X24" s="16">
        <v>208.59899999999999</v>
      </c>
      <c r="Y24" s="16">
        <v>93.59</v>
      </c>
      <c r="Z24" s="16">
        <v>442.49200000000002</v>
      </c>
      <c r="AA24" s="16">
        <v>297.84699999999998</v>
      </c>
      <c r="AB24" s="16">
        <v>273.38200000000001</v>
      </c>
      <c r="AC24" s="16">
        <v>711.14</v>
      </c>
      <c r="AD24" s="16">
        <v>450.971</v>
      </c>
      <c r="AE24" s="16">
        <v>260.17099999999999</v>
      </c>
      <c r="AF24" s="16">
        <v>343.065</v>
      </c>
      <c r="AG24" s="16">
        <v>320.16800000000001</v>
      </c>
      <c r="AH24" s="43">
        <v>58.52</v>
      </c>
    </row>
    <row r="25" spans="1:34" ht="14.4" x14ac:dyDescent="0.3">
      <c r="A25" s="41">
        <v>45839</v>
      </c>
      <c r="B25" s="33">
        <v>223</v>
      </c>
      <c r="C25" s="8">
        <v>90</v>
      </c>
      <c r="D25" s="44">
        <v>146</v>
      </c>
      <c r="E25" s="16">
        <v>225.82</v>
      </c>
      <c r="F25" s="16">
        <v>29.792999999999999</v>
      </c>
      <c r="G25" s="16">
        <v>409.68900000000002</v>
      </c>
      <c r="H25" s="16">
        <v>285.98399999999998</v>
      </c>
      <c r="I25" s="16">
        <v>314.24299999999999</v>
      </c>
      <c r="J25" s="16">
        <v>352.05599999999998</v>
      </c>
      <c r="K25" s="16">
        <v>322.84899999999999</v>
      </c>
      <c r="L25" s="16">
        <v>66.010999999999996</v>
      </c>
      <c r="M25" s="16">
        <v>31.395</v>
      </c>
      <c r="N25" s="16">
        <v>75.164000000000001</v>
      </c>
      <c r="O25" s="16">
        <v>74.988</v>
      </c>
      <c r="P25" s="16">
        <v>168.94300000000001</v>
      </c>
      <c r="Q25" s="16">
        <v>258.178</v>
      </c>
      <c r="R25" s="16">
        <v>74.881</v>
      </c>
      <c r="S25" s="16">
        <v>11.804</v>
      </c>
      <c r="T25" s="16">
        <v>193.74299999999999</v>
      </c>
      <c r="U25" s="16">
        <v>347.57499999999999</v>
      </c>
      <c r="V25" s="16">
        <v>170.83799999999999</v>
      </c>
      <c r="W25" s="16">
        <v>603.95399999999995</v>
      </c>
      <c r="X25" s="16">
        <v>73.66</v>
      </c>
      <c r="Y25" s="16">
        <v>36.351999999999997</v>
      </c>
      <c r="Z25" s="16">
        <v>281.673</v>
      </c>
      <c r="AA25" s="16">
        <v>134.09</v>
      </c>
      <c r="AB25" s="16">
        <v>89.867999999999995</v>
      </c>
      <c r="AC25" s="16">
        <v>359.48200000000003</v>
      </c>
      <c r="AD25" s="16">
        <v>189.74299999999999</v>
      </c>
      <c r="AE25" s="16">
        <v>210.131</v>
      </c>
      <c r="AF25" s="16">
        <v>169.65799999999999</v>
      </c>
      <c r="AG25" s="16">
        <v>167.67</v>
      </c>
      <c r="AH25" s="43">
        <v>32.314999999999998</v>
      </c>
    </row>
    <row r="26" spans="1:34" ht="14.4" x14ac:dyDescent="0.3">
      <c r="A26" s="41">
        <v>45870</v>
      </c>
      <c r="B26" s="33">
        <v>80</v>
      </c>
      <c r="C26" s="8">
        <v>42</v>
      </c>
      <c r="D26" s="44">
        <v>59</v>
      </c>
      <c r="E26" s="16">
        <v>178.13300000000001</v>
      </c>
      <c r="F26" s="16">
        <v>27.474</v>
      </c>
      <c r="G26" s="16">
        <v>144.672</v>
      </c>
      <c r="H26" s="16">
        <v>91.382000000000005</v>
      </c>
      <c r="I26" s="16">
        <v>151.786</v>
      </c>
      <c r="J26" s="16">
        <v>115.667</v>
      </c>
      <c r="K26" s="16">
        <v>112.809</v>
      </c>
      <c r="L26" s="16">
        <v>38.287999999999997</v>
      </c>
      <c r="M26" s="16">
        <v>21.152999999999999</v>
      </c>
      <c r="N26" s="16">
        <v>33.765999999999998</v>
      </c>
      <c r="O26" s="16">
        <v>35.131999999999998</v>
      </c>
      <c r="P26" s="16">
        <v>67.352999999999994</v>
      </c>
      <c r="Q26" s="16">
        <v>84.442999999999998</v>
      </c>
      <c r="R26" s="16">
        <v>45.384999999999998</v>
      </c>
      <c r="S26" s="16">
        <v>28.193999999999999</v>
      </c>
      <c r="T26" s="16">
        <v>61.924999999999997</v>
      </c>
      <c r="U26" s="16">
        <v>109.018</v>
      </c>
      <c r="V26" s="16">
        <v>58.884999999999998</v>
      </c>
      <c r="W26" s="16">
        <v>177.37899999999999</v>
      </c>
      <c r="X26" s="16">
        <v>38.953000000000003</v>
      </c>
      <c r="Y26" s="16">
        <v>23.611000000000001</v>
      </c>
      <c r="Z26" s="16">
        <v>97.555000000000007</v>
      </c>
      <c r="AA26" s="16">
        <v>52.904000000000003</v>
      </c>
      <c r="AB26" s="16">
        <v>43.351999999999997</v>
      </c>
      <c r="AC26" s="16">
        <v>117.093</v>
      </c>
      <c r="AD26" s="16">
        <v>70.623000000000005</v>
      </c>
      <c r="AE26" s="16">
        <v>78.379000000000005</v>
      </c>
      <c r="AF26" s="16">
        <v>60.308</v>
      </c>
      <c r="AG26" s="16">
        <v>73.164000000000001</v>
      </c>
      <c r="AH26" s="43">
        <v>21.1</v>
      </c>
    </row>
    <row r="27" spans="1:34" ht="14.4" x14ac:dyDescent="0.3">
      <c r="A27" s="41">
        <v>45901</v>
      </c>
      <c r="B27" s="33">
        <v>46</v>
      </c>
      <c r="C27" s="8">
        <v>32</v>
      </c>
      <c r="D27" s="44">
        <v>39</v>
      </c>
      <c r="E27" s="16">
        <v>68.917000000000002</v>
      </c>
      <c r="F27" s="16">
        <v>26.446999999999999</v>
      </c>
      <c r="G27" s="16">
        <v>62.423999999999999</v>
      </c>
      <c r="H27" s="16">
        <v>55.31</v>
      </c>
      <c r="I27" s="16">
        <v>95.784000000000006</v>
      </c>
      <c r="J27" s="16">
        <v>56.755000000000003</v>
      </c>
      <c r="K27" s="16">
        <v>78.22</v>
      </c>
      <c r="L27" s="16">
        <v>42.997999999999998</v>
      </c>
      <c r="M27" s="16">
        <v>20.216999999999999</v>
      </c>
      <c r="N27" s="16">
        <v>35.066000000000003</v>
      </c>
      <c r="O27" s="16">
        <v>35.362000000000002</v>
      </c>
      <c r="P27" s="16">
        <v>54.473999999999997</v>
      </c>
      <c r="Q27" s="16">
        <v>47.661999999999999</v>
      </c>
      <c r="R27" s="16">
        <v>37.673000000000002</v>
      </c>
      <c r="S27" s="16">
        <v>27.036000000000001</v>
      </c>
      <c r="T27" s="16">
        <v>46.454000000000001</v>
      </c>
      <c r="U27" s="16">
        <v>52.811</v>
      </c>
      <c r="V27" s="16">
        <v>38.94</v>
      </c>
      <c r="W27" s="16">
        <v>78.409000000000006</v>
      </c>
      <c r="X27" s="16">
        <v>30.98</v>
      </c>
      <c r="Y27" s="16">
        <v>30.123000000000001</v>
      </c>
      <c r="Z27" s="16">
        <v>67.972999999999999</v>
      </c>
      <c r="AA27" s="16">
        <v>41.073</v>
      </c>
      <c r="AB27" s="16">
        <v>38.713999999999999</v>
      </c>
      <c r="AC27" s="16">
        <v>80.385000000000005</v>
      </c>
      <c r="AD27" s="16">
        <v>45.436999999999998</v>
      </c>
      <c r="AE27" s="16">
        <v>54.408999999999999</v>
      </c>
      <c r="AF27" s="16">
        <v>39.811999999999998</v>
      </c>
      <c r="AG27" s="16">
        <v>59.523000000000003</v>
      </c>
      <c r="AH27" s="43">
        <v>24.855</v>
      </c>
    </row>
    <row r="28" spans="1:34" ht="14.4" x14ac:dyDescent="0.3">
      <c r="A28" s="41">
        <v>45931</v>
      </c>
      <c r="B28" s="33">
        <v>70</v>
      </c>
      <c r="C28" s="8">
        <v>31</v>
      </c>
      <c r="D28" s="44">
        <v>46</v>
      </c>
      <c r="E28" s="16">
        <v>52.902000000000001</v>
      </c>
      <c r="F28" s="16">
        <v>37.616999999999997</v>
      </c>
      <c r="G28" s="16">
        <v>54.084000000000003</v>
      </c>
      <c r="H28" s="16">
        <v>52.253999999999998</v>
      </c>
      <c r="I28" s="16">
        <v>82.602999999999994</v>
      </c>
      <c r="J28" s="16">
        <v>54.610999999999997</v>
      </c>
      <c r="K28" s="16">
        <v>51.374000000000002</v>
      </c>
      <c r="L28" s="16">
        <v>40.029000000000003</v>
      </c>
      <c r="M28" s="16">
        <v>22.641999999999999</v>
      </c>
      <c r="N28" s="16">
        <v>35.616</v>
      </c>
      <c r="O28" s="16">
        <v>28.713999999999999</v>
      </c>
      <c r="P28" s="16">
        <v>49.241</v>
      </c>
      <c r="Q28" s="16">
        <v>46.75</v>
      </c>
      <c r="R28" s="16">
        <v>53.503</v>
      </c>
      <c r="S28" s="16">
        <v>43.78</v>
      </c>
      <c r="T28" s="16">
        <v>40.118000000000002</v>
      </c>
      <c r="U28" s="16">
        <v>52.100999999999999</v>
      </c>
      <c r="V28" s="16">
        <v>33.234999999999999</v>
      </c>
      <c r="W28" s="16">
        <v>66.933000000000007</v>
      </c>
      <c r="X28" s="16">
        <v>32.223999999999997</v>
      </c>
      <c r="Y28" s="16">
        <v>34.341999999999999</v>
      </c>
      <c r="Z28" s="16">
        <v>114.30500000000001</v>
      </c>
      <c r="AA28" s="16">
        <v>48.220999999999997</v>
      </c>
      <c r="AB28" s="16">
        <v>71.44</v>
      </c>
      <c r="AC28" s="16">
        <v>84.43</v>
      </c>
      <c r="AD28" s="16">
        <v>46.045999999999999</v>
      </c>
      <c r="AE28" s="16">
        <v>48.109000000000002</v>
      </c>
      <c r="AF28" s="16">
        <v>37.28</v>
      </c>
      <c r="AG28" s="16">
        <v>39.93</v>
      </c>
      <c r="AH28" s="43">
        <v>23.587</v>
      </c>
    </row>
    <row r="29" spans="1:34" ht="14.4" x14ac:dyDescent="0.3">
      <c r="A29" s="41">
        <v>45962</v>
      </c>
      <c r="B29" s="33">
        <v>55</v>
      </c>
      <c r="C29" s="8">
        <v>36</v>
      </c>
      <c r="D29" s="44">
        <v>42</v>
      </c>
      <c r="E29" s="16">
        <v>44.12</v>
      </c>
      <c r="F29" s="16">
        <v>34.366</v>
      </c>
      <c r="G29" s="16">
        <v>48.076999999999998</v>
      </c>
      <c r="H29" s="16">
        <v>50.34</v>
      </c>
      <c r="I29" s="16">
        <v>56.975000000000001</v>
      </c>
      <c r="J29" s="16">
        <v>44.329000000000001</v>
      </c>
      <c r="K29" s="16">
        <v>45.264000000000003</v>
      </c>
      <c r="L29" s="16">
        <v>35.744999999999997</v>
      </c>
      <c r="M29" s="16">
        <v>31.773</v>
      </c>
      <c r="N29" s="16">
        <v>30.777000000000001</v>
      </c>
      <c r="O29" s="16">
        <v>29.963999999999999</v>
      </c>
      <c r="P29" s="16">
        <v>48.66</v>
      </c>
      <c r="Q29" s="16">
        <v>41.887</v>
      </c>
      <c r="R29" s="16">
        <v>40.557000000000002</v>
      </c>
      <c r="S29" s="16">
        <v>36.345999999999997</v>
      </c>
      <c r="T29" s="16">
        <v>41.597000000000001</v>
      </c>
      <c r="U29" s="16">
        <v>48.31</v>
      </c>
      <c r="V29" s="16">
        <v>34.213000000000001</v>
      </c>
      <c r="W29" s="16">
        <v>56.018000000000001</v>
      </c>
      <c r="X29" s="16">
        <v>38.591999999999999</v>
      </c>
      <c r="Y29" s="16">
        <v>29.593</v>
      </c>
      <c r="Z29" s="16">
        <v>59.854999999999997</v>
      </c>
      <c r="AA29" s="16">
        <v>38.561999999999998</v>
      </c>
      <c r="AB29" s="16">
        <v>72.423000000000002</v>
      </c>
      <c r="AC29" s="16">
        <v>67.045000000000002</v>
      </c>
      <c r="AD29" s="16">
        <v>44.508000000000003</v>
      </c>
      <c r="AE29" s="16">
        <v>40.17</v>
      </c>
      <c r="AF29" s="16">
        <v>40.747</v>
      </c>
      <c r="AG29" s="16">
        <v>40.280999999999999</v>
      </c>
      <c r="AH29" s="43">
        <v>25.518000000000001</v>
      </c>
    </row>
    <row r="30" spans="1:34" ht="14.4" x14ac:dyDescent="0.3">
      <c r="A30" s="41">
        <v>45992</v>
      </c>
      <c r="B30" s="33">
        <v>34</v>
      </c>
      <c r="C30" s="8">
        <v>32</v>
      </c>
      <c r="D30" s="44">
        <v>32</v>
      </c>
      <c r="E30" s="16">
        <v>37.363</v>
      </c>
      <c r="F30" s="16">
        <v>27.765999999999998</v>
      </c>
      <c r="G30" s="16">
        <v>46.451999999999998</v>
      </c>
      <c r="H30" s="16">
        <v>46.323999999999998</v>
      </c>
      <c r="I30" s="16">
        <v>46.648000000000003</v>
      </c>
      <c r="J30" s="16">
        <v>39.372999999999998</v>
      </c>
      <c r="K30" s="16">
        <v>39.515999999999998</v>
      </c>
      <c r="L30" s="16">
        <v>29.571999999999999</v>
      </c>
      <c r="M30" s="16">
        <v>24.343</v>
      </c>
      <c r="N30" s="16">
        <v>25.524999999999999</v>
      </c>
      <c r="O30" s="16">
        <v>25.667000000000002</v>
      </c>
      <c r="P30" s="16">
        <v>35.024000000000001</v>
      </c>
      <c r="Q30" s="16">
        <v>36.698999999999998</v>
      </c>
      <c r="R30" s="16">
        <v>35.564999999999998</v>
      </c>
      <c r="S30" s="16">
        <v>26.86</v>
      </c>
      <c r="T30" s="16">
        <v>33.104999999999997</v>
      </c>
      <c r="U30" s="16">
        <v>39.061999999999998</v>
      </c>
      <c r="V30" s="16">
        <v>28.841999999999999</v>
      </c>
      <c r="W30" s="16">
        <v>46.073999999999998</v>
      </c>
      <c r="X30" s="16">
        <v>32.529000000000003</v>
      </c>
      <c r="Y30" s="16">
        <v>23.495999999999999</v>
      </c>
      <c r="Z30" s="16">
        <v>46</v>
      </c>
      <c r="AA30" s="16">
        <v>32.186</v>
      </c>
      <c r="AB30" s="16">
        <v>40.622999999999998</v>
      </c>
      <c r="AC30" s="16">
        <v>59.859000000000002</v>
      </c>
      <c r="AD30" s="16">
        <v>37.423999999999999</v>
      </c>
      <c r="AE30" s="16">
        <v>33.792999999999999</v>
      </c>
      <c r="AF30" s="16">
        <v>34.360999999999997</v>
      </c>
      <c r="AG30" s="16">
        <v>34.835000000000001</v>
      </c>
      <c r="AH30" s="43">
        <v>21.98</v>
      </c>
    </row>
    <row r="31" spans="1:34" ht="14.4" x14ac:dyDescent="0.3">
      <c r="A31" s="41">
        <v>46023</v>
      </c>
      <c r="B31" s="33">
        <v>33</v>
      </c>
      <c r="C31" s="8">
        <v>29</v>
      </c>
      <c r="D31" s="44">
        <v>31</v>
      </c>
      <c r="E31" s="16">
        <v>32.573</v>
      </c>
      <c r="F31" s="16">
        <v>24.181000000000001</v>
      </c>
      <c r="G31" s="16">
        <v>36.734999999999999</v>
      </c>
      <c r="H31" s="16">
        <v>45.628</v>
      </c>
      <c r="I31" s="16">
        <v>40.246000000000002</v>
      </c>
      <c r="J31" s="16">
        <v>33.537999999999997</v>
      </c>
      <c r="K31" s="16">
        <v>34.704000000000001</v>
      </c>
      <c r="L31" s="16">
        <v>25.777000000000001</v>
      </c>
      <c r="M31" s="16">
        <v>20.178999999999998</v>
      </c>
      <c r="N31" s="16">
        <v>22.283999999999999</v>
      </c>
      <c r="O31" s="16">
        <v>22.875</v>
      </c>
      <c r="P31" s="16">
        <v>29.530999999999999</v>
      </c>
      <c r="Q31" s="16">
        <v>35.956000000000003</v>
      </c>
      <c r="R31" s="16">
        <v>32.435000000000002</v>
      </c>
      <c r="S31" s="16">
        <v>22.370999999999999</v>
      </c>
      <c r="T31" s="16">
        <v>30.259</v>
      </c>
      <c r="U31" s="16">
        <v>33.566000000000003</v>
      </c>
      <c r="V31" s="16">
        <v>26.135000000000002</v>
      </c>
      <c r="W31" s="16">
        <v>41.335999999999999</v>
      </c>
      <c r="X31" s="16">
        <v>27.558</v>
      </c>
      <c r="Y31" s="16">
        <v>20.773</v>
      </c>
      <c r="Z31" s="16">
        <v>41.728999999999999</v>
      </c>
      <c r="AA31" s="16">
        <v>28.523</v>
      </c>
      <c r="AB31" s="16">
        <v>32.738999999999997</v>
      </c>
      <c r="AC31" s="16">
        <v>50.926000000000002</v>
      </c>
      <c r="AD31" s="16">
        <v>32.765999999999998</v>
      </c>
      <c r="AE31" s="16">
        <v>29.29</v>
      </c>
      <c r="AF31" s="16">
        <v>29.376999999999999</v>
      </c>
      <c r="AG31" s="16">
        <v>29.928000000000001</v>
      </c>
      <c r="AH31" s="43">
        <v>19.783000000000001</v>
      </c>
    </row>
    <row r="32" spans="1:34" ht="14.4" x14ac:dyDescent="0.3">
      <c r="A32" s="41">
        <v>46054</v>
      </c>
      <c r="B32" s="33">
        <v>31</v>
      </c>
      <c r="C32" s="8">
        <v>27</v>
      </c>
      <c r="D32" s="44">
        <v>29</v>
      </c>
      <c r="E32" s="16">
        <v>27.498999999999999</v>
      </c>
      <c r="F32" s="16">
        <v>32.497</v>
      </c>
      <c r="G32" s="16">
        <v>40.097000000000001</v>
      </c>
      <c r="H32" s="16">
        <v>36.786000000000001</v>
      </c>
      <c r="I32" s="16">
        <v>33.597000000000001</v>
      </c>
      <c r="J32" s="16">
        <v>30.404</v>
      </c>
      <c r="K32" s="16">
        <v>33.752000000000002</v>
      </c>
      <c r="L32" s="16">
        <v>22.472999999999999</v>
      </c>
      <c r="M32" s="16">
        <v>17.608000000000001</v>
      </c>
      <c r="N32" s="16">
        <v>27.925999999999998</v>
      </c>
      <c r="O32" s="16">
        <v>21.109000000000002</v>
      </c>
      <c r="P32" s="16">
        <v>25.984000000000002</v>
      </c>
      <c r="Q32" s="16">
        <v>30.071999999999999</v>
      </c>
      <c r="R32" s="16">
        <v>29.927</v>
      </c>
      <c r="S32" s="16">
        <v>19.047999999999998</v>
      </c>
      <c r="T32" s="16">
        <v>28.22</v>
      </c>
      <c r="U32" s="16">
        <v>28.198</v>
      </c>
      <c r="V32" s="16">
        <v>24.405999999999999</v>
      </c>
      <c r="W32" s="16">
        <v>36.856999999999999</v>
      </c>
      <c r="X32" s="16">
        <v>24.065999999999999</v>
      </c>
      <c r="Y32" s="16">
        <v>25.082999999999998</v>
      </c>
      <c r="Z32" s="16">
        <v>43.843000000000004</v>
      </c>
      <c r="AA32" s="16">
        <v>33.56</v>
      </c>
      <c r="AB32" s="16">
        <v>43.911000000000001</v>
      </c>
      <c r="AC32" s="16">
        <v>44.411000000000001</v>
      </c>
      <c r="AD32" s="16">
        <v>31.093</v>
      </c>
      <c r="AE32" s="16">
        <v>25.847000000000001</v>
      </c>
      <c r="AF32" s="16">
        <v>29.108000000000001</v>
      </c>
      <c r="AG32" s="16">
        <v>25.908000000000001</v>
      </c>
      <c r="AH32" s="43">
        <v>18.536000000000001</v>
      </c>
    </row>
    <row r="33" spans="1:34" ht="14.4" x14ac:dyDescent="0.3">
      <c r="A33" s="41">
        <v>46082</v>
      </c>
      <c r="B33" s="34">
        <v>64</v>
      </c>
      <c r="C33" s="12">
        <v>43</v>
      </c>
      <c r="D33" s="44">
        <v>51</v>
      </c>
      <c r="E33" s="16">
        <v>49.420999999999999</v>
      </c>
      <c r="F33" s="16">
        <v>61.609000000000002</v>
      </c>
      <c r="G33" s="16">
        <v>56.476999999999997</v>
      </c>
      <c r="H33" s="16">
        <v>61.279000000000003</v>
      </c>
      <c r="I33" s="16">
        <v>52.720999999999997</v>
      </c>
      <c r="J33" s="16">
        <v>48.194000000000003</v>
      </c>
      <c r="K33" s="16">
        <v>43.92</v>
      </c>
      <c r="L33" s="16">
        <v>36.192999999999998</v>
      </c>
      <c r="M33" s="16">
        <v>26.466999999999999</v>
      </c>
      <c r="N33" s="16">
        <v>36.549999999999997</v>
      </c>
      <c r="O33" s="16">
        <v>52.905000000000001</v>
      </c>
      <c r="P33" s="16">
        <v>47.39</v>
      </c>
      <c r="Q33" s="16">
        <v>38.851999999999997</v>
      </c>
      <c r="R33" s="16">
        <v>66.587999999999994</v>
      </c>
      <c r="S33" s="16">
        <v>27.498000000000001</v>
      </c>
      <c r="T33" s="16">
        <v>47.813000000000002</v>
      </c>
      <c r="U33" s="16">
        <v>38.405000000000001</v>
      </c>
      <c r="V33" s="16">
        <v>32.502000000000002</v>
      </c>
      <c r="W33" s="16">
        <v>67.203000000000003</v>
      </c>
      <c r="X33" s="16">
        <v>38.597999999999999</v>
      </c>
      <c r="Y33" s="16">
        <v>38.524999999999999</v>
      </c>
      <c r="Z33" s="16">
        <v>75.442999999999998</v>
      </c>
      <c r="AA33" s="16">
        <v>52.783999999999999</v>
      </c>
      <c r="AB33" s="16">
        <v>125.288</v>
      </c>
      <c r="AC33" s="16">
        <v>51.738999999999997</v>
      </c>
      <c r="AD33" s="16">
        <v>45.973999999999997</v>
      </c>
      <c r="AE33" s="16">
        <v>44.078000000000003</v>
      </c>
      <c r="AF33" s="16">
        <v>36.600999999999999</v>
      </c>
      <c r="AG33" s="16">
        <v>47.564</v>
      </c>
      <c r="AH33" s="43">
        <v>40.776000000000003</v>
      </c>
    </row>
    <row r="34" spans="1:34" ht="14.4" x14ac:dyDescent="0.3">
      <c r="A34" s="41">
        <v>46113</v>
      </c>
      <c r="B34" s="33">
        <v>97</v>
      </c>
      <c r="C34" s="8">
        <v>65</v>
      </c>
      <c r="D34" s="44">
        <v>77</v>
      </c>
      <c r="E34" s="16">
        <v>88.042000000000002</v>
      </c>
      <c r="F34" s="16">
        <v>61.637</v>
      </c>
      <c r="G34" s="16">
        <v>111.82899999999999</v>
      </c>
      <c r="H34" s="16">
        <v>90.224999999999994</v>
      </c>
      <c r="I34" s="16">
        <v>84.179000000000002</v>
      </c>
      <c r="J34" s="16">
        <v>66.040000000000006</v>
      </c>
      <c r="K34" s="16">
        <v>80.31</v>
      </c>
      <c r="L34" s="16">
        <v>46.963000000000001</v>
      </c>
      <c r="M34" s="16">
        <v>55.804000000000002</v>
      </c>
      <c r="N34" s="16">
        <v>60.914000000000001</v>
      </c>
      <c r="O34" s="16">
        <v>106.43600000000001</v>
      </c>
      <c r="P34" s="16">
        <v>71.533000000000001</v>
      </c>
      <c r="Q34" s="16">
        <v>97.052999999999997</v>
      </c>
      <c r="R34" s="16">
        <v>69.754000000000005</v>
      </c>
      <c r="S34" s="16">
        <v>32.625</v>
      </c>
      <c r="T34" s="16">
        <v>77.203999999999994</v>
      </c>
      <c r="U34" s="16">
        <v>52.323</v>
      </c>
      <c r="V34" s="16">
        <v>57</v>
      </c>
      <c r="W34" s="16">
        <v>130.565</v>
      </c>
      <c r="X34" s="16">
        <v>45.753</v>
      </c>
      <c r="Y34" s="16">
        <v>68.072999999999993</v>
      </c>
      <c r="Z34" s="16">
        <v>81.686000000000007</v>
      </c>
      <c r="AA34" s="16">
        <v>82.879000000000005</v>
      </c>
      <c r="AB34" s="16">
        <v>245.94499999999999</v>
      </c>
      <c r="AC34" s="16">
        <v>83.942999999999998</v>
      </c>
      <c r="AD34" s="16">
        <v>100.504</v>
      </c>
      <c r="AE34" s="16">
        <v>62.21</v>
      </c>
      <c r="AF34" s="16">
        <v>58.186999999999998</v>
      </c>
      <c r="AG34" s="16">
        <v>63.484000000000002</v>
      </c>
      <c r="AH34" s="43">
        <v>62.555</v>
      </c>
    </row>
    <row r="35" spans="1:34" ht="14.4" x14ac:dyDescent="0.3">
      <c r="A35" s="41">
        <v>46143</v>
      </c>
      <c r="B35" s="33">
        <v>224</v>
      </c>
      <c r="C35" s="8">
        <v>116</v>
      </c>
      <c r="D35" s="44">
        <v>166</v>
      </c>
      <c r="E35" s="16">
        <v>183.136</v>
      </c>
      <c r="F35" s="16">
        <v>62.246000000000002</v>
      </c>
      <c r="G35" s="16">
        <v>153.52199999999999</v>
      </c>
      <c r="H35" s="16">
        <v>339.26400000000001</v>
      </c>
      <c r="I35" s="16">
        <v>160.822</v>
      </c>
      <c r="J35" s="16">
        <v>176.893</v>
      </c>
      <c r="K35" s="16">
        <v>171.16</v>
      </c>
      <c r="L35" s="16">
        <v>102.804</v>
      </c>
      <c r="M35" s="16">
        <v>49.619</v>
      </c>
      <c r="N35" s="16">
        <v>69.741</v>
      </c>
      <c r="O35" s="16">
        <v>101.142</v>
      </c>
      <c r="P35" s="16">
        <v>136.25</v>
      </c>
      <c r="Q35" s="16">
        <v>232.833</v>
      </c>
      <c r="R35" s="16">
        <v>172.92699999999999</v>
      </c>
      <c r="S35" s="16">
        <v>106.565</v>
      </c>
      <c r="T35" s="16">
        <v>135.51</v>
      </c>
      <c r="U35" s="16">
        <v>27.161000000000001</v>
      </c>
      <c r="V35" s="16">
        <v>144.58600000000001</v>
      </c>
      <c r="W35" s="16">
        <v>178.56299999999999</v>
      </c>
      <c r="X35" s="16">
        <v>70.778000000000006</v>
      </c>
      <c r="Y35" s="16">
        <v>169.83</v>
      </c>
      <c r="Z35" s="16">
        <v>188.11699999999999</v>
      </c>
      <c r="AA35" s="16">
        <v>126.705</v>
      </c>
      <c r="AB35" s="16">
        <v>365.91500000000002</v>
      </c>
      <c r="AC35" s="16">
        <v>272.80500000000001</v>
      </c>
      <c r="AD35" s="16">
        <v>87.290999999999997</v>
      </c>
      <c r="AE35" s="16">
        <v>123.89700000000001</v>
      </c>
      <c r="AF35" s="16">
        <v>77.191000000000003</v>
      </c>
      <c r="AG35" s="16">
        <v>146.91200000000001</v>
      </c>
      <c r="AH35" s="43">
        <v>184.953</v>
      </c>
    </row>
    <row r="36" spans="1:34" ht="14.4" x14ac:dyDescent="0.3">
      <c r="A36" s="41">
        <v>46174</v>
      </c>
      <c r="B36" s="33">
        <v>404</v>
      </c>
      <c r="C36" s="8">
        <v>201</v>
      </c>
      <c r="D36" s="45">
        <v>301</v>
      </c>
      <c r="E36" s="16">
        <v>159.12</v>
      </c>
      <c r="F36" s="16">
        <v>415.04899999999998</v>
      </c>
      <c r="G36" s="16">
        <v>580.327</v>
      </c>
      <c r="H36" s="16">
        <v>711.76400000000001</v>
      </c>
      <c r="I36" s="16">
        <v>309.84899999999999</v>
      </c>
      <c r="J36" s="16">
        <v>534.35400000000004</v>
      </c>
      <c r="K36" s="16">
        <v>219.01</v>
      </c>
      <c r="L36" s="16">
        <v>120.383</v>
      </c>
      <c r="M36" s="16">
        <v>187.37799999999999</v>
      </c>
      <c r="N36" s="16">
        <v>211.251</v>
      </c>
      <c r="O36" s="16">
        <v>244.38</v>
      </c>
      <c r="P36" s="16">
        <v>361.04700000000003</v>
      </c>
      <c r="Q36" s="16">
        <v>279.79199999999997</v>
      </c>
      <c r="R36" s="16">
        <v>65.316000000000003</v>
      </c>
      <c r="S36" s="16">
        <v>270.56299999999999</v>
      </c>
      <c r="T36" s="16">
        <v>446.791</v>
      </c>
      <c r="U36" s="16">
        <v>200.577</v>
      </c>
      <c r="V36" s="16">
        <v>395.94099999999997</v>
      </c>
      <c r="W36" s="16">
        <v>208.04</v>
      </c>
      <c r="X36" s="16">
        <v>95.921999999999997</v>
      </c>
      <c r="Y36" s="16">
        <v>443.57799999999997</v>
      </c>
      <c r="Z36" s="16">
        <v>297.68400000000003</v>
      </c>
      <c r="AA36" s="16">
        <v>276.86399999999998</v>
      </c>
      <c r="AB36" s="16">
        <v>709.61400000000003</v>
      </c>
      <c r="AC36" s="16">
        <v>455.35599999999999</v>
      </c>
      <c r="AD36" s="16">
        <v>266.73500000000001</v>
      </c>
      <c r="AE36" s="16">
        <v>341.03800000000001</v>
      </c>
      <c r="AF36" s="16">
        <v>323.666</v>
      </c>
      <c r="AG36" s="46">
        <v>59.353999999999999</v>
      </c>
      <c r="AH36" s="46">
        <v>348.23599999999999</v>
      </c>
    </row>
    <row r="37" spans="1:34" ht="14.4" x14ac:dyDescent="0.3">
      <c r="A37" s="41">
        <v>46204</v>
      </c>
      <c r="B37" s="15">
        <v>223</v>
      </c>
      <c r="C37" s="13">
        <v>90</v>
      </c>
      <c r="D37" s="45">
        <v>146</v>
      </c>
      <c r="E37" s="16">
        <v>31.428000000000001</v>
      </c>
      <c r="F37" s="16">
        <v>411.80200000000002</v>
      </c>
      <c r="G37" s="16">
        <v>285.27</v>
      </c>
      <c r="H37" s="16">
        <v>314.61099999999999</v>
      </c>
      <c r="I37" s="16">
        <v>355.48</v>
      </c>
      <c r="J37" s="16">
        <v>323.84899999999999</v>
      </c>
      <c r="K37" s="16">
        <v>66.007999999999996</v>
      </c>
      <c r="L37" s="16">
        <v>31.838000000000001</v>
      </c>
      <c r="M37" s="16">
        <v>79.962999999999994</v>
      </c>
      <c r="N37" s="16">
        <v>73.58</v>
      </c>
      <c r="O37" s="16">
        <v>168.27699999999999</v>
      </c>
      <c r="P37" s="16">
        <v>257.40600000000001</v>
      </c>
      <c r="Q37" s="16">
        <v>79.108000000000004</v>
      </c>
      <c r="R37" s="16">
        <v>11.77</v>
      </c>
      <c r="S37" s="16">
        <v>193.18100000000001</v>
      </c>
      <c r="T37" s="16">
        <v>347.00599999999997</v>
      </c>
      <c r="U37" s="16">
        <v>179.649</v>
      </c>
      <c r="V37" s="16">
        <v>603.62300000000005</v>
      </c>
      <c r="W37" s="16">
        <v>73.293000000000006</v>
      </c>
      <c r="X37" s="16">
        <v>37.442</v>
      </c>
      <c r="Y37" s="16">
        <v>288.47699999999998</v>
      </c>
      <c r="Z37" s="16">
        <v>133.828</v>
      </c>
      <c r="AA37" s="16">
        <v>90.903000000000006</v>
      </c>
      <c r="AB37" s="16">
        <v>359.04899999999998</v>
      </c>
      <c r="AC37" s="16">
        <v>198.21</v>
      </c>
      <c r="AD37" s="16">
        <v>213.24799999999999</v>
      </c>
      <c r="AE37" s="16">
        <v>168.96100000000001</v>
      </c>
      <c r="AF37" s="16">
        <v>168.66800000000001</v>
      </c>
      <c r="AG37" s="46">
        <v>34.219000000000001</v>
      </c>
      <c r="AH37" s="46">
        <v>225.959</v>
      </c>
    </row>
    <row r="38" spans="1:34" ht="14.4" x14ac:dyDescent="0.3">
      <c r="A38" s="41">
        <v>46235</v>
      </c>
      <c r="B38" s="15">
        <v>80</v>
      </c>
      <c r="C38" s="13">
        <v>42</v>
      </c>
      <c r="D38" s="45">
        <v>59</v>
      </c>
      <c r="E38" s="16">
        <v>27.23</v>
      </c>
      <c r="F38" s="16">
        <v>145.13399999999999</v>
      </c>
      <c r="G38" s="16">
        <v>91.016999999999996</v>
      </c>
      <c r="H38" s="16">
        <v>151.875</v>
      </c>
      <c r="I38" s="16">
        <v>120.86199999999999</v>
      </c>
      <c r="J38" s="16">
        <v>113.242</v>
      </c>
      <c r="K38" s="16">
        <v>38.258000000000003</v>
      </c>
      <c r="L38" s="16">
        <v>21.457999999999998</v>
      </c>
      <c r="M38" s="16">
        <v>34.195</v>
      </c>
      <c r="N38" s="16">
        <v>34.228999999999999</v>
      </c>
      <c r="O38" s="16">
        <v>66.945999999999998</v>
      </c>
      <c r="P38" s="16">
        <v>84.042000000000002</v>
      </c>
      <c r="Q38" s="16">
        <v>45.984999999999999</v>
      </c>
      <c r="R38" s="16">
        <v>28.161000000000001</v>
      </c>
      <c r="S38" s="16">
        <v>61.695</v>
      </c>
      <c r="T38" s="16">
        <v>108.64700000000001</v>
      </c>
      <c r="U38" s="16">
        <v>59.73</v>
      </c>
      <c r="V38" s="16">
        <v>177.315</v>
      </c>
      <c r="W38" s="16">
        <v>38.652000000000001</v>
      </c>
      <c r="X38" s="16">
        <v>24.39</v>
      </c>
      <c r="Y38" s="16">
        <v>97.9</v>
      </c>
      <c r="Z38" s="16">
        <v>52.654000000000003</v>
      </c>
      <c r="AA38" s="16">
        <v>43.978999999999999</v>
      </c>
      <c r="AB38" s="16">
        <v>116.911</v>
      </c>
      <c r="AC38" s="16">
        <v>72.207999999999998</v>
      </c>
      <c r="AD38" s="16">
        <v>79.55</v>
      </c>
      <c r="AE38" s="16">
        <v>59.962000000000003</v>
      </c>
      <c r="AF38" s="16">
        <v>73.426000000000002</v>
      </c>
      <c r="AG38" s="46">
        <v>21.166</v>
      </c>
      <c r="AH38" s="46">
        <v>178.126</v>
      </c>
    </row>
    <row r="39" spans="1:34" ht="14.4" x14ac:dyDescent="0.3">
      <c r="A39" s="41">
        <v>46266</v>
      </c>
      <c r="B39" s="15">
        <v>46</v>
      </c>
      <c r="C39" s="13">
        <v>32</v>
      </c>
      <c r="D39" s="45">
        <v>39</v>
      </c>
      <c r="E39" s="16">
        <v>26.018999999999998</v>
      </c>
      <c r="F39" s="16">
        <v>62.655000000000001</v>
      </c>
      <c r="G39" s="16">
        <v>55.029000000000003</v>
      </c>
      <c r="H39" s="16">
        <v>95.823999999999998</v>
      </c>
      <c r="I39" s="16">
        <v>57.493000000000002</v>
      </c>
      <c r="J39" s="16">
        <v>78.558000000000007</v>
      </c>
      <c r="K39" s="16">
        <v>42.984999999999999</v>
      </c>
      <c r="L39" s="16">
        <v>20.471</v>
      </c>
      <c r="M39" s="16">
        <v>34.625999999999998</v>
      </c>
      <c r="N39" s="16">
        <v>34.569000000000003</v>
      </c>
      <c r="O39" s="16">
        <v>54.134</v>
      </c>
      <c r="P39" s="16">
        <v>47.348999999999997</v>
      </c>
      <c r="Q39" s="16">
        <v>37.305</v>
      </c>
      <c r="R39" s="16">
        <v>27.007000000000001</v>
      </c>
      <c r="S39" s="16">
        <v>46.258000000000003</v>
      </c>
      <c r="T39" s="16">
        <v>52.509</v>
      </c>
      <c r="U39" s="16">
        <v>39.582999999999998</v>
      </c>
      <c r="V39" s="16">
        <v>78.376000000000005</v>
      </c>
      <c r="W39" s="16">
        <v>30.725000000000001</v>
      </c>
      <c r="X39" s="16">
        <v>30.792000000000002</v>
      </c>
      <c r="Y39" s="16">
        <v>66.692999999999998</v>
      </c>
      <c r="Z39" s="16">
        <v>40.853999999999999</v>
      </c>
      <c r="AA39" s="16">
        <v>39.255000000000003</v>
      </c>
      <c r="AB39" s="16">
        <v>80.245000000000005</v>
      </c>
      <c r="AC39" s="16">
        <v>45.78</v>
      </c>
      <c r="AD39" s="16">
        <v>55.32</v>
      </c>
      <c r="AE39" s="16">
        <v>39.539000000000001</v>
      </c>
      <c r="AF39" s="16">
        <v>59.713999999999999</v>
      </c>
      <c r="AG39" s="46">
        <v>24.48</v>
      </c>
      <c r="AH39" s="46">
        <v>68.83</v>
      </c>
    </row>
    <row r="40" spans="1:34" ht="14.4" x14ac:dyDescent="0.3">
      <c r="A40" s="41">
        <v>46296</v>
      </c>
      <c r="B40" s="15">
        <v>70</v>
      </c>
      <c r="C40" s="13">
        <v>31</v>
      </c>
      <c r="D40" s="45">
        <v>46</v>
      </c>
      <c r="E40" s="16">
        <v>36.994999999999997</v>
      </c>
      <c r="F40" s="46">
        <v>54.281999999999996</v>
      </c>
      <c r="G40" s="46">
        <v>52</v>
      </c>
      <c r="H40" s="46">
        <v>82.632000000000005</v>
      </c>
      <c r="I40" s="46">
        <v>54.921999999999997</v>
      </c>
      <c r="J40" s="46">
        <v>51.656999999999996</v>
      </c>
      <c r="K40" s="46">
        <v>40.006999999999998</v>
      </c>
      <c r="L40" s="46">
        <v>22.876999999999999</v>
      </c>
      <c r="M40" s="46">
        <v>35.304000000000002</v>
      </c>
      <c r="N40" s="46">
        <v>28.030999999999999</v>
      </c>
      <c r="O40" s="46">
        <v>48.929000000000002</v>
      </c>
      <c r="P40" s="46">
        <v>46.463000000000001</v>
      </c>
      <c r="Q40" s="46">
        <v>53.872</v>
      </c>
      <c r="R40" s="46">
        <v>43.768000000000001</v>
      </c>
      <c r="S40" s="46">
        <v>39.947000000000003</v>
      </c>
      <c r="T40" s="46">
        <v>51.804000000000002</v>
      </c>
      <c r="U40" s="46">
        <v>33.134999999999998</v>
      </c>
      <c r="V40" s="46">
        <v>66.909000000000006</v>
      </c>
      <c r="W40" s="46">
        <v>31.99</v>
      </c>
      <c r="X40" s="46">
        <v>34.972999999999999</v>
      </c>
      <c r="Y40" s="46">
        <v>116.292</v>
      </c>
      <c r="Z40" s="46">
        <v>48.021000000000001</v>
      </c>
      <c r="AA40" s="46">
        <v>72.025000000000006</v>
      </c>
      <c r="AB40" s="46">
        <v>84.3</v>
      </c>
      <c r="AC40" s="46">
        <v>45.808</v>
      </c>
      <c r="AD40" s="46">
        <v>48.89</v>
      </c>
      <c r="AE40" s="46">
        <v>37.03</v>
      </c>
      <c r="AF40" s="46">
        <v>40.034999999999997</v>
      </c>
      <c r="AG40" s="46">
        <v>23.337</v>
      </c>
      <c r="AH40" s="46">
        <v>52.813000000000002</v>
      </c>
    </row>
    <row r="41" spans="1:34" ht="14.4" x14ac:dyDescent="0.3">
      <c r="A41" s="41">
        <v>46327</v>
      </c>
      <c r="B41" s="15">
        <v>55</v>
      </c>
      <c r="C41" s="13">
        <v>36</v>
      </c>
      <c r="D41" s="45">
        <v>42</v>
      </c>
      <c r="E41" s="16">
        <v>34.332000000000001</v>
      </c>
      <c r="F41" s="46">
        <v>48.235999999999997</v>
      </c>
      <c r="G41" s="46">
        <v>50.113999999999997</v>
      </c>
      <c r="H41" s="46">
        <v>56.987000000000002</v>
      </c>
      <c r="I41" s="46">
        <v>44.598999999999997</v>
      </c>
      <c r="J41" s="46">
        <v>45.506</v>
      </c>
      <c r="K41" s="46">
        <v>35.720999999999997</v>
      </c>
      <c r="L41" s="46">
        <v>31.998000000000001</v>
      </c>
      <c r="M41" s="46">
        <v>30.667999999999999</v>
      </c>
      <c r="N41" s="46">
        <v>29.375</v>
      </c>
      <c r="O41" s="46">
        <v>48.378999999999998</v>
      </c>
      <c r="P41" s="46">
        <v>41.640999999999998</v>
      </c>
      <c r="Q41" s="46">
        <v>40.783000000000001</v>
      </c>
      <c r="R41" s="46">
        <v>36.329000000000001</v>
      </c>
      <c r="S41" s="46">
        <v>41.448999999999998</v>
      </c>
      <c r="T41" s="46">
        <v>48.061</v>
      </c>
      <c r="U41" s="46">
        <v>34.101999999999997</v>
      </c>
      <c r="V41" s="46">
        <v>55.997999999999998</v>
      </c>
      <c r="W41" s="46">
        <v>38.383000000000003</v>
      </c>
      <c r="X41" s="46">
        <v>30.117999999999999</v>
      </c>
      <c r="Y41" s="46">
        <v>60.594999999999999</v>
      </c>
      <c r="Z41" s="46">
        <v>38.384999999999998</v>
      </c>
      <c r="AA41" s="46">
        <v>72.927000000000007</v>
      </c>
      <c r="AB41" s="46">
        <v>66.942999999999998</v>
      </c>
      <c r="AC41" s="46">
        <v>44.798999999999999</v>
      </c>
      <c r="AD41" s="46">
        <v>40.81</v>
      </c>
      <c r="AE41" s="46">
        <v>40.526000000000003</v>
      </c>
      <c r="AF41" s="46">
        <v>40.363999999999997</v>
      </c>
      <c r="AG41" s="46">
        <v>25.248999999999999</v>
      </c>
      <c r="AH41" s="46">
        <v>44.04</v>
      </c>
    </row>
    <row r="42" spans="1:34" ht="14.4" x14ac:dyDescent="0.3">
      <c r="A42" s="41">
        <v>46357</v>
      </c>
      <c r="B42" s="15">
        <v>34</v>
      </c>
      <c r="C42" s="13">
        <v>32</v>
      </c>
      <c r="D42" s="45">
        <v>32</v>
      </c>
      <c r="E42" s="16">
        <v>27.523</v>
      </c>
      <c r="F42" s="46">
        <v>46.603000000000002</v>
      </c>
      <c r="G42" s="46">
        <v>46.116</v>
      </c>
      <c r="H42" s="46">
        <v>46.656999999999996</v>
      </c>
      <c r="I42" s="46">
        <v>39.448</v>
      </c>
      <c r="J42" s="46">
        <v>39.741</v>
      </c>
      <c r="K42" s="46">
        <v>29.547000000000001</v>
      </c>
      <c r="L42" s="46">
        <v>24.538</v>
      </c>
      <c r="M42" s="46">
        <v>25.298999999999999</v>
      </c>
      <c r="N42" s="46">
        <v>25.119</v>
      </c>
      <c r="O42" s="46">
        <v>34.777999999999999</v>
      </c>
      <c r="P42" s="46">
        <v>36.472000000000001</v>
      </c>
      <c r="Q42" s="46">
        <v>35.6</v>
      </c>
      <c r="R42" s="46">
        <v>26.847000000000001</v>
      </c>
      <c r="S42" s="46">
        <v>32.975999999999999</v>
      </c>
      <c r="T42" s="46">
        <v>38.840000000000003</v>
      </c>
      <c r="U42" s="46">
        <v>28.757000000000001</v>
      </c>
      <c r="V42" s="46">
        <v>46.055999999999997</v>
      </c>
      <c r="W42" s="46">
        <v>32.341000000000001</v>
      </c>
      <c r="X42" s="46">
        <v>23.975999999999999</v>
      </c>
      <c r="Y42" s="46">
        <v>46.021000000000001</v>
      </c>
      <c r="Z42" s="46">
        <v>32.020000000000003</v>
      </c>
      <c r="AA42" s="46">
        <v>40.976999999999997</v>
      </c>
      <c r="AB42" s="46">
        <v>59.765999999999998</v>
      </c>
      <c r="AC42" s="46">
        <v>37.478999999999999</v>
      </c>
      <c r="AD42" s="46">
        <v>34.375</v>
      </c>
      <c r="AE42" s="46">
        <v>34.155000000000001</v>
      </c>
      <c r="AF42" s="46">
        <v>34.909999999999997</v>
      </c>
      <c r="AG42" s="46">
        <v>21.739000000000001</v>
      </c>
      <c r="AH42" s="46">
        <v>37.287999999999997</v>
      </c>
    </row>
    <row r="43" spans="1:34" ht="14.4" x14ac:dyDescent="0.3">
      <c r="A43" s="41">
        <v>46388</v>
      </c>
      <c r="B43" s="15">
        <v>33</v>
      </c>
      <c r="C43" s="13">
        <v>29</v>
      </c>
      <c r="D43" s="45">
        <v>31</v>
      </c>
      <c r="E43" s="16">
        <v>23.974</v>
      </c>
      <c r="F43" s="46">
        <v>36.863</v>
      </c>
      <c r="G43" s="46">
        <v>45.442999999999998</v>
      </c>
      <c r="H43" s="46">
        <v>40.252000000000002</v>
      </c>
      <c r="I43" s="46">
        <v>33.595999999999997</v>
      </c>
      <c r="J43" s="46">
        <v>34.906999999999996</v>
      </c>
      <c r="K43" s="46">
        <v>25.754000000000001</v>
      </c>
      <c r="L43" s="46">
        <v>20.352</v>
      </c>
      <c r="M43" s="46">
        <v>22.036000000000001</v>
      </c>
      <c r="N43" s="46">
        <v>22.38</v>
      </c>
      <c r="O43" s="46">
        <v>29.31</v>
      </c>
      <c r="P43" s="46">
        <v>35.75</v>
      </c>
      <c r="Q43" s="46">
        <v>32.658000000000001</v>
      </c>
      <c r="R43" s="46">
        <v>22.361999999999998</v>
      </c>
      <c r="S43" s="46">
        <v>30.143000000000001</v>
      </c>
      <c r="T43" s="46">
        <v>33.368000000000002</v>
      </c>
      <c r="U43" s="46">
        <v>25.994</v>
      </c>
      <c r="V43" s="46">
        <v>41.320999999999998</v>
      </c>
      <c r="W43" s="46">
        <v>27.393999999999998</v>
      </c>
      <c r="X43" s="46">
        <v>21.206</v>
      </c>
      <c r="Y43" s="46">
        <v>41.598999999999997</v>
      </c>
      <c r="Z43" s="46">
        <v>28.373999999999999</v>
      </c>
      <c r="AA43" s="46">
        <v>33.045000000000002</v>
      </c>
      <c r="AB43" s="46">
        <v>50.845999999999997</v>
      </c>
      <c r="AC43" s="46">
        <v>32.783000000000001</v>
      </c>
      <c r="AD43" s="46">
        <v>29.809000000000001</v>
      </c>
      <c r="AE43" s="46">
        <v>29.19</v>
      </c>
      <c r="AF43" s="46">
        <v>29.995999999999999</v>
      </c>
      <c r="AG43" s="46">
        <v>19.587</v>
      </c>
      <c r="AH43" s="46">
        <v>32.505000000000003</v>
      </c>
    </row>
    <row r="44" spans="1:34" ht="14.4" x14ac:dyDescent="0.3">
      <c r="A44" s="41">
        <v>46419</v>
      </c>
      <c r="B44" s="15">
        <v>31</v>
      </c>
      <c r="C44" s="13">
        <v>27</v>
      </c>
      <c r="D44" s="45">
        <v>29</v>
      </c>
      <c r="E44" s="16">
        <v>31.431000000000001</v>
      </c>
      <c r="F44" s="46">
        <v>40.204000000000001</v>
      </c>
      <c r="G44" s="46">
        <v>36.636000000000003</v>
      </c>
      <c r="H44" s="46">
        <v>33.600999999999999</v>
      </c>
      <c r="I44" s="46">
        <v>30.27</v>
      </c>
      <c r="J44" s="46">
        <v>33.918999999999997</v>
      </c>
      <c r="K44" s="46">
        <v>22.452999999999999</v>
      </c>
      <c r="L44" s="46">
        <v>17.75</v>
      </c>
      <c r="M44" s="46">
        <v>27.632000000000001</v>
      </c>
      <c r="N44" s="46">
        <v>20.702999999999999</v>
      </c>
      <c r="O44" s="46">
        <v>25.802</v>
      </c>
      <c r="P44" s="46">
        <v>29.908000000000001</v>
      </c>
      <c r="Q44" s="46">
        <v>29.88</v>
      </c>
      <c r="R44" s="46">
        <v>19.042000000000002</v>
      </c>
      <c r="S44" s="46">
        <v>28.125</v>
      </c>
      <c r="T44" s="46">
        <v>28.036999999999999</v>
      </c>
      <c r="U44" s="46">
        <v>24.356999999999999</v>
      </c>
      <c r="V44" s="46">
        <v>36.844000000000001</v>
      </c>
      <c r="W44" s="46">
        <v>23.933</v>
      </c>
      <c r="X44" s="46">
        <v>25.434000000000001</v>
      </c>
      <c r="Y44" s="46">
        <v>43.716000000000001</v>
      </c>
      <c r="Z44" s="46">
        <v>33.427999999999997</v>
      </c>
      <c r="AA44" s="46">
        <v>44.162999999999997</v>
      </c>
      <c r="AB44" s="46">
        <v>44.344000000000001</v>
      </c>
      <c r="AC44" s="46">
        <v>30.952000000000002</v>
      </c>
      <c r="AD44" s="46">
        <v>26.271000000000001</v>
      </c>
      <c r="AE44" s="46">
        <v>28.95</v>
      </c>
      <c r="AF44" s="46">
        <v>25.962</v>
      </c>
      <c r="AG44" s="46">
        <v>18.373000000000001</v>
      </c>
      <c r="AH44" s="46">
        <v>27.443999999999999</v>
      </c>
    </row>
    <row r="45" spans="1:34" ht="14.4" x14ac:dyDescent="0.3">
      <c r="A45" s="41">
        <v>46447</v>
      </c>
      <c r="B45" s="15">
        <v>64</v>
      </c>
      <c r="C45" s="13">
        <v>43</v>
      </c>
      <c r="D45" s="45">
        <v>51</v>
      </c>
      <c r="E45" s="16">
        <v>61.475000000000001</v>
      </c>
      <c r="F45" s="46">
        <v>56.588999999999999</v>
      </c>
      <c r="G45" s="46">
        <v>61.094000000000001</v>
      </c>
      <c r="H45" s="46">
        <v>52.718000000000004</v>
      </c>
      <c r="I45" s="46">
        <v>47.61</v>
      </c>
      <c r="J45" s="46">
        <v>44.097000000000001</v>
      </c>
      <c r="K45" s="46">
        <v>36.164000000000001</v>
      </c>
      <c r="L45" s="46">
        <v>26.611000000000001</v>
      </c>
      <c r="M45" s="46">
        <v>36.116</v>
      </c>
      <c r="N45" s="46">
        <v>52.429000000000002</v>
      </c>
      <c r="O45" s="46">
        <v>47.189</v>
      </c>
      <c r="P45" s="46">
        <v>38.683</v>
      </c>
      <c r="Q45" s="46">
        <v>64.977999999999994</v>
      </c>
      <c r="R45" s="46">
        <v>27.492999999999999</v>
      </c>
      <c r="S45" s="46">
        <v>47.707000000000001</v>
      </c>
      <c r="T45" s="46">
        <v>38.231999999999999</v>
      </c>
      <c r="U45" s="46">
        <v>32.289000000000001</v>
      </c>
      <c r="V45" s="46">
        <v>67.192999999999998</v>
      </c>
      <c r="W45" s="46">
        <v>38.454000000000001</v>
      </c>
      <c r="X45" s="46">
        <v>38.902999999999999</v>
      </c>
      <c r="Y45" s="46">
        <v>73.3</v>
      </c>
      <c r="Z45" s="46">
        <v>52.624000000000002</v>
      </c>
      <c r="AA45" s="46">
        <v>125.619</v>
      </c>
      <c r="AB45" s="46">
        <v>51.667999999999999</v>
      </c>
      <c r="AC45" s="46">
        <v>45.360999999999997</v>
      </c>
      <c r="AD45" s="46">
        <v>44.527999999999999</v>
      </c>
      <c r="AE45" s="46">
        <v>36.439</v>
      </c>
      <c r="AF45" s="46">
        <v>47.613999999999997</v>
      </c>
      <c r="AG45" s="46">
        <v>38.497</v>
      </c>
      <c r="AH45" s="46">
        <v>49.344999999999999</v>
      </c>
    </row>
    <row r="46" spans="1:34" ht="14.4" x14ac:dyDescent="0.3">
      <c r="A46" s="41">
        <v>46478</v>
      </c>
      <c r="B46" s="15">
        <v>97</v>
      </c>
      <c r="C46" s="13">
        <v>65</v>
      </c>
      <c r="D46" s="45">
        <v>77</v>
      </c>
      <c r="E46" s="16">
        <v>60.42</v>
      </c>
      <c r="F46" s="46">
        <v>111.992</v>
      </c>
      <c r="G46" s="46">
        <v>89.957999999999998</v>
      </c>
      <c r="H46" s="46">
        <v>84.156999999999996</v>
      </c>
      <c r="I46" s="46">
        <v>62.472000000000001</v>
      </c>
      <c r="J46" s="46">
        <v>80.593999999999994</v>
      </c>
      <c r="K46" s="46">
        <v>46.923999999999999</v>
      </c>
      <c r="L46" s="46">
        <v>55.975999999999999</v>
      </c>
      <c r="M46" s="46">
        <v>59.642000000000003</v>
      </c>
      <c r="N46" s="46">
        <v>105.81699999999999</v>
      </c>
      <c r="O46" s="46">
        <v>71.275000000000006</v>
      </c>
      <c r="P46" s="46">
        <v>96.745999999999995</v>
      </c>
      <c r="Q46" s="46">
        <v>68.849999999999994</v>
      </c>
      <c r="R46" s="46">
        <v>32.622</v>
      </c>
      <c r="S46" s="46">
        <v>77.075000000000003</v>
      </c>
      <c r="T46" s="46">
        <v>52.115000000000002</v>
      </c>
      <c r="U46" s="46">
        <v>55.597999999999999</v>
      </c>
      <c r="V46" s="46">
        <v>130.566</v>
      </c>
      <c r="W46" s="46">
        <v>45.603999999999999</v>
      </c>
      <c r="X46" s="46">
        <v>68.554000000000002</v>
      </c>
      <c r="Y46" s="46">
        <v>81.822999999999993</v>
      </c>
      <c r="Z46" s="46">
        <v>82.679000000000002</v>
      </c>
      <c r="AA46" s="46">
        <v>246.398</v>
      </c>
      <c r="AB46" s="46">
        <v>83.844999999999999</v>
      </c>
      <c r="AC46" s="46">
        <v>96.995000000000005</v>
      </c>
      <c r="AD46" s="46">
        <v>62.761000000000003</v>
      </c>
      <c r="AE46" s="46">
        <v>58.003999999999998</v>
      </c>
      <c r="AF46" s="46">
        <v>63.536000000000001</v>
      </c>
      <c r="AG46" s="46">
        <v>62.395000000000003</v>
      </c>
      <c r="AH46" s="46">
        <v>87.963999999999999</v>
      </c>
    </row>
    <row r="47" spans="1:34" ht="14.4" x14ac:dyDescent="0.3">
      <c r="A47" s="41">
        <v>46508</v>
      </c>
      <c r="B47" s="15">
        <v>224</v>
      </c>
      <c r="C47" s="13">
        <v>116</v>
      </c>
      <c r="D47" s="45">
        <v>166</v>
      </c>
      <c r="E47" s="16">
        <v>57.841000000000001</v>
      </c>
      <c r="F47" s="46">
        <v>153.72800000000001</v>
      </c>
      <c r="G47" s="46">
        <v>338.83</v>
      </c>
      <c r="H47" s="46">
        <v>160.83600000000001</v>
      </c>
      <c r="I47" s="46">
        <v>163.42699999999999</v>
      </c>
      <c r="J47" s="46">
        <v>171.46299999999999</v>
      </c>
      <c r="K47" s="46">
        <v>102.836</v>
      </c>
      <c r="L47" s="46">
        <v>49.847000000000001</v>
      </c>
      <c r="M47" s="46">
        <v>58.296999999999997</v>
      </c>
      <c r="N47" s="46">
        <v>100.476</v>
      </c>
      <c r="O47" s="46">
        <v>135.83000000000001</v>
      </c>
      <c r="P47" s="46">
        <v>232.54</v>
      </c>
      <c r="Q47" s="46">
        <v>170.27699999999999</v>
      </c>
      <c r="R47" s="46">
        <v>106.56699999999999</v>
      </c>
      <c r="S47" s="46">
        <v>135.339</v>
      </c>
      <c r="T47" s="46">
        <v>26.997</v>
      </c>
      <c r="U47" s="46">
        <v>138.61799999999999</v>
      </c>
      <c r="V47" s="46">
        <v>178.583</v>
      </c>
      <c r="W47" s="46">
        <v>70.625</v>
      </c>
      <c r="X47" s="46">
        <v>170.69399999999999</v>
      </c>
      <c r="Y47" s="46">
        <v>183.03200000000001</v>
      </c>
      <c r="Z47" s="46">
        <v>126.56</v>
      </c>
      <c r="AA47" s="46">
        <v>366.64299999999997</v>
      </c>
      <c r="AB47" s="46">
        <v>272.69900000000001</v>
      </c>
      <c r="AC47" s="46">
        <v>85.873000000000005</v>
      </c>
      <c r="AD47" s="46">
        <v>124.664</v>
      </c>
      <c r="AE47" s="46">
        <v>76.953999999999994</v>
      </c>
      <c r="AF47" s="46">
        <v>147.08099999999999</v>
      </c>
      <c r="AG47" s="46">
        <v>171.553</v>
      </c>
      <c r="AH47" s="46">
        <v>183.119</v>
      </c>
    </row>
    <row r="48" spans="1:34" ht="14.4" x14ac:dyDescent="0.3">
      <c r="A48" s="41">
        <v>46539</v>
      </c>
      <c r="B48" s="15">
        <v>404</v>
      </c>
      <c r="C48" s="13">
        <v>201</v>
      </c>
      <c r="D48" s="45">
        <v>301</v>
      </c>
      <c r="E48" s="16">
        <v>398.09399999999999</v>
      </c>
      <c r="F48" s="46">
        <v>580.596</v>
      </c>
      <c r="G48" s="46">
        <v>711.55100000000004</v>
      </c>
      <c r="H48" s="46">
        <v>309.89800000000002</v>
      </c>
      <c r="I48" s="46">
        <v>534.18200000000002</v>
      </c>
      <c r="J48" s="46">
        <v>219.17400000000001</v>
      </c>
      <c r="K48" s="46">
        <v>120.404</v>
      </c>
      <c r="L48" s="46">
        <v>187.66300000000001</v>
      </c>
      <c r="M48" s="46">
        <v>217.88300000000001</v>
      </c>
      <c r="N48" s="46">
        <v>243.685</v>
      </c>
      <c r="O48" s="46">
        <v>360.75599999999997</v>
      </c>
      <c r="P48" s="46">
        <v>279.63200000000001</v>
      </c>
      <c r="Q48" s="46">
        <v>68.495999999999995</v>
      </c>
      <c r="R48" s="46">
        <v>270.596</v>
      </c>
      <c r="S48" s="46">
        <v>446.61399999999998</v>
      </c>
      <c r="T48" s="46">
        <v>200.39699999999999</v>
      </c>
      <c r="U48" s="46">
        <v>375.49799999999999</v>
      </c>
      <c r="V48" s="46">
        <v>208.023</v>
      </c>
      <c r="W48" s="46">
        <v>95.823999999999998</v>
      </c>
      <c r="X48" s="46">
        <v>444.28500000000003</v>
      </c>
      <c r="Y48" s="46">
        <v>296.48899999999998</v>
      </c>
      <c r="Z48" s="46">
        <v>276.78399999999999</v>
      </c>
      <c r="AA48" s="46">
        <v>710.19100000000003</v>
      </c>
      <c r="AB48" s="46">
        <v>455.291</v>
      </c>
      <c r="AC48" s="46">
        <v>259.971</v>
      </c>
      <c r="AD48" s="46">
        <v>341.74400000000003</v>
      </c>
      <c r="AE48" s="46">
        <v>323.339</v>
      </c>
      <c r="AF48" s="46">
        <v>59.430999999999997</v>
      </c>
      <c r="AG48" s="46">
        <v>349.97300000000001</v>
      </c>
      <c r="AH48" s="46">
        <v>159.102</v>
      </c>
    </row>
    <row r="49" spans="1:1005" ht="14.4" x14ac:dyDescent="0.3">
      <c r="A49" s="41">
        <v>46569</v>
      </c>
      <c r="B49" s="15">
        <v>223</v>
      </c>
      <c r="C49" s="13">
        <v>90</v>
      </c>
      <c r="D49" s="45">
        <v>146</v>
      </c>
      <c r="E49" s="16">
        <v>422.64400000000001</v>
      </c>
      <c r="F49" s="46">
        <v>285.33800000000002</v>
      </c>
      <c r="G49" s="46">
        <v>314.54000000000002</v>
      </c>
      <c r="H49" s="46">
        <v>355.49700000000001</v>
      </c>
      <c r="I49" s="46">
        <v>334.21899999999999</v>
      </c>
      <c r="J49" s="46">
        <v>66.093000000000004</v>
      </c>
      <c r="K49" s="46">
        <v>31.823</v>
      </c>
      <c r="L49" s="46">
        <v>80.069000000000003</v>
      </c>
      <c r="M49" s="46">
        <v>77.460999999999999</v>
      </c>
      <c r="N49" s="46">
        <v>167.971</v>
      </c>
      <c r="O49" s="46">
        <v>257.27499999999998</v>
      </c>
      <c r="P49" s="46">
        <v>79.021000000000001</v>
      </c>
      <c r="Q49" s="46">
        <v>12.484999999999999</v>
      </c>
      <c r="R49" s="46">
        <v>193.18799999999999</v>
      </c>
      <c r="S49" s="46">
        <v>346.93099999999998</v>
      </c>
      <c r="T49" s="46">
        <v>179.54300000000001</v>
      </c>
      <c r="U49" s="46">
        <v>618.76199999999994</v>
      </c>
      <c r="V49" s="46">
        <v>73.281999999999996</v>
      </c>
      <c r="W49" s="46">
        <v>37.363999999999997</v>
      </c>
      <c r="X49" s="46">
        <v>288.71699999999998</v>
      </c>
      <c r="Y49" s="46">
        <v>138.852</v>
      </c>
      <c r="Z49" s="46">
        <v>90.828000000000003</v>
      </c>
      <c r="AA49" s="46">
        <v>359.16300000000001</v>
      </c>
      <c r="AB49" s="46">
        <v>198.17500000000001</v>
      </c>
      <c r="AC49" s="46">
        <v>219.536</v>
      </c>
      <c r="AD49" s="46">
        <v>169.245</v>
      </c>
      <c r="AE49" s="46">
        <v>168.542</v>
      </c>
      <c r="AF49" s="46">
        <v>34.253999999999998</v>
      </c>
      <c r="AG49" s="46">
        <v>226.922</v>
      </c>
      <c r="AH49" s="46">
        <v>31.39</v>
      </c>
    </row>
    <row r="50" spans="1:1005" ht="14.4" x14ac:dyDescent="0.3">
      <c r="A50" s="41">
        <v>46600</v>
      </c>
      <c r="B50" s="15">
        <v>80</v>
      </c>
      <c r="C50" s="13">
        <v>42</v>
      </c>
      <c r="D50" s="45">
        <v>59</v>
      </c>
      <c r="E50" s="16">
        <v>150.815</v>
      </c>
      <c r="F50" s="46">
        <v>91.045000000000002</v>
      </c>
      <c r="G50" s="46">
        <v>151.82499999999999</v>
      </c>
      <c r="H50" s="46">
        <v>120.85599999999999</v>
      </c>
      <c r="I50" s="46">
        <v>116.724</v>
      </c>
      <c r="J50" s="46">
        <v>38.332000000000001</v>
      </c>
      <c r="K50" s="46">
        <v>21.439</v>
      </c>
      <c r="L50" s="46">
        <v>34.26</v>
      </c>
      <c r="M50" s="46">
        <v>34.816000000000003</v>
      </c>
      <c r="N50" s="46">
        <v>66.763000000000005</v>
      </c>
      <c r="O50" s="46">
        <v>83.963999999999999</v>
      </c>
      <c r="P50" s="46">
        <v>45.914000000000001</v>
      </c>
      <c r="Q50" s="46">
        <v>28.751999999999999</v>
      </c>
      <c r="R50" s="46">
        <v>61.695999999999998</v>
      </c>
      <c r="S50" s="46">
        <v>108.61199999999999</v>
      </c>
      <c r="T50" s="46">
        <v>59.642000000000003</v>
      </c>
      <c r="U50" s="46">
        <v>183.66399999999999</v>
      </c>
      <c r="V50" s="46">
        <v>38.645000000000003</v>
      </c>
      <c r="W50" s="46">
        <v>24.321999999999999</v>
      </c>
      <c r="X50" s="46">
        <v>98.025999999999996</v>
      </c>
      <c r="Y50" s="46">
        <v>53.807000000000002</v>
      </c>
      <c r="Z50" s="46">
        <v>43.911000000000001</v>
      </c>
      <c r="AA50" s="46">
        <v>116.947</v>
      </c>
      <c r="AB50" s="46">
        <v>72.180000000000007</v>
      </c>
      <c r="AC50" s="46">
        <v>81.816999999999993</v>
      </c>
      <c r="AD50" s="46">
        <v>60.137</v>
      </c>
      <c r="AE50" s="46">
        <v>73.350999999999999</v>
      </c>
      <c r="AF50" s="46">
        <v>21.181000000000001</v>
      </c>
      <c r="AG50" s="46">
        <v>183.78700000000001</v>
      </c>
      <c r="AH50" s="46">
        <v>27.193000000000001</v>
      </c>
    </row>
    <row r="51" spans="1:1005" ht="14.4" x14ac:dyDescent="0.3">
      <c r="A51" s="41">
        <v>46631</v>
      </c>
      <c r="B51" s="15">
        <v>46</v>
      </c>
      <c r="C51" s="13">
        <v>32</v>
      </c>
      <c r="D51" s="45">
        <v>39</v>
      </c>
      <c r="E51" s="16">
        <v>63.523000000000003</v>
      </c>
      <c r="F51" s="46">
        <v>55.05</v>
      </c>
      <c r="G51" s="46">
        <v>95.784000000000006</v>
      </c>
      <c r="H51" s="46">
        <v>57.484999999999999</v>
      </c>
      <c r="I51" s="46">
        <v>79.02</v>
      </c>
      <c r="J51" s="46">
        <v>43.052</v>
      </c>
      <c r="K51" s="46">
        <v>20.454000000000001</v>
      </c>
      <c r="L51" s="46">
        <v>34.685000000000002</v>
      </c>
      <c r="M51" s="46">
        <v>34.545000000000002</v>
      </c>
      <c r="N51" s="46">
        <v>53.982999999999997</v>
      </c>
      <c r="O51" s="46">
        <v>47.286000000000001</v>
      </c>
      <c r="P51" s="46">
        <v>37.244</v>
      </c>
      <c r="Q51" s="46">
        <v>26.757999999999999</v>
      </c>
      <c r="R51" s="46">
        <v>46.256999999999998</v>
      </c>
      <c r="S51" s="46">
        <v>52.481999999999999</v>
      </c>
      <c r="T51" s="46">
        <v>39.508000000000003</v>
      </c>
      <c r="U51" s="46">
        <v>79.843000000000004</v>
      </c>
      <c r="V51" s="46">
        <v>30.72</v>
      </c>
      <c r="W51" s="46">
        <v>30.731999999999999</v>
      </c>
      <c r="X51" s="46">
        <v>66.801000000000002</v>
      </c>
      <c r="Y51" s="46">
        <v>40.805</v>
      </c>
      <c r="Z51" s="46">
        <v>39.194000000000003</v>
      </c>
      <c r="AA51" s="46">
        <v>80.269000000000005</v>
      </c>
      <c r="AB51" s="46">
        <v>45.756</v>
      </c>
      <c r="AC51" s="46">
        <v>55.398000000000003</v>
      </c>
      <c r="AD51" s="46">
        <v>39.682000000000002</v>
      </c>
      <c r="AE51" s="46">
        <v>59.651000000000003</v>
      </c>
      <c r="AF51" s="46">
        <v>24.494</v>
      </c>
      <c r="AG51" s="46">
        <v>70.161000000000001</v>
      </c>
      <c r="AH51" s="46">
        <v>25.986000000000001</v>
      </c>
    </row>
    <row r="52" spans="1:1005" ht="14.4" x14ac:dyDescent="0.3">
      <c r="A52" s="41">
        <v>46661</v>
      </c>
      <c r="B52" s="15">
        <v>70</v>
      </c>
      <c r="C52" s="13">
        <v>31</v>
      </c>
      <c r="D52" s="45">
        <v>46</v>
      </c>
      <c r="E52" s="16">
        <v>54.594000000000001</v>
      </c>
      <c r="F52" s="46">
        <v>52.018999999999998</v>
      </c>
      <c r="G52" s="46">
        <v>82.596000000000004</v>
      </c>
      <c r="H52" s="46">
        <v>54.914000000000001</v>
      </c>
      <c r="I52" s="46">
        <v>52.106000000000002</v>
      </c>
      <c r="J52" s="46">
        <v>40.069000000000003</v>
      </c>
      <c r="K52" s="46">
        <v>22.86</v>
      </c>
      <c r="L52" s="46">
        <v>35.356000000000002</v>
      </c>
      <c r="M52" s="46">
        <v>28.048999999999999</v>
      </c>
      <c r="N52" s="46">
        <v>48.792000000000002</v>
      </c>
      <c r="O52" s="46">
        <v>46.404000000000003</v>
      </c>
      <c r="P52" s="46">
        <v>53.814</v>
      </c>
      <c r="Q52" s="46">
        <v>43.569000000000003</v>
      </c>
      <c r="R52" s="46">
        <v>39.948999999999998</v>
      </c>
      <c r="S52" s="46">
        <v>51.777999999999999</v>
      </c>
      <c r="T52" s="46">
        <v>33.064999999999998</v>
      </c>
      <c r="U52" s="46">
        <v>66.917000000000002</v>
      </c>
      <c r="V52" s="46">
        <v>31.984999999999999</v>
      </c>
      <c r="W52" s="46">
        <v>34.915999999999997</v>
      </c>
      <c r="X52" s="46">
        <v>116.419</v>
      </c>
      <c r="Y52" s="46">
        <v>48.258000000000003</v>
      </c>
      <c r="Z52" s="46">
        <v>71.962000000000003</v>
      </c>
      <c r="AA52" s="46">
        <v>84.322999999999993</v>
      </c>
      <c r="AB52" s="46">
        <v>45.786000000000001</v>
      </c>
      <c r="AC52" s="46">
        <v>49.186</v>
      </c>
      <c r="AD52" s="46">
        <v>37.164000000000001</v>
      </c>
      <c r="AE52" s="46">
        <v>39.978999999999999</v>
      </c>
      <c r="AF52" s="46">
        <v>23.347000000000001</v>
      </c>
      <c r="AG52" s="46">
        <v>53.421999999999997</v>
      </c>
      <c r="AH52" s="46">
        <v>36.963000000000001</v>
      </c>
    </row>
    <row r="53" spans="1:1005" ht="14.4" x14ac:dyDescent="0.3">
      <c r="A53" s="41">
        <v>46692</v>
      </c>
      <c r="B53" s="15">
        <v>55</v>
      </c>
      <c r="C53" s="13">
        <v>36</v>
      </c>
      <c r="D53" s="45">
        <v>42</v>
      </c>
      <c r="E53" s="16">
        <v>48.070999999999998</v>
      </c>
      <c r="F53" s="46">
        <v>50.131999999999998</v>
      </c>
      <c r="G53" s="46">
        <v>56.954999999999998</v>
      </c>
      <c r="H53" s="46">
        <v>44.591000000000001</v>
      </c>
      <c r="I53" s="46">
        <v>45.600999999999999</v>
      </c>
      <c r="J53" s="46">
        <v>35.774999999999999</v>
      </c>
      <c r="K53" s="46">
        <v>31.984000000000002</v>
      </c>
      <c r="L53" s="46">
        <v>30.712</v>
      </c>
      <c r="M53" s="46">
        <v>29.361999999999998</v>
      </c>
      <c r="N53" s="46">
        <v>48.253999999999998</v>
      </c>
      <c r="O53" s="46">
        <v>41.588999999999999</v>
      </c>
      <c r="P53" s="46">
        <v>40.732999999999997</v>
      </c>
      <c r="Q53" s="46">
        <v>36.905999999999999</v>
      </c>
      <c r="R53" s="46">
        <v>41.451000000000001</v>
      </c>
      <c r="S53" s="46">
        <v>48.039000000000001</v>
      </c>
      <c r="T53" s="46">
        <v>34.045999999999999</v>
      </c>
      <c r="U53" s="46">
        <v>56.35</v>
      </c>
      <c r="V53" s="46">
        <v>38.380000000000003</v>
      </c>
      <c r="W53" s="46">
        <v>30.071000000000002</v>
      </c>
      <c r="X53" s="46">
        <v>60.677999999999997</v>
      </c>
      <c r="Y53" s="46">
        <v>38.593000000000004</v>
      </c>
      <c r="Z53" s="46">
        <v>72.872</v>
      </c>
      <c r="AA53" s="46">
        <v>66.959000000000003</v>
      </c>
      <c r="AB53" s="46">
        <v>44.78</v>
      </c>
      <c r="AC53" s="46">
        <v>41.011000000000003</v>
      </c>
      <c r="AD53" s="46">
        <v>40.648000000000003</v>
      </c>
      <c r="AE53" s="46">
        <v>40.314999999999998</v>
      </c>
      <c r="AF53" s="46">
        <v>25.257000000000001</v>
      </c>
      <c r="AG53" s="46">
        <v>44.232999999999997</v>
      </c>
      <c r="AH53" s="46">
        <v>34.304000000000002</v>
      </c>
    </row>
    <row r="54" spans="1:1005" ht="14.4" x14ac:dyDescent="0.3">
      <c r="A54" s="41">
        <v>46722</v>
      </c>
      <c r="B54" s="15">
        <v>34</v>
      </c>
      <c r="C54" s="13">
        <v>32</v>
      </c>
      <c r="D54" s="45">
        <v>32</v>
      </c>
      <c r="E54" s="16">
        <v>46.774999999999999</v>
      </c>
      <c r="F54" s="46">
        <v>46.133000000000003</v>
      </c>
      <c r="G54" s="46">
        <v>46.627000000000002</v>
      </c>
      <c r="H54" s="46">
        <v>39.44</v>
      </c>
      <c r="I54" s="46">
        <v>39.765999999999998</v>
      </c>
      <c r="J54" s="46">
        <v>29.597999999999999</v>
      </c>
      <c r="K54" s="46">
        <v>24.523</v>
      </c>
      <c r="L54" s="46">
        <v>25.341000000000001</v>
      </c>
      <c r="M54" s="46">
        <v>25.08</v>
      </c>
      <c r="N54" s="46">
        <v>34.665999999999997</v>
      </c>
      <c r="O54" s="46">
        <v>36.421999999999997</v>
      </c>
      <c r="P54" s="46">
        <v>35.552999999999997</v>
      </c>
      <c r="Q54" s="46">
        <v>27.029</v>
      </c>
      <c r="R54" s="46">
        <v>32.978000000000002</v>
      </c>
      <c r="S54" s="46">
        <v>38.82</v>
      </c>
      <c r="T54" s="46">
        <v>28.699000000000002</v>
      </c>
      <c r="U54" s="46">
        <v>46.149000000000001</v>
      </c>
      <c r="V54" s="46">
        <v>32.338000000000001</v>
      </c>
      <c r="W54" s="46">
        <v>23.933</v>
      </c>
      <c r="X54" s="46">
        <v>46.097000000000001</v>
      </c>
      <c r="Y54" s="46">
        <v>32.072000000000003</v>
      </c>
      <c r="Z54" s="46">
        <v>40.93</v>
      </c>
      <c r="AA54" s="46">
        <v>59.780999999999999</v>
      </c>
      <c r="AB54" s="46">
        <v>37.460999999999999</v>
      </c>
      <c r="AC54" s="46">
        <v>34.439</v>
      </c>
      <c r="AD54" s="46">
        <v>34.267000000000003</v>
      </c>
      <c r="AE54" s="46">
        <v>34.863999999999997</v>
      </c>
      <c r="AF54" s="46">
        <v>21.745999999999999</v>
      </c>
      <c r="AG54" s="46">
        <v>37.325000000000003</v>
      </c>
      <c r="AH54" s="46">
        <v>27.497</v>
      </c>
    </row>
    <row r="55" spans="1:1005" ht="14.4" x14ac:dyDescent="0.3">
      <c r="A55" s="41">
        <v>46753</v>
      </c>
      <c r="B55" s="15">
        <v>33</v>
      </c>
      <c r="C55" s="13">
        <v>29</v>
      </c>
      <c r="D55" s="45">
        <v>31</v>
      </c>
      <c r="E55" s="16">
        <v>36.950000000000003</v>
      </c>
      <c r="F55" s="46">
        <v>45.457000000000001</v>
      </c>
      <c r="G55" s="46">
        <v>40.225000000000001</v>
      </c>
      <c r="H55" s="46">
        <v>33.588000000000001</v>
      </c>
      <c r="I55" s="46">
        <v>34.917999999999999</v>
      </c>
      <c r="J55" s="46">
        <v>25.8</v>
      </c>
      <c r="K55" s="46">
        <v>20.338999999999999</v>
      </c>
      <c r="L55" s="46">
        <v>22.073</v>
      </c>
      <c r="M55" s="46">
        <v>22.317</v>
      </c>
      <c r="N55" s="46">
        <v>29.21</v>
      </c>
      <c r="O55" s="46">
        <v>35.704999999999998</v>
      </c>
      <c r="P55" s="46">
        <v>32.615000000000002</v>
      </c>
      <c r="Q55" s="46">
        <v>22.420999999999999</v>
      </c>
      <c r="R55" s="46">
        <v>30.146000000000001</v>
      </c>
      <c r="S55" s="46">
        <v>33.35</v>
      </c>
      <c r="T55" s="46">
        <v>25.940999999999999</v>
      </c>
      <c r="U55" s="46">
        <v>41.225999999999999</v>
      </c>
      <c r="V55" s="46">
        <v>27.390999999999998</v>
      </c>
      <c r="W55" s="46">
        <v>21.166</v>
      </c>
      <c r="X55" s="46">
        <v>41.667999999999999</v>
      </c>
      <c r="Y55" s="46">
        <v>28.373999999999999</v>
      </c>
      <c r="Z55" s="46">
        <v>33.002000000000002</v>
      </c>
      <c r="AA55" s="46">
        <v>50.859000000000002</v>
      </c>
      <c r="AB55" s="46">
        <v>32.767000000000003</v>
      </c>
      <c r="AC55" s="46">
        <v>29.827999999999999</v>
      </c>
      <c r="AD55" s="46">
        <v>29.291</v>
      </c>
      <c r="AE55" s="46">
        <v>29.952999999999999</v>
      </c>
      <c r="AF55" s="46">
        <v>19.593</v>
      </c>
      <c r="AG55" s="46">
        <v>32.508000000000003</v>
      </c>
      <c r="AH55" s="46">
        <v>23.95</v>
      </c>
    </row>
    <row r="56" spans="1:1005" ht="14.4" x14ac:dyDescent="0.3">
      <c r="A56" s="41">
        <v>46784</v>
      </c>
      <c r="B56" s="15">
        <v>31</v>
      </c>
      <c r="C56" s="13">
        <v>27</v>
      </c>
      <c r="D56" s="45">
        <v>29</v>
      </c>
      <c r="E56" s="16">
        <v>41.465000000000003</v>
      </c>
      <c r="F56" s="46">
        <v>37.953000000000003</v>
      </c>
      <c r="G56" s="46">
        <v>34.808999999999997</v>
      </c>
      <c r="H56" s="46">
        <v>31.494</v>
      </c>
      <c r="I56" s="46">
        <v>35.008000000000003</v>
      </c>
      <c r="J56" s="46">
        <v>23.46</v>
      </c>
      <c r="K56" s="46">
        <v>18.504999999999999</v>
      </c>
      <c r="L56" s="46">
        <v>28.573</v>
      </c>
      <c r="M56" s="46">
        <v>21.443000000000001</v>
      </c>
      <c r="N56" s="46">
        <v>26.704999999999998</v>
      </c>
      <c r="O56" s="46">
        <v>30.978999999999999</v>
      </c>
      <c r="P56" s="46">
        <v>30.960999999999999</v>
      </c>
      <c r="Q56" s="46">
        <v>19.805</v>
      </c>
      <c r="R56" s="46">
        <v>29.495000000000001</v>
      </c>
      <c r="S56" s="46">
        <v>29.058</v>
      </c>
      <c r="T56" s="46">
        <v>25.228000000000002</v>
      </c>
      <c r="U56" s="46">
        <v>38.249000000000002</v>
      </c>
      <c r="V56" s="46">
        <v>24.838000000000001</v>
      </c>
      <c r="W56" s="46">
        <v>26.59</v>
      </c>
      <c r="X56" s="46">
        <v>45.302999999999997</v>
      </c>
      <c r="Y56" s="46">
        <v>34.488999999999997</v>
      </c>
      <c r="Z56" s="46">
        <v>46.003999999999998</v>
      </c>
      <c r="AA56" s="46">
        <v>45.854999999999997</v>
      </c>
      <c r="AB56" s="46">
        <v>32.243000000000002</v>
      </c>
      <c r="AC56" s="46">
        <v>27.257999999999999</v>
      </c>
      <c r="AD56" s="46">
        <v>30.254000000000001</v>
      </c>
      <c r="AE56" s="46">
        <v>26.904</v>
      </c>
      <c r="AF56" s="46">
        <v>19.100999999999999</v>
      </c>
      <c r="AG56" s="46">
        <v>28.456</v>
      </c>
      <c r="AH56" s="46">
        <v>33.192</v>
      </c>
    </row>
    <row r="57" spans="1:1005" ht="14.4" x14ac:dyDescent="0.3">
      <c r="A57" s="41">
        <v>46813</v>
      </c>
      <c r="B57" s="15">
        <v>64</v>
      </c>
      <c r="C57" s="13">
        <v>43</v>
      </c>
      <c r="D57" s="45">
        <v>51</v>
      </c>
      <c r="E57" s="16">
        <v>56.42</v>
      </c>
      <c r="F57" s="46">
        <v>62.036000000000001</v>
      </c>
      <c r="G57" s="46">
        <v>54.249000000000002</v>
      </c>
      <c r="H57" s="46">
        <v>48.082000000000001</v>
      </c>
      <c r="I57" s="46">
        <v>43.957000000000001</v>
      </c>
      <c r="J57" s="46">
        <v>36.661999999999999</v>
      </c>
      <c r="K57" s="46">
        <v>26.846</v>
      </c>
      <c r="L57" s="46">
        <v>36.314999999999998</v>
      </c>
      <c r="M57" s="46">
        <v>52.334000000000003</v>
      </c>
      <c r="N57" s="46">
        <v>47.774000000000001</v>
      </c>
      <c r="O57" s="46">
        <v>38.918999999999997</v>
      </c>
      <c r="P57" s="46">
        <v>66.516000000000005</v>
      </c>
      <c r="Q57" s="46">
        <v>27.478000000000002</v>
      </c>
      <c r="R57" s="46">
        <v>47.695999999999998</v>
      </c>
      <c r="S57" s="46">
        <v>38.476999999999997</v>
      </c>
      <c r="T57" s="46">
        <v>32.302</v>
      </c>
      <c r="U57" s="46">
        <v>67.070999999999998</v>
      </c>
      <c r="V57" s="46">
        <v>39.024999999999999</v>
      </c>
      <c r="W57" s="46">
        <v>38.847999999999999</v>
      </c>
      <c r="X57" s="46">
        <v>75.378</v>
      </c>
      <c r="Y57" s="46">
        <v>52.578000000000003</v>
      </c>
      <c r="Z57" s="46">
        <v>130.39099999999999</v>
      </c>
      <c r="AA57" s="46">
        <v>51.838999999999999</v>
      </c>
      <c r="AB57" s="46">
        <v>45.920999999999999</v>
      </c>
      <c r="AC57" s="46">
        <v>44.506999999999998</v>
      </c>
      <c r="AD57" s="46">
        <v>36.441000000000003</v>
      </c>
      <c r="AE57" s="46">
        <v>48.207000000000001</v>
      </c>
      <c r="AF57" s="46">
        <v>40.506</v>
      </c>
      <c r="AG57" s="46">
        <v>49.261000000000003</v>
      </c>
      <c r="AH57" s="46">
        <v>61.298999999999999</v>
      </c>
    </row>
    <row r="58" spans="1:1005" ht="14.4" x14ac:dyDescent="0.3">
      <c r="A58" s="41">
        <v>46844</v>
      </c>
      <c r="B58" s="15">
        <v>97</v>
      </c>
      <c r="C58" s="13">
        <v>65</v>
      </c>
      <c r="D58" s="45">
        <v>77</v>
      </c>
      <c r="E58" s="16">
        <v>111.318</v>
      </c>
      <c r="F58" s="46">
        <v>93.236999999999995</v>
      </c>
      <c r="G58" s="46">
        <v>84.492999999999995</v>
      </c>
      <c r="H58" s="46">
        <v>65.192999999999998</v>
      </c>
      <c r="I58" s="46">
        <v>79.637</v>
      </c>
      <c r="J58" s="46">
        <v>47.997999999999998</v>
      </c>
      <c r="K58" s="46">
        <v>56.203000000000003</v>
      </c>
      <c r="L58" s="46">
        <v>59.893999999999998</v>
      </c>
      <c r="M58" s="46">
        <v>104.934</v>
      </c>
      <c r="N58" s="46">
        <v>71.977000000000004</v>
      </c>
      <c r="O58" s="46">
        <v>98.771000000000001</v>
      </c>
      <c r="P58" s="46">
        <v>68.790999999999997</v>
      </c>
      <c r="Q58" s="46">
        <v>31.896000000000001</v>
      </c>
      <c r="R58" s="46">
        <v>78.472999999999999</v>
      </c>
      <c r="S58" s="46">
        <v>52.801000000000002</v>
      </c>
      <c r="T58" s="46">
        <v>56.081000000000003</v>
      </c>
      <c r="U58" s="46">
        <v>129.88399999999999</v>
      </c>
      <c r="V58" s="46">
        <v>45.731000000000002</v>
      </c>
      <c r="W58" s="46">
        <v>69.638999999999996</v>
      </c>
      <c r="X58" s="46">
        <v>81.153000000000006</v>
      </c>
      <c r="Y58" s="46">
        <v>81.713999999999999</v>
      </c>
      <c r="Z58" s="46">
        <v>246.376</v>
      </c>
      <c r="AA58" s="46">
        <v>86.724999999999994</v>
      </c>
      <c r="AB58" s="46">
        <v>99.406999999999996</v>
      </c>
      <c r="AC58" s="46">
        <v>61.875999999999998</v>
      </c>
      <c r="AD58" s="46">
        <v>58.682000000000002</v>
      </c>
      <c r="AE58" s="46">
        <v>64.397000000000006</v>
      </c>
      <c r="AF58" s="46">
        <v>61.552</v>
      </c>
      <c r="AG58" s="46">
        <v>87.158000000000001</v>
      </c>
      <c r="AH58" s="46">
        <v>60.465000000000003</v>
      </c>
    </row>
    <row r="59" spans="1:1005" ht="14.4" x14ac:dyDescent="0.3">
      <c r="A59" s="41">
        <v>46874</v>
      </c>
      <c r="B59" s="15">
        <v>224</v>
      </c>
      <c r="C59" s="13">
        <v>116</v>
      </c>
      <c r="D59" s="45">
        <v>166</v>
      </c>
      <c r="E59" s="16">
        <v>153.01400000000001</v>
      </c>
      <c r="F59" s="46">
        <v>347.14299999999997</v>
      </c>
      <c r="G59" s="46">
        <v>167.71600000000001</v>
      </c>
      <c r="H59" s="46">
        <v>176.50200000000001</v>
      </c>
      <c r="I59" s="46">
        <v>171.20699999999999</v>
      </c>
      <c r="J59" s="46">
        <v>107.673</v>
      </c>
      <c r="K59" s="46">
        <v>53.585000000000001</v>
      </c>
      <c r="L59" s="46">
        <v>68.820999999999998</v>
      </c>
      <c r="M59" s="46">
        <v>99.53</v>
      </c>
      <c r="N59" s="46">
        <v>143.88999999999999</v>
      </c>
      <c r="O59" s="46">
        <v>241.744</v>
      </c>
      <c r="P59" s="46">
        <v>172.24199999999999</v>
      </c>
      <c r="Q59" s="46">
        <v>105.875</v>
      </c>
      <c r="R59" s="46">
        <v>145.52699999999999</v>
      </c>
      <c r="S59" s="46">
        <v>29.042000000000002</v>
      </c>
      <c r="T59" s="46">
        <v>143.09399999999999</v>
      </c>
      <c r="U59" s="46">
        <v>178.53700000000001</v>
      </c>
      <c r="V59" s="46">
        <v>73.159000000000006</v>
      </c>
      <c r="W59" s="46">
        <v>187.73699999999999</v>
      </c>
      <c r="X59" s="46">
        <v>187.83600000000001</v>
      </c>
      <c r="Y59" s="46">
        <v>125.714</v>
      </c>
      <c r="Z59" s="46">
        <v>374.64400000000001</v>
      </c>
      <c r="AA59" s="46">
        <v>285.06</v>
      </c>
      <c r="AB59" s="46">
        <v>86.088999999999999</v>
      </c>
      <c r="AC59" s="46">
        <v>124.011</v>
      </c>
      <c r="AD59" s="46">
        <v>80.173000000000002</v>
      </c>
      <c r="AE59" s="46">
        <v>150.26400000000001</v>
      </c>
      <c r="AF59" s="46">
        <v>183.59399999999999</v>
      </c>
      <c r="AG59" s="46">
        <v>182.74</v>
      </c>
      <c r="AH59" s="46">
        <v>60.676000000000002</v>
      </c>
    </row>
    <row r="60" spans="1:1005" ht="14.4" x14ac:dyDescent="0.3">
      <c r="A60" s="41">
        <v>46905</v>
      </c>
      <c r="B60" s="15">
        <v>404</v>
      </c>
      <c r="C60" s="13">
        <v>201</v>
      </c>
      <c r="D60" s="45">
        <v>301</v>
      </c>
      <c r="E60" s="16">
        <v>582.49</v>
      </c>
      <c r="F60" s="46">
        <v>717.476</v>
      </c>
      <c r="G60" s="46">
        <v>313.18400000000003</v>
      </c>
      <c r="H60" s="46">
        <v>536.52599999999995</v>
      </c>
      <c r="I60" s="46">
        <v>220.53</v>
      </c>
      <c r="J60" s="46">
        <v>117.83</v>
      </c>
      <c r="K60" s="46">
        <v>190.584</v>
      </c>
      <c r="L60" s="46">
        <v>212.51</v>
      </c>
      <c r="M60" s="46">
        <v>244.79300000000001</v>
      </c>
      <c r="N60" s="46">
        <v>369.35399999999998</v>
      </c>
      <c r="O60" s="46">
        <v>274.16399999999999</v>
      </c>
      <c r="P60" s="46">
        <v>66.483999999999995</v>
      </c>
      <c r="Q60" s="46">
        <v>272.25099999999998</v>
      </c>
      <c r="R60" s="46">
        <v>454.44799999999998</v>
      </c>
      <c r="S60" s="46">
        <v>208.86099999999999</v>
      </c>
      <c r="T60" s="46">
        <v>397.62</v>
      </c>
      <c r="U60" s="46">
        <v>209.488</v>
      </c>
      <c r="V60" s="46">
        <v>96.103999999999999</v>
      </c>
      <c r="W60" s="46">
        <v>439.95</v>
      </c>
      <c r="X60" s="46">
        <v>298.899</v>
      </c>
      <c r="Y60" s="46">
        <v>278.21600000000001</v>
      </c>
      <c r="Z60" s="46">
        <v>717.94399999999996</v>
      </c>
      <c r="AA60" s="46">
        <v>452.32400000000001</v>
      </c>
      <c r="AB60" s="46">
        <v>268.089</v>
      </c>
      <c r="AC60" s="46">
        <v>343.411</v>
      </c>
      <c r="AD60" s="46">
        <v>330.84399999999999</v>
      </c>
      <c r="AE60" s="46">
        <v>58.673999999999999</v>
      </c>
      <c r="AF60" s="46">
        <v>349.10199999999998</v>
      </c>
      <c r="AG60" s="46">
        <v>160.37799999999999</v>
      </c>
      <c r="AH60" s="46">
        <v>416.1</v>
      </c>
    </row>
    <row r="61" spans="1:1005" ht="14.4" x14ac:dyDescent="0.3">
      <c r="A61" s="41">
        <v>46935</v>
      </c>
      <c r="B61" s="15">
        <v>223</v>
      </c>
      <c r="C61" s="13">
        <v>90</v>
      </c>
      <c r="D61" s="45">
        <v>146</v>
      </c>
      <c r="E61" s="16">
        <v>287.262</v>
      </c>
      <c r="F61" s="46">
        <v>305.363</v>
      </c>
      <c r="G61" s="46">
        <v>354.036</v>
      </c>
      <c r="H61" s="46">
        <v>325.69400000000002</v>
      </c>
      <c r="I61" s="46">
        <v>67.772000000000006</v>
      </c>
      <c r="J61" s="46">
        <v>31.062000000000001</v>
      </c>
      <c r="K61" s="46">
        <v>76.558999999999997</v>
      </c>
      <c r="L61" s="46">
        <v>75.364999999999995</v>
      </c>
      <c r="M61" s="46">
        <v>169.53899999999999</v>
      </c>
      <c r="N61" s="46">
        <v>246.36099999999999</v>
      </c>
      <c r="O61" s="46">
        <v>76.488</v>
      </c>
      <c r="P61" s="46">
        <v>13.648</v>
      </c>
      <c r="Q61" s="46">
        <v>195.31399999999999</v>
      </c>
      <c r="R61" s="46">
        <v>336.791</v>
      </c>
      <c r="S61" s="46">
        <v>172.57499999999999</v>
      </c>
      <c r="T61" s="46">
        <v>605.90499999999997</v>
      </c>
      <c r="U61" s="46">
        <v>75.135000000000005</v>
      </c>
      <c r="V61" s="46">
        <v>36.747999999999998</v>
      </c>
      <c r="W61" s="46">
        <v>282.16199999999998</v>
      </c>
      <c r="X61" s="46">
        <v>135.53200000000001</v>
      </c>
      <c r="Y61" s="46">
        <v>92.424999999999997</v>
      </c>
      <c r="Z61" s="46">
        <v>348.733</v>
      </c>
      <c r="AA61" s="46">
        <v>191.572</v>
      </c>
      <c r="AB61" s="46">
        <v>215.166</v>
      </c>
      <c r="AC61" s="46">
        <v>171.00299999999999</v>
      </c>
      <c r="AD61" s="46">
        <v>164.25399999999999</v>
      </c>
      <c r="AE61" s="46">
        <v>33.274000000000001</v>
      </c>
      <c r="AF61" s="46">
        <v>227.31700000000001</v>
      </c>
      <c r="AG61" s="46">
        <v>33.084000000000003</v>
      </c>
      <c r="AH61" s="46">
        <v>413.43799999999999</v>
      </c>
    </row>
    <row r="62" spans="1:1005" ht="14.4" x14ac:dyDescent="0.3">
      <c r="A62" s="41">
        <v>46966</v>
      </c>
      <c r="B62" s="15">
        <v>80</v>
      </c>
      <c r="C62" s="13">
        <v>42</v>
      </c>
      <c r="D62" s="45">
        <v>59</v>
      </c>
      <c r="E62" s="16">
        <v>91.641999999999996</v>
      </c>
      <c r="F62" s="46">
        <v>149.81399999999999</v>
      </c>
      <c r="G62" s="46">
        <v>116.258</v>
      </c>
      <c r="H62" s="46">
        <v>113.828</v>
      </c>
      <c r="I62" s="46">
        <v>38.917000000000002</v>
      </c>
      <c r="J62" s="46">
        <v>21.664999999999999</v>
      </c>
      <c r="K62" s="46">
        <v>33.97</v>
      </c>
      <c r="L62" s="46">
        <v>34.784999999999997</v>
      </c>
      <c r="M62" s="46">
        <v>67.272000000000006</v>
      </c>
      <c r="N62" s="46">
        <v>82.41</v>
      </c>
      <c r="O62" s="46">
        <v>45.783000000000001</v>
      </c>
      <c r="P62" s="46">
        <v>28.745999999999999</v>
      </c>
      <c r="Q62" s="46">
        <v>62.35</v>
      </c>
      <c r="R62" s="46">
        <v>104.876</v>
      </c>
      <c r="S62" s="46">
        <v>59.195999999999998</v>
      </c>
      <c r="T62" s="46">
        <v>177.90299999999999</v>
      </c>
      <c r="U62" s="46">
        <v>39.256</v>
      </c>
      <c r="V62" s="46">
        <v>24.283000000000001</v>
      </c>
      <c r="W62" s="46">
        <v>97.688000000000002</v>
      </c>
      <c r="X62" s="46">
        <v>53.215000000000003</v>
      </c>
      <c r="Y62" s="46">
        <v>44.454000000000001</v>
      </c>
      <c r="Z62" s="46">
        <v>114.36799999999999</v>
      </c>
      <c r="AA62" s="46">
        <v>71.153999999999996</v>
      </c>
      <c r="AB62" s="46">
        <v>80.182000000000002</v>
      </c>
      <c r="AC62" s="46">
        <v>60.744999999999997</v>
      </c>
      <c r="AD62" s="46">
        <v>72.537999999999997</v>
      </c>
      <c r="AE62" s="46">
        <v>21.279</v>
      </c>
      <c r="AF62" s="46">
        <v>178.59899999999999</v>
      </c>
      <c r="AG62" s="46">
        <v>27.792000000000002</v>
      </c>
      <c r="AH62" s="46">
        <v>145.63800000000001</v>
      </c>
    </row>
    <row r="63" spans="1:1005" ht="14.4" x14ac:dyDescent="0.3">
      <c r="A63" s="41">
        <v>46997</v>
      </c>
      <c r="B63" s="15">
        <v>46</v>
      </c>
      <c r="C63" s="13">
        <v>32</v>
      </c>
      <c r="D63" s="45">
        <v>39</v>
      </c>
      <c r="E63" s="16">
        <v>55.106000000000002</v>
      </c>
      <c r="F63" s="46">
        <v>96.356999999999999</v>
      </c>
      <c r="G63" s="46">
        <v>56.768999999999998</v>
      </c>
      <c r="H63" s="46">
        <v>78.629000000000005</v>
      </c>
      <c r="I63" s="46">
        <v>43.103000000000002</v>
      </c>
      <c r="J63" s="46">
        <v>20.538</v>
      </c>
      <c r="K63" s="46">
        <v>34.807000000000002</v>
      </c>
      <c r="L63" s="46">
        <v>34.575000000000003</v>
      </c>
      <c r="M63" s="46">
        <v>54.003999999999998</v>
      </c>
      <c r="N63" s="46">
        <v>46.819000000000003</v>
      </c>
      <c r="O63" s="46">
        <v>37.58</v>
      </c>
      <c r="P63" s="46">
        <v>27.045000000000002</v>
      </c>
      <c r="Q63" s="46">
        <v>46.356000000000002</v>
      </c>
      <c r="R63" s="46">
        <v>51.881999999999998</v>
      </c>
      <c r="S63" s="46">
        <v>38.737000000000002</v>
      </c>
      <c r="T63" s="46">
        <v>78.421000000000006</v>
      </c>
      <c r="U63" s="46">
        <v>30.786000000000001</v>
      </c>
      <c r="V63" s="46">
        <v>31.068000000000001</v>
      </c>
      <c r="W63" s="46">
        <v>67.680999999999997</v>
      </c>
      <c r="X63" s="46">
        <v>40.893999999999998</v>
      </c>
      <c r="Y63" s="46">
        <v>39.234999999999999</v>
      </c>
      <c r="Z63" s="46">
        <v>80.811999999999998</v>
      </c>
      <c r="AA63" s="46">
        <v>45.421999999999997</v>
      </c>
      <c r="AB63" s="46">
        <v>55.381</v>
      </c>
      <c r="AC63" s="46">
        <v>39.747999999999998</v>
      </c>
      <c r="AD63" s="46">
        <v>58.353999999999999</v>
      </c>
      <c r="AE63" s="46">
        <v>24.558</v>
      </c>
      <c r="AF63" s="46">
        <v>68.820999999999998</v>
      </c>
      <c r="AG63" s="46">
        <v>26.044</v>
      </c>
      <c r="AH63" s="46">
        <v>62.625</v>
      </c>
    </row>
    <row r="64" spans="1:1005" ht="14.4" x14ac:dyDescent="0.3">
      <c r="A64" s="41"/>
      <c r="B64" s="15"/>
      <c r="C64" s="13"/>
      <c r="D64" s="45"/>
      <c r="E64" s="1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LQ64" s="4" t="e">
        <v>#N/A</v>
      </c>
    </row>
    <row r="65" spans="1:1005" ht="14.4" x14ac:dyDescent="0.3">
      <c r="A65" s="41"/>
      <c r="B65" s="15"/>
      <c r="C65" s="13"/>
      <c r="D65" s="45"/>
      <c r="E65" s="1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4.4" x14ac:dyDescent="0.3">
      <c r="A66" s="41"/>
      <c r="B66" s="15"/>
      <c r="C66" s="13"/>
      <c r="D66" s="45"/>
      <c r="E66" s="1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4.4" x14ac:dyDescent="0.3">
      <c r="A67" s="41"/>
      <c r="B67" s="15"/>
      <c r="C67" s="13"/>
      <c r="D67" s="45"/>
      <c r="E67" s="1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4.4" x14ac:dyDescent="0.3">
      <c r="A68" s="41"/>
      <c r="B68" s="15"/>
      <c r="C68" s="13"/>
      <c r="D68" s="45"/>
      <c r="E68" s="1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4.4" x14ac:dyDescent="0.3">
      <c r="A69" s="41"/>
      <c r="B69" s="15"/>
      <c r="C69" s="13"/>
      <c r="D69" s="45"/>
      <c r="E69" s="1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4.4" x14ac:dyDescent="0.3">
      <c r="A70" s="41"/>
      <c r="B70" s="15"/>
      <c r="C70" s="13"/>
      <c r="D70" s="45"/>
      <c r="E70" s="1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4.4" x14ac:dyDescent="0.3">
      <c r="A71" s="41"/>
      <c r="B71" s="15"/>
      <c r="C71" s="13"/>
      <c r="D71" s="45"/>
      <c r="E71" s="1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4.4" x14ac:dyDescent="0.3">
      <c r="A72" s="41"/>
      <c r="B72" s="15"/>
      <c r="C72" s="13"/>
      <c r="D72" s="14"/>
      <c r="E72"/>
      <c r="F72"/>
      <c r="G72"/>
      <c r="H72"/>
      <c r="I72"/>
      <c r="J72"/>
      <c r="K72"/>
      <c r="L72"/>
      <c r="M72"/>
      <c r="N72"/>
      <c r="O72"/>
      <c r="P72"/>
      <c r="Q72"/>
      <c r="R72"/>
      <c r="S72"/>
      <c r="T72"/>
      <c r="U72"/>
      <c r="V72"/>
      <c r="W72"/>
      <c r="X72"/>
      <c r="Y72"/>
      <c r="Z72"/>
      <c r="AA72"/>
      <c r="AB72"/>
      <c r="AC72"/>
      <c r="AD72"/>
      <c r="AE72"/>
      <c r="AF72"/>
      <c r="ALQ72" s="4" t="e">
        <v>#N/A</v>
      </c>
    </row>
    <row r="73" spans="1:1005" ht="14.4" x14ac:dyDescent="0.3">
      <c r="A73" s="41"/>
      <c r="B73" s="15"/>
      <c r="C73" s="13"/>
      <c r="D73" s="14"/>
      <c r="E73"/>
      <c r="F73"/>
      <c r="G73"/>
      <c r="H73"/>
      <c r="I73"/>
      <c r="J73"/>
      <c r="K73"/>
      <c r="L73"/>
      <c r="M73"/>
      <c r="N73"/>
      <c r="O73"/>
      <c r="P73"/>
      <c r="Q73"/>
      <c r="R73"/>
      <c r="S73"/>
      <c r="T73"/>
      <c r="U73"/>
      <c r="V73"/>
      <c r="W73"/>
      <c r="X73"/>
      <c r="Y73"/>
      <c r="Z73"/>
      <c r="AA73"/>
      <c r="AB73"/>
      <c r="AC73"/>
      <c r="AD73"/>
      <c r="AE73"/>
      <c r="AF73"/>
    </row>
    <row r="74" spans="1:1005" ht="14.4" x14ac:dyDescent="0.3">
      <c r="A74" s="41"/>
      <c r="B74" s="15"/>
      <c r="C74" s="13"/>
      <c r="D74" s="14"/>
      <c r="E74"/>
      <c r="F74"/>
      <c r="G74"/>
      <c r="H74"/>
      <c r="I74"/>
      <c r="J74"/>
      <c r="K74"/>
      <c r="L74"/>
      <c r="M74"/>
      <c r="N74"/>
      <c r="O74"/>
      <c r="P74"/>
      <c r="Q74"/>
      <c r="R74"/>
      <c r="S74"/>
      <c r="T74"/>
      <c r="U74"/>
      <c r="V74"/>
      <c r="W74"/>
      <c r="X74"/>
      <c r="Y74"/>
      <c r="Z74"/>
      <c r="AA74"/>
      <c r="AB74"/>
      <c r="AC74"/>
      <c r="AD74"/>
      <c r="AE74"/>
      <c r="AF74"/>
    </row>
    <row r="75" spans="1:1005" ht="14.4" x14ac:dyDescent="0.3">
      <c r="A75" s="41"/>
      <c r="B75" s="15"/>
      <c r="C75" s="13"/>
      <c r="D75" s="14"/>
      <c r="E75"/>
      <c r="F75"/>
      <c r="G75"/>
      <c r="H75"/>
      <c r="I75"/>
      <c r="J75"/>
      <c r="K75"/>
      <c r="L75"/>
      <c r="M75"/>
      <c r="N75"/>
      <c r="O75"/>
      <c r="P75"/>
      <c r="Q75"/>
      <c r="R75"/>
      <c r="S75"/>
      <c r="T75"/>
      <c r="U75"/>
      <c r="V75"/>
      <c r="W75"/>
      <c r="X75"/>
      <c r="Y75"/>
      <c r="Z75"/>
      <c r="AA75"/>
      <c r="AB75"/>
      <c r="AC75"/>
      <c r="AD75"/>
      <c r="AE75"/>
      <c r="AF75"/>
    </row>
    <row r="76" spans="1:1005" ht="14.4" x14ac:dyDescent="0.3">
      <c r="A76" s="41"/>
      <c r="B76" s="15"/>
      <c r="C76" s="13"/>
      <c r="D76" s="14"/>
      <c r="E76"/>
      <c r="F76"/>
      <c r="G76"/>
      <c r="H76"/>
      <c r="I76"/>
      <c r="J76"/>
      <c r="K76"/>
      <c r="L76"/>
      <c r="M76"/>
      <c r="N76"/>
      <c r="O76"/>
      <c r="P76"/>
      <c r="Q76"/>
      <c r="R76"/>
      <c r="S76"/>
      <c r="T76"/>
      <c r="U76"/>
      <c r="V76"/>
      <c r="W76"/>
      <c r="X76"/>
      <c r="Y76"/>
      <c r="Z76"/>
      <c r="AA76"/>
      <c r="AB76"/>
      <c r="AC76"/>
      <c r="AD76"/>
      <c r="AE76"/>
      <c r="AF76"/>
    </row>
    <row r="77" spans="1:1005" ht="14.4" x14ac:dyDescent="0.3">
      <c r="A77" s="41"/>
      <c r="B77" s="15"/>
      <c r="C77" s="13"/>
      <c r="D77" s="14"/>
      <c r="E77"/>
      <c r="F77"/>
      <c r="G77"/>
      <c r="H77"/>
      <c r="I77"/>
      <c r="J77"/>
      <c r="K77"/>
      <c r="L77"/>
      <c r="M77"/>
      <c r="N77"/>
      <c r="O77"/>
      <c r="P77"/>
      <c r="Q77"/>
      <c r="R77"/>
      <c r="S77"/>
      <c r="T77"/>
      <c r="U77"/>
      <c r="V77"/>
      <c r="W77"/>
      <c r="X77"/>
      <c r="Y77"/>
      <c r="Z77"/>
      <c r="AA77"/>
      <c r="AB77"/>
      <c r="AC77"/>
      <c r="AD77"/>
      <c r="AE77"/>
      <c r="AF77"/>
    </row>
    <row r="78" spans="1:1005" ht="14.4" x14ac:dyDescent="0.3">
      <c r="A78" s="41"/>
      <c r="B78" s="15"/>
      <c r="C78" s="13"/>
      <c r="D78" s="14"/>
      <c r="E78"/>
      <c r="F78"/>
      <c r="G78"/>
      <c r="H78"/>
      <c r="I78"/>
      <c r="J78"/>
      <c r="K78"/>
      <c r="L78"/>
      <c r="M78"/>
      <c r="N78"/>
      <c r="O78"/>
      <c r="P78"/>
      <c r="Q78"/>
      <c r="R78"/>
      <c r="S78"/>
      <c r="T78"/>
      <c r="U78"/>
      <c r="V78"/>
      <c r="W78"/>
      <c r="X78"/>
      <c r="Y78"/>
      <c r="Z78"/>
      <c r="AA78"/>
      <c r="AB78"/>
      <c r="AC78"/>
      <c r="AD78"/>
      <c r="AE78"/>
      <c r="AF78"/>
    </row>
    <row r="79" spans="1:1005" ht="14.4" x14ac:dyDescent="0.3">
      <c r="A79" s="41"/>
      <c r="B79" s="15"/>
      <c r="C79" s="13"/>
      <c r="D79" s="14"/>
      <c r="E79"/>
      <c r="F79"/>
      <c r="G79"/>
      <c r="H79"/>
      <c r="I79"/>
      <c r="J79"/>
      <c r="K79"/>
      <c r="L79"/>
      <c r="M79"/>
      <c r="N79"/>
      <c r="O79"/>
      <c r="P79"/>
      <c r="Q79"/>
      <c r="R79"/>
      <c r="S79"/>
      <c r="T79"/>
      <c r="U79"/>
      <c r="V79"/>
      <c r="W79"/>
      <c r="X79"/>
      <c r="Y79"/>
      <c r="Z79"/>
      <c r="AA79"/>
      <c r="AB79"/>
      <c r="AC79"/>
      <c r="AD79"/>
      <c r="AE79"/>
      <c r="AF79"/>
    </row>
    <row r="80" spans="1:1005" ht="14.4" x14ac:dyDescent="0.3">
      <c r="A80" s="41"/>
      <c r="B80" s="15"/>
      <c r="C80" s="13"/>
      <c r="D80" s="14"/>
      <c r="E80"/>
      <c r="F80"/>
      <c r="G80"/>
      <c r="H80"/>
      <c r="I80"/>
      <c r="J80"/>
      <c r="K80"/>
      <c r="L80"/>
      <c r="M80"/>
      <c r="N80"/>
      <c r="O80"/>
      <c r="P80"/>
      <c r="Q80"/>
      <c r="R80"/>
      <c r="S80"/>
      <c r="T80"/>
      <c r="U80"/>
      <c r="V80"/>
      <c r="W80"/>
      <c r="X80"/>
      <c r="Y80"/>
      <c r="Z80"/>
      <c r="AA80"/>
      <c r="AB80"/>
      <c r="AC80"/>
      <c r="AD80"/>
      <c r="AE80"/>
      <c r="AF80"/>
    </row>
    <row r="81" spans="1:4" ht="12.75" customHeight="1" x14ac:dyDescent="0.3">
      <c r="A81" s="41"/>
      <c r="B81" s="18"/>
      <c r="C81" s="19"/>
      <c r="D81" s="20"/>
    </row>
    <row r="82" spans="1:4" ht="12.75" customHeight="1" x14ac:dyDescent="0.3">
      <c r="A82" s="41"/>
      <c r="B82" s="18"/>
      <c r="C82" s="19"/>
      <c r="D82" s="20"/>
    </row>
    <row r="83" spans="1:4" ht="12.75" customHeight="1" x14ac:dyDescent="0.3">
      <c r="A83" s="41"/>
      <c r="B83" s="18"/>
      <c r="C83" s="19"/>
      <c r="D83" s="20"/>
    </row>
    <row r="84" spans="1:4" ht="12.75" customHeight="1" x14ac:dyDescent="0.3">
      <c r="A84" s="41"/>
      <c r="B84" s="18"/>
      <c r="C84" s="19"/>
      <c r="D84" s="2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86D08-CA17-4B5E-9F01-2E25AEF42A07}">
  <sheetPr codeName="Sheet6">
    <tabColor rgb="FFFB8072"/>
  </sheetPr>
  <dimension ref="A1:ALQ84"/>
  <sheetViews>
    <sheetView topLeftCell="A40" workbookViewId="0">
      <selection activeCell="D4" sqref="D4"/>
    </sheetView>
  </sheetViews>
  <sheetFormatPr defaultColWidth="18.77734375" defaultRowHeight="12.75" customHeight="1" x14ac:dyDescent="0.3"/>
  <cols>
    <col min="1" max="1" width="7.5546875" style="3" customWidth="1"/>
    <col min="2" max="2" width="7.77734375" style="3" customWidth="1"/>
    <col min="3" max="3" width="8.21875" style="3" customWidth="1"/>
    <col min="4" max="4" width="7.5546875" style="3" customWidth="1"/>
    <col min="5" max="6" width="9" style="4" customWidth="1"/>
    <col min="7" max="30" width="9" style="4" bestFit="1" customWidth="1"/>
    <col min="31" max="31" width="8.44140625" style="32" customWidth="1"/>
    <col min="32" max="54" width="8.77734375" style="4" customWidth="1"/>
    <col min="55" max="16384" width="18.77734375" style="4"/>
  </cols>
  <sheetData>
    <row r="1" spans="1:39" ht="14.4" x14ac:dyDescent="0.3">
      <c r="A1" s="47"/>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8"/>
      <c r="AD1" s="48"/>
      <c r="AE1" s="48"/>
      <c r="AF1" s="48"/>
      <c r="AG1" s="48"/>
      <c r="AH1" s="48"/>
      <c r="AI1" s="3"/>
      <c r="AJ1" s="3"/>
      <c r="AK1" s="3"/>
      <c r="AL1" s="3"/>
      <c r="AM1" s="3"/>
    </row>
    <row r="2" spans="1:39" s="3" customFormat="1" ht="14.4" x14ac:dyDescent="0.3">
      <c r="A2" s="47"/>
      <c r="B2" s="49" t="s">
        <v>0</v>
      </c>
      <c r="C2" s="49" t="s">
        <v>1</v>
      </c>
      <c r="D2" s="49" t="s">
        <v>2</v>
      </c>
      <c r="E2" s="49">
        <v>1991</v>
      </c>
      <c r="F2" s="49">
        <v>1992</v>
      </c>
      <c r="G2" s="49">
        <v>1993</v>
      </c>
      <c r="H2" s="49">
        <v>1994</v>
      </c>
      <c r="I2" s="49">
        <v>1995</v>
      </c>
      <c r="J2" s="49">
        <v>1996</v>
      </c>
      <c r="K2" s="49">
        <v>1997</v>
      </c>
      <c r="L2" s="49">
        <v>1998</v>
      </c>
      <c r="M2" s="49">
        <v>1999</v>
      </c>
      <c r="N2" s="49">
        <v>2000</v>
      </c>
      <c r="O2" s="49">
        <v>2001</v>
      </c>
      <c r="P2" s="49">
        <v>2002</v>
      </c>
      <c r="Q2" s="49">
        <v>2003</v>
      </c>
      <c r="R2" s="49">
        <v>2004</v>
      </c>
      <c r="S2" s="49">
        <v>2005</v>
      </c>
      <c r="T2" s="49">
        <v>2006</v>
      </c>
      <c r="U2" s="49">
        <v>2007</v>
      </c>
      <c r="V2" s="49">
        <v>2008</v>
      </c>
      <c r="W2" s="49">
        <v>2009</v>
      </c>
      <c r="X2" s="49">
        <v>2010</v>
      </c>
      <c r="Y2" s="49">
        <v>2011</v>
      </c>
      <c r="Z2" s="49">
        <v>2012</v>
      </c>
      <c r="AA2" s="49">
        <v>2013</v>
      </c>
      <c r="AB2" s="49">
        <v>2014</v>
      </c>
      <c r="AC2" s="49">
        <v>2015</v>
      </c>
      <c r="AD2" s="49">
        <v>2016</v>
      </c>
      <c r="AE2" s="50">
        <v>2017</v>
      </c>
      <c r="AF2" s="49">
        <v>2018</v>
      </c>
      <c r="AG2" s="49">
        <v>2019</v>
      </c>
      <c r="AH2" s="49">
        <v>2020</v>
      </c>
    </row>
    <row r="3" spans="1:39" s="3" customFormat="1" ht="14.4" x14ac:dyDescent="0.3">
      <c r="A3" s="51"/>
      <c r="B3" s="52" t="s">
        <v>3</v>
      </c>
      <c r="C3" s="52" t="s">
        <v>4</v>
      </c>
      <c r="D3" s="52" t="s">
        <v>5</v>
      </c>
      <c r="E3" s="52" t="s">
        <v>6</v>
      </c>
      <c r="F3" s="52" t="s">
        <v>7</v>
      </c>
      <c r="G3" s="52" t="s">
        <v>8</v>
      </c>
      <c r="H3" s="52" t="s">
        <v>9</v>
      </c>
      <c r="I3" s="52" t="s">
        <v>10</v>
      </c>
      <c r="J3" s="52" t="s">
        <v>11</v>
      </c>
      <c r="K3" s="52" t="s">
        <v>12</v>
      </c>
      <c r="L3" s="52" t="s">
        <v>13</v>
      </c>
      <c r="M3" s="52" t="s">
        <v>14</v>
      </c>
      <c r="N3" s="52" t="s">
        <v>15</v>
      </c>
      <c r="O3" s="52" t="s">
        <v>16</v>
      </c>
      <c r="P3" s="52" t="s">
        <v>17</v>
      </c>
      <c r="Q3" s="52" t="s">
        <v>18</v>
      </c>
      <c r="R3" s="52" t="s">
        <v>19</v>
      </c>
      <c r="S3" s="52" t="s">
        <v>20</v>
      </c>
      <c r="T3" s="52" t="s">
        <v>21</v>
      </c>
      <c r="U3" s="52" t="s">
        <v>22</v>
      </c>
      <c r="V3" s="52" t="s">
        <v>23</v>
      </c>
      <c r="W3" s="52" t="s">
        <v>24</v>
      </c>
      <c r="X3" s="52" t="s">
        <v>25</v>
      </c>
      <c r="Y3" s="52" t="s">
        <v>26</v>
      </c>
      <c r="Z3" s="52" t="s">
        <v>27</v>
      </c>
      <c r="AA3" s="52" t="s">
        <v>28</v>
      </c>
      <c r="AB3" s="52" t="s">
        <v>29</v>
      </c>
      <c r="AC3" s="52" t="s">
        <v>30</v>
      </c>
      <c r="AD3" s="52" t="s">
        <v>31</v>
      </c>
      <c r="AE3" s="52" t="s">
        <v>32</v>
      </c>
      <c r="AF3" s="52" t="s">
        <v>33</v>
      </c>
      <c r="AG3" s="52" t="s">
        <v>34</v>
      </c>
      <c r="AH3" s="52" t="s">
        <v>35</v>
      </c>
    </row>
    <row r="4" spans="1:39" ht="14.4" x14ac:dyDescent="0.3">
      <c r="A4" s="53">
        <v>45200</v>
      </c>
      <c r="B4" s="30">
        <v>400</v>
      </c>
      <c r="C4" s="31">
        <v>400</v>
      </c>
      <c r="D4" s="9">
        <v>400</v>
      </c>
      <c r="E4">
        <v>360.86099999999999</v>
      </c>
      <c r="F4">
        <v>366.464</v>
      </c>
      <c r="G4">
        <v>466.267</v>
      </c>
      <c r="H4" s="4">
        <v>446.92</v>
      </c>
      <c r="I4" s="4">
        <v>369.875</v>
      </c>
      <c r="J4" s="4">
        <v>437.06</v>
      </c>
      <c r="K4" s="4">
        <v>443.512</v>
      </c>
      <c r="L4" s="4">
        <v>467</v>
      </c>
      <c r="M4" s="4">
        <v>353.97500000000002</v>
      </c>
      <c r="N4" s="4">
        <v>428.04700000000003</v>
      </c>
      <c r="O4" s="4">
        <v>372.36399999999998</v>
      </c>
      <c r="P4" s="4">
        <v>392.553</v>
      </c>
      <c r="Q4" s="4">
        <v>362.40800000000002</v>
      </c>
      <c r="R4" s="4">
        <v>392.09699999999998</v>
      </c>
      <c r="S4" s="4">
        <v>452.57600000000002</v>
      </c>
      <c r="T4" s="4">
        <v>822.79300000000001</v>
      </c>
      <c r="U4" s="4">
        <v>411.471</v>
      </c>
      <c r="V4" s="4">
        <v>397.97399999999999</v>
      </c>
      <c r="W4" s="4">
        <v>397.03500000000003</v>
      </c>
      <c r="X4" s="4">
        <v>494.89</v>
      </c>
      <c r="Y4" s="4">
        <v>546.61699999999996</v>
      </c>
      <c r="Z4" s="4">
        <v>371.834</v>
      </c>
      <c r="AA4" s="4">
        <v>399.28</v>
      </c>
      <c r="AB4" s="4">
        <v>377.86399999999998</v>
      </c>
      <c r="AC4" s="4">
        <v>454.41899999999998</v>
      </c>
      <c r="AD4" s="4">
        <v>391.05700000000002</v>
      </c>
      <c r="AE4" s="4">
        <v>400.71899999999999</v>
      </c>
      <c r="AF4" s="4">
        <v>542.58100000000002</v>
      </c>
      <c r="AG4" s="4">
        <v>379.15100000000001</v>
      </c>
      <c r="AH4" s="32">
        <v>413.66300000000001</v>
      </c>
    </row>
    <row r="5" spans="1:39" ht="14.4" x14ac:dyDescent="0.3">
      <c r="A5" s="53">
        <v>45231</v>
      </c>
      <c r="B5" s="33">
        <v>440</v>
      </c>
      <c r="C5" s="8">
        <v>440</v>
      </c>
      <c r="D5" s="11">
        <v>440</v>
      </c>
      <c r="E5">
        <v>442.99599999999998</v>
      </c>
      <c r="F5">
        <v>410.541</v>
      </c>
      <c r="G5">
        <v>454.94099999999997</v>
      </c>
      <c r="H5" s="4">
        <v>466.20800000000003</v>
      </c>
      <c r="I5" s="4">
        <v>399.44799999999998</v>
      </c>
      <c r="J5" s="4">
        <v>492.35399999999998</v>
      </c>
      <c r="K5" s="4">
        <v>432.04</v>
      </c>
      <c r="L5" s="4">
        <v>540.52599999999995</v>
      </c>
      <c r="M5" s="4">
        <v>376.20600000000002</v>
      </c>
      <c r="N5" s="4">
        <v>437.00400000000002</v>
      </c>
      <c r="O5" s="4">
        <v>404.45600000000002</v>
      </c>
      <c r="P5" s="4">
        <v>423.61799999999999</v>
      </c>
      <c r="Q5" s="4">
        <v>406.23700000000002</v>
      </c>
      <c r="R5" s="4">
        <v>570.89700000000005</v>
      </c>
      <c r="S5" s="4">
        <v>462.81200000000001</v>
      </c>
      <c r="T5" s="4">
        <v>522.25400000000002</v>
      </c>
      <c r="U5" s="4">
        <v>444.80599999999998</v>
      </c>
      <c r="V5" s="4">
        <v>414.61500000000001</v>
      </c>
      <c r="W5" s="4">
        <v>429.99200000000002</v>
      </c>
      <c r="X5" s="4">
        <v>478.04300000000001</v>
      </c>
      <c r="Y5" s="4">
        <v>466.11599999999999</v>
      </c>
      <c r="Z5" s="4">
        <v>392.25</v>
      </c>
      <c r="AA5" s="4">
        <v>456.04899999999998</v>
      </c>
      <c r="AB5" s="4">
        <v>393.00599999999997</v>
      </c>
      <c r="AC5" s="4">
        <v>447.40699999999998</v>
      </c>
      <c r="AD5" s="4">
        <v>433.71300000000002</v>
      </c>
      <c r="AE5" s="4">
        <v>393.666</v>
      </c>
      <c r="AF5" s="4">
        <v>472.73500000000001</v>
      </c>
      <c r="AG5" s="4">
        <v>407.005</v>
      </c>
      <c r="AH5" s="32">
        <v>472.41500000000002</v>
      </c>
    </row>
    <row r="6" spans="1:39" ht="14.4" x14ac:dyDescent="0.3">
      <c r="A6" s="53">
        <v>45261</v>
      </c>
      <c r="B6" s="33">
        <v>360</v>
      </c>
      <c r="C6" s="8">
        <v>360</v>
      </c>
      <c r="D6" s="11">
        <v>360</v>
      </c>
      <c r="E6">
        <v>367.42200000000003</v>
      </c>
      <c r="F6">
        <v>340.34199999999998</v>
      </c>
      <c r="G6">
        <v>342.92200000000003</v>
      </c>
      <c r="H6" s="4">
        <v>370.18299999999999</v>
      </c>
      <c r="I6" s="4">
        <v>367.02800000000002</v>
      </c>
      <c r="J6" s="4">
        <v>438.07499999999999</v>
      </c>
      <c r="K6" s="4">
        <v>348.89</v>
      </c>
      <c r="L6" s="4">
        <v>408.839</v>
      </c>
      <c r="M6" s="4">
        <v>327.84199999999998</v>
      </c>
      <c r="N6" s="4">
        <v>343.49700000000001</v>
      </c>
      <c r="O6" s="4">
        <v>345.53300000000002</v>
      </c>
      <c r="P6" s="4">
        <v>350.24799999999999</v>
      </c>
      <c r="Q6" s="4">
        <v>357.61200000000002</v>
      </c>
      <c r="R6" s="4">
        <v>386.56299999999999</v>
      </c>
      <c r="S6" s="4">
        <v>354.07600000000002</v>
      </c>
      <c r="T6" s="4">
        <v>386.61099999999999</v>
      </c>
      <c r="U6" s="4">
        <v>396.08199999999999</v>
      </c>
      <c r="V6" s="4">
        <v>359.58699999999999</v>
      </c>
      <c r="W6" s="4">
        <v>355.11500000000001</v>
      </c>
      <c r="X6" s="4">
        <v>408.24</v>
      </c>
      <c r="Y6" s="4">
        <v>364.91399999999999</v>
      </c>
      <c r="Z6" s="4">
        <v>345.19499999999999</v>
      </c>
      <c r="AA6" s="4">
        <v>361.76799999999997</v>
      </c>
      <c r="AB6" s="4">
        <v>351.64299999999997</v>
      </c>
      <c r="AC6" s="4">
        <v>360.41300000000001</v>
      </c>
      <c r="AD6" s="4">
        <v>367.95</v>
      </c>
      <c r="AE6" s="4">
        <v>351.05599999999998</v>
      </c>
      <c r="AF6" s="4">
        <v>355.517</v>
      </c>
      <c r="AG6" s="4">
        <v>370.637</v>
      </c>
      <c r="AH6" s="32">
        <v>380.17399999999998</v>
      </c>
    </row>
    <row r="7" spans="1:39" ht="14.4" x14ac:dyDescent="0.3">
      <c r="A7" s="53">
        <v>45292</v>
      </c>
      <c r="B7" s="33">
        <v>730</v>
      </c>
      <c r="C7" s="8">
        <v>214</v>
      </c>
      <c r="D7" s="11">
        <v>365</v>
      </c>
      <c r="E7">
        <v>361.80099999999999</v>
      </c>
      <c r="F7">
        <v>442.67700000000002</v>
      </c>
      <c r="G7">
        <v>344.178</v>
      </c>
      <c r="H7" s="4">
        <v>395.94499999999999</v>
      </c>
      <c r="I7" s="4">
        <v>359.28199999999998</v>
      </c>
      <c r="J7" s="4">
        <v>443.72199999999998</v>
      </c>
      <c r="K7" s="4">
        <v>357.22</v>
      </c>
      <c r="L7" s="4">
        <v>378.94499999999999</v>
      </c>
      <c r="M7" s="4">
        <v>345.95</v>
      </c>
      <c r="N7" s="4">
        <v>358.15899999999999</v>
      </c>
      <c r="O7" s="4">
        <v>344.709</v>
      </c>
      <c r="P7" s="4">
        <v>353.21600000000001</v>
      </c>
      <c r="Q7" s="4">
        <v>358.65600000000001</v>
      </c>
      <c r="R7" s="4">
        <v>568.221</v>
      </c>
      <c r="S7" s="4">
        <v>369.60300000000001</v>
      </c>
      <c r="T7" s="4">
        <v>381.82400000000001</v>
      </c>
      <c r="U7" s="4">
        <v>378.68900000000002</v>
      </c>
      <c r="V7" s="4">
        <v>384.23500000000001</v>
      </c>
      <c r="W7" s="4">
        <v>358.49099999999999</v>
      </c>
      <c r="X7" s="4">
        <v>422.53500000000003</v>
      </c>
      <c r="Y7" s="4">
        <v>374.50299999999999</v>
      </c>
      <c r="Z7" s="4">
        <v>356.25799999999998</v>
      </c>
      <c r="AA7" s="4">
        <v>352.08300000000003</v>
      </c>
      <c r="AB7" s="4">
        <v>369.23200000000003</v>
      </c>
      <c r="AC7" s="4">
        <v>370.072</v>
      </c>
      <c r="AD7" s="4">
        <v>431.96300000000002</v>
      </c>
      <c r="AE7" s="4">
        <v>354.12099999999998</v>
      </c>
      <c r="AF7" s="4">
        <v>366.83499999999998</v>
      </c>
      <c r="AG7" s="4">
        <v>363.16500000000002</v>
      </c>
      <c r="AH7" s="32">
        <v>358.20600000000002</v>
      </c>
    </row>
    <row r="8" spans="1:39" ht="14.4" x14ac:dyDescent="0.3">
      <c r="A8" s="53">
        <v>45323</v>
      </c>
      <c r="B8" s="33">
        <v>830</v>
      </c>
      <c r="C8" s="8">
        <v>243</v>
      </c>
      <c r="D8" s="11">
        <v>415</v>
      </c>
      <c r="E8">
        <v>422.59300000000002</v>
      </c>
      <c r="F8">
        <v>591.90099999999995</v>
      </c>
      <c r="G8">
        <v>357.71800000000002</v>
      </c>
      <c r="H8" s="4">
        <v>473.863</v>
      </c>
      <c r="I8" s="4">
        <v>426.375</v>
      </c>
      <c r="J8" s="4">
        <v>463.38799999999998</v>
      </c>
      <c r="K8" s="4">
        <v>399.49900000000002</v>
      </c>
      <c r="L8" s="4">
        <v>416.94900000000001</v>
      </c>
      <c r="M8" s="4">
        <v>422.59699999999998</v>
      </c>
      <c r="N8" s="4">
        <v>382.71899999999999</v>
      </c>
      <c r="O8" s="4">
        <v>329.56700000000001</v>
      </c>
      <c r="P8" s="4">
        <v>419.93400000000003</v>
      </c>
      <c r="Q8" s="4">
        <v>368.13099999999997</v>
      </c>
      <c r="R8" s="4">
        <v>636.78099999999995</v>
      </c>
      <c r="S8" s="4">
        <v>362.404</v>
      </c>
      <c r="T8" s="4">
        <v>431.84399999999999</v>
      </c>
      <c r="U8" s="4">
        <v>403.03500000000003</v>
      </c>
      <c r="V8" s="4">
        <v>429.24299999999999</v>
      </c>
      <c r="W8" s="4">
        <v>432.06099999999998</v>
      </c>
      <c r="X8" s="4">
        <v>412.822</v>
      </c>
      <c r="Y8" s="4">
        <v>386.44400000000002</v>
      </c>
      <c r="Z8" s="4">
        <v>394.13200000000001</v>
      </c>
      <c r="AA8" s="4">
        <v>386.53</v>
      </c>
      <c r="AB8" s="4">
        <v>501.94499999999999</v>
      </c>
      <c r="AC8" s="4">
        <v>454.84100000000001</v>
      </c>
      <c r="AD8" s="4">
        <v>615.69000000000005</v>
      </c>
      <c r="AE8" s="4">
        <v>390.54599999999999</v>
      </c>
      <c r="AF8" s="4">
        <v>413.05099999999999</v>
      </c>
      <c r="AG8" s="4">
        <v>372.40300000000002</v>
      </c>
      <c r="AH8" s="32">
        <v>384.67599999999999</v>
      </c>
    </row>
    <row r="9" spans="1:39" ht="14.4" x14ac:dyDescent="0.3">
      <c r="A9" s="53">
        <v>45352</v>
      </c>
      <c r="B9" s="33">
        <v>1160</v>
      </c>
      <c r="C9" s="8">
        <v>340</v>
      </c>
      <c r="D9" s="11">
        <v>580</v>
      </c>
      <c r="E9">
        <v>636.44899999999996</v>
      </c>
      <c r="F9">
        <v>699.19</v>
      </c>
      <c r="G9">
        <v>585.12699999999995</v>
      </c>
      <c r="H9" s="4">
        <v>1052.827</v>
      </c>
      <c r="I9" s="4">
        <v>576.95799999999997</v>
      </c>
      <c r="J9" s="4">
        <v>851.91600000000005</v>
      </c>
      <c r="K9" s="4">
        <v>500.98099999999999</v>
      </c>
      <c r="L9" s="4">
        <v>543.58000000000004</v>
      </c>
      <c r="M9" s="4">
        <v>520.60299999999995</v>
      </c>
      <c r="N9" s="4">
        <v>598.70000000000005</v>
      </c>
      <c r="O9" s="4">
        <v>376.363</v>
      </c>
      <c r="P9" s="4">
        <v>582.59699999999998</v>
      </c>
      <c r="Q9" s="4">
        <v>725.65899999999999</v>
      </c>
      <c r="R9" s="4">
        <v>745.31500000000005</v>
      </c>
      <c r="S9" s="4">
        <v>467.03300000000002</v>
      </c>
      <c r="T9" s="4">
        <v>793.404</v>
      </c>
      <c r="U9" s="4">
        <v>497.03699999999998</v>
      </c>
      <c r="V9" s="4">
        <v>665.33100000000002</v>
      </c>
      <c r="W9" s="4">
        <v>577.39400000000001</v>
      </c>
      <c r="X9" s="4">
        <v>577.40300000000002</v>
      </c>
      <c r="Y9" s="4">
        <v>543.86900000000003</v>
      </c>
      <c r="Z9" s="4">
        <v>486.72300000000001</v>
      </c>
      <c r="AA9" s="4">
        <v>535.01599999999996</v>
      </c>
      <c r="AB9" s="4">
        <v>679.18</v>
      </c>
      <c r="AC9" s="4">
        <v>652.4</v>
      </c>
      <c r="AD9" s="4">
        <v>1276.7180000000001</v>
      </c>
      <c r="AE9" s="4">
        <v>449.767</v>
      </c>
      <c r="AF9" s="4">
        <v>678.99900000000002</v>
      </c>
      <c r="AG9" s="4">
        <v>539.56399999999996</v>
      </c>
      <c r="AH9" s="32">
        <v>510.399</v>
      </c>
    </row>
    <row r="10" spans="1:39" ht="14.4" x14ac:dyDescent="0.3">
      <c r="A10" s="53">
        <v>45383</v>
      </c>
      <c r="B10" s="33">
        <v>1800</v>
      </c>
      <c r="C10" s="8">
        <v>527</v>
      </c>
      <c r="D10" s="11">
        <v>900</v>
      </c>
      <c r="E10">
        <v>1075.94</v>
      </c>
      <c r="F10">
        <v>1451.5350000000001</v>
      </c>
      <c r="G10">
        <v>900.39099999999996</v>
      </c>
      <c r="H10" s="4">
        <v>989.65200000000004</v>
      </c>
      <c r="I10" s="4">
        <v>899.60900000000004</v>
      </c>
      <c r="J10" s="4">
        <v>1448.749</v>
      </c>
      <c r="K10" s="4">
        <v>808.45699999999999</v>
      </c>
      <c r="L10" s="4">
        <v>734.827</v>
      </c>
      <c r="M10" s="4">
        <v>781.84699999999998</v>
      </c>
      <c r="N10" s="4">
        <v>928.97900000000004</v>
      </c>
      <c r="O10" s="4">
        <v>619.20899999999995</v>
      </c>
      <c r="P10" s="4">
        <v>766.19399999999996</v>
      </c>
      <c r="Q10" s="4">
        <v>1433.9939999999999</v>
      </c>
      <c r="R10" s="4">
        <v>1430.702</v>
      </c>
      <c r="S10" s="4">
        <v>1084.788</v>
      </c>
      <c r="T10" s="4">
        <v>1022.64</v>
      </c>
      <c r="U10" s="4">
        <v>688.96100000000001</v>
      </c>
      <c r="V10" s="4">
        <v>855.923</v>
      </c>
      <c r="W10" s="4">
        <v>829.71500000000003</v>
      </c>
      <c r="X10" s="4">
        <v>1259.425</v>
      </c>
      <c r="Y10" s="4">
        <v>1042.0730000000001</v>
      </c>
      <c r="Z10" s="4">
        <v>504.755</v>
      </c>
      <c r="AA10" s="4">
        <v>645.428</v>
      </c>
      <c r="AB10" s="4">
        <v>578.53499999999997</v>
      </c>
      <c r="AC10" s="4">
        <v>913.58</v>
      </c>
      <c r="AD10" s="4">
        <v>1931.5650000000001</v>
      </c>
      <c r="AE10" s="4">
        <v>496.26400000000001</v>
      </c>
      <c r="AF10" s="4">
        <v>1495.972</v>
      </c>
      <c r="AG10" s="4">
        <v>639.83399999999995</v>
      </c>
      <c r="AH10" s="32">
        <v>604.65899999999999</v>
      </c>
    </row>
    <row r="11" spans="1:39" ht="14.4" x14ac:dyDescent="0.3">
      <c r="A11" s="53">
        <v>45413</v>
      </c>
      <c r="B11" s="33">
        <v>3900</v>
      </c>
      <c r="C11" s="8">
        <v>1141</v>
      </c>
      <c r="D11" s="11">
        <v>1950</v>
      </c>
      <c r="E11">
        <v>1890.953</v>
      </c>
      <c r="F11">
        <v>3821.1390000000001</v>
      </c>
      <c r="G11">
        <v>1934.1559999999999</v>
      </c>
      <c r="H11" s="4">
        <v>2662.8270000000002</v>
      </c>
      <c r="I11" s="4">
        <v>2507.0529999999999</v>
      </c>
      <c r="J11" s="4">
        <v>4125.3879999999999</v>
      </c>
      <c r="K11" s="4">
        <v>1909.596</v>
      </c>
      <c r="L11" s="4">
        <v>2154.7150000000001</v>
      </c>
      <c r="M11" s="4">
        <v>1816.1220000000001</v>
      </c>
      <c r="N11" s="4">
        <v>2462.779</v>
      </c>
      <c r="O11" s="4">
        <v>447.77</v>
      </c>
      <c r="P11" s="4">
        <v>1697.6120000000001</v>
      </c>
      <c r="Q11" s="4">
        <v>1868.4459999999999</v>
      </c>
      <c r="R11" s="4">
        <v>3089.58</v>
      </c>
      <c r="S11" s="4">
        <v>2433.21</v>
      </c>
      <c r="T11" s="4">
        <v>1965.8440000000001</v>
      </c>
      <c r="U11" s="4">
        <v>2027.4649999999999</v>
      </c>
      <c r="V11" s="4">
        <v>2807.7939999999999</v>
      </c>
      <c r="W11" s="4">
        <v>1113.3789999999999</v>
      </c>
      <c r="X11" s="4">
        <v>2585.107</v>
      </c>
      <c r="Y11" s="4">
        <v>1212.3420000000001</v>
      </c>
      <c r="Z11" s="4">
        <v>1153.404</v>
      </c>
      <c r="AA11" s="4">
        <v>1526.597</v>
      </c>
      <c r="AB11" s="4">
        <v>1109.799</v>
      </c>
      <c r="AC11" s="4">
        <v>2280.6709999999998</v>
      </c>
      <c r="AD11" s="4">
        <v>2638.5740000000001</v>
      </c>
      <c r="AE11" s="4">
        <v>1182.0820000000001</v>
      </c>
      <c r="AF11" s="4">
        <v>3153.4430000000002</v>
      </c>
      <c r="AG11" s="4">
        <v>1623.9960000000001</v>
      </c>
      <c r="AH11" s="32">
        <v>1253.665</v>
      </c>
    </row>
    <row r="12" spans="1:39" ht="14.4" x14ac:dyDescent="0.3">
      <c r="A12" s="53">
        <v>45444</v>
      </c>
      <c r="B12" s="33">
        <v>4900</v>
      </c>
      <c r="C12" s="8">
        <v>1434</v>
      </c>
      <c r="D12" s="11">
        <v>2450</v>
      </c>
      <c r="E12">
        <v>1177.5540000000001</v>
      </c>
      <c r="F12">
        <v>4591.384</v>
      </c>
      <c r="G12">
        <v>1482.627</v>
      </c>
      <c r="H12" s="4">
        <v>5185.7669999999998</v>
      </c>
      <c r="I12" s="4">
        <v>2696.5149999999999</v>
      </c>
      <c r="J12" s="4">
        <v>4854.0110000000004</v>
      </c>
      <c r="K12" s="4">
        <v>2215.6030000000001</v>
      </c>
      <c r="L12" s="4">
        <v>3220.123</v>
      </c>
      <c r="M12" s="4">
        <v>1331.135</v>
      </c>
      <c r="N12" s="4">
        <v>1583.77</v>
      </c>
      <c r="O12" s="4">
        <v>496.22399999999999</v>
      </c>
      <c r="P12" s="4">
        <v>2304.2820000000002</v>
      </c>
      <c r="Q12" s="4">
        <v>1100.721</v>
      </c>
      <c r="R12" s="4">
        <v>3509.8989999999999</v>
      </c>
      <c r="S12" s="4">
        <v>1899.806</v>
      </c>
      <c r="T12" s="4">
        <v>1145.704</v>
      </c>
      <c r="U12" s="4">
        <v>3688.527</v>
      </c>
      <c r="V12" s="4">
        <v>2605.4079999999999</v>
      </c>
      <c r="W12" s="4">
        <v>2621.6179999999999</v>
      </c>
      <c r="X12" s="4">
        <v>5216.2820000000002</v>
      </c>
      <c r="Y12" s="4">
        <v>354.262</v>
      </c>
      <c r="Z12" s="4">
        <v>1399.58</v>
      </c>
      <c r="AA12" s="4">
        <v>2841.748</v>
      </c>
      <c r="AB12" s="4">
        <v>2020.692</v>
      </c>
      <c r="AC12" s="4">
        <v>2647.8609999999999</v>
      </c>
      <c r="AD12" s="4">
        <v>3270.6190000000001</v>
      </c>
      <c r="AE12" s="4">
        <v>807.14400000000001</v>
      </c>
      <c r="AF12" s="4">
        <v>4238.0969999999998</v>
      </c>
      <c r="AG12" s="4">
        <v>1765.383</v>
      </c>
      <c r="AH12" s="32">
        <v>2595.7190000000001</v>
      </c>
    </row>
    <row r="13" spans="1:39" ht="14.4" x14ac:dyDescent="0.3">
      <c r="A13" s="53">
        <v>45474</v>
      </c>
      <c r="B13" s="33">
        <v>1650</v>
      </c>
      <c r="C13" s="8">
        <v>483</v>
      </c>
      <c r="D13" s="11">
        <v>825</v>
      </c>
      <c r="E13">
        <v>439.15100000000001</v>
      </c>
      <c r="F13">
        <v>1981.39</v>
      </c>
      <c r="G13">
        <v>268.65499999999997</v>
      </c>
      <c r="H13" s="4">
        <v>3956.0149999999999</v>
      </c>
      <c r="I13" s="4">
        <v>1123.684</v>
      </c>
      <c r="J13" s="4">
        <v>1680.84</v>
      </c>
      <c r="K13" s="4">
        <v>1365.0360000000001</v>
      </c>
      <c r="L13" s="4">
        <v>1834.635</v>
      </c>
      <c r="M13" s="4">
        <v>257.58699999999999</v>
      </c>
      <c r="N13" s="4">
        <v>357.35599999999999</v>
      </c>
      <c r="O13" s="4">
        <v>58.584000000000003</v>
      </c>
      <c r="P13" s="4">
        <v>578.80499999999995</v>
      </c>
      <c r="Q13" s="4">
        <v>455.45800000000003</v>
      </c>
      <c r="R13" s="4">
        <v>1419.942</v>
      </c>
      <c r="S13" s="4">
        <v>473.71499999999997</v>
      </c>
      <c r="T13" s="4">
        <v>317.72300000000001</v>
      </c>
      <c r="U13" s="4">
        <v>1891.905</v>
      </c>
      <c r="V13" s="4">
        <v>1474.9369999999999</v>
      </c>
      <c r="W13" s="4">
        <v>856.88099999999997</v>
      </c>
      <c r="X13" s="4">
        <v>3735.953</v>
      </c>
      <c r="Y13" s="4">
        <v>72.394000000000005</v>
      </c>
      <c r="Z13" s="4">
        <v>337.77499999999998</v>
      </c>
      <c r="AA13" s="4">
        <v>1020.546</v>
      </c>
      <c r="AB13" s="4">
        <v>768.75300000000004</v>
      </c>
      <c r="AC13" s="4">
        <v>793.11900000000003</v>
      </c>
      <c r="AD13" s="4">
        <v>1133.8330000000001</v>
      </c>
      <c r="AE13" s="4">
        <v>185.053</v>
      </c>
      <c r="AF13" s="4">
        <v>2355.0700000000002</v>
      </c>
      <c r="AG13" s="4">
        <v>462.447</v>
      </c>
      <c r="AH13" s="32">
        <v>1047.0730000000001</v>
      </c>
    </row>
    <row r="14" spans="1:39" ht="14.4" x14ac:dyDescent="0.3">
      <c r="A14" s="53">
        <v>45505</v>
      </c>
      <c r="B14" s="33">
        <v>730</v>
      </c>
      <c r="C14" s="8">
        <v>214</v>
      </c>
      <c r="D14" s="11">
        <v>365</v>
      </c>
      <c r="E14">
        <v>307.44799999999998</v>
      </c>
      <c r="F14">
        <v>729.10599999999999</v>
      </c>
      <c r="G14">
        <v>175.291</v>
      </c>
      <c r="H14" s="4">
        <v>1059.0709999999999</v>
      </c>
      <c r="I14" s="4">
        <v>345.55700000000002</v>
      </c>
      <c r="J14" s="4">
        <v>840.38900000000001</v>
      </c>
      <c r="K14" s="4">
        <v>490.66399999999999</v>
      </c>
      <c r="L14" s="4">
        <v>757.62900000000002</v>
      </c>
      <c r="M14" s="4">
        <v>166.732</v>
      </c>
      <c r="N14" s="4">
        <v>287.08800000000002</v>
      </c>
      <c r="O14" s="4">
        <v>91.808999999999997</v>
      </c>
      <c r="P14" s="4">
        <v>267.68700000000001</v>
      </c>
      <c r="Q14" s="4">
        <v>240.697</v>
      </c>
      <c r="R14" s="4">
        <v>512.68799999999999</v>
      </c>
      <c r="S14" s="4">
        <v>306.72399999999999</v>
      </c>
      <c r="T14" s="4">
        <v>296.64699999999999</v>
      </c>
      <c r="U14" s="4">
        <v>591.22799999999995</v>
      </c>
      <c r="V14" s="4">
        <v>452.43700000000001</v>
      </c>
      <c r="W14" s="4">
        <v>427.07</v>
      </c>
      <c r="X14" s="4">
        <v>874.36300000000006</v>
      </c>
      <c r="Y14" s="4">
        <v>135.77000000000001</v>
      </c>
      <c r="Z14" s="4">
        <v>274.18900000000002</v>
      </c>
      <c r="AA14" s="4">
        <v>448.98399999999998</v>
      </c>
      <c r="AB14" s="4">
        <v>289.05399999999997</v>
      </c>
      <c r="AC14" s="4">
        <v>384.44299999999998</v>
      </c>
      <c r="AD14" s="4">
        <v>495.98500000000001</v>
      </c>
      <c r="AE14" s="4">
        <v>140.65600000000001</v>
      </c>
      <c r="AF14" s="4">
        <v>631.08299999999997</v>
      </c>
      <c r="AG14" s="4">
        <v>223.31</v>
      </c>
      <c r="AH14" s="32">
        <v>412.98200000000003</v>
      </c>
    </row>
    <row r="15" spans="1:39" ht="14.4" x14ac:dyDescent="0.3">
      <c r="A15" s="53">
        <v>45536</v>
      </c>
      <c r="B15" s="33">
        <v>700</v>
      </c>
      <c r="C15" s="8">
        <v>205</v>
      </c>
      <c r="D15" s="11">
        <v>350</v>
      </c>
      <c r="E15">
        <v>312.59399999999999</v>
      </c>
      <c r="F15">
        <v>594.173</v>
      </c>
      <c r="G15">
        <v>274.37799999999999</v>
      </c>
      <c r="H15" s="4">
        <v>542.74400000000003</v>
      </c>
      <c r="I15" s="4">
        <v>334.745</v>
      </c>
      <c r="J15" s="4">
        <v>729.75</v>
      </c>
      <c r="K15" s="4">
        <v>352.86</v>
      </c>
      <c r="L15" s="4">
        <v>494.55700000000002</v>
      </c>
      <c r="M15" s="4">
        <v>238.346</v>
      </c>
      <c r="N15" s="4">
        <v>247.58099999999999</v>
      </c>
      <c r="O15" s="4">
        <v>235.20699999999999</v>
      </c>
      <c r="P15" s="4">
        <v>427.95800000000003</v>
      </c>
      <c r="Q15" s="4">
        <v>346.59399999999999</v>
      </c>
      <c r="R15" s="4">
        <v>387.07900000000001</v>
      </c>
      <c r="S15" s="4">
        <v>327.19600000000003</v>
      </c>
      <c r="T15" s="4">
        <v>347.14</v>
      </c>
      <c r="U15" s="4">
        <v>430.82</v>
      </c>
      <c r="V15" s="4">
        <v>311.47399999999999</v>
      </c>
      <c r="W15" s="4">
        <v>296.649</v>
      </c>
      <c r="X15" s="4">
        <v>524.78099999999995</v>
      </c>
      <c r="Y15" s="4">
        <v>160.529</v>
      </c>
      <c r="Z15" s="4">
        <v>496.87299999999999</v>
      </c>
      <c r="AA15" s="4">
        <v>437.49900000000002</v>
      </c>
      <c r="AB15" s="4">
        <v>258.67899999999997</v>
      </c>
      <c r="AC15" s="4">
        <v>386.03</v>
      </c>
      <c r="AD15" s="4">
        <v>359.767</v>
      </c>
      <c r="AE15" s="4">
        <v>160.173</v>
      </c>
      <c r="AF15" s="4">
        <v>396.61099999999999</v>
      </c>
      <c r="AG15" s="4">
        <v>233.94</v>
      </c>
      <c r="AH15" s="32">
        <v>423.30700000000002</v>
      </c>
    </row>
    <row r="16" spans="1:39" ht="14.4" x14ac:dyDescent="0.3">
      <c r="A16" s="53">
        <v>45566</v>
      </c>
      <c r="B16" s="33">
        <v>752</v>
      </c>
      <c r="C16" s="8">
        <v>314</v>
      </c>
      <c r="D16" s="11">
        <v>447</v>
      </c>
      <c r="E16">
        <v>316.62099999999998</v>
      </c>
      <c r="F16">
        <v>599.50699999999995</v>
      </c>
      <c r="G16">
        <v>444.72699999999998</v>
      </c>
      <c r="H16" s="4">
        <v>623.779</v>
      </c>
      <c r="I16" s="4">
        <v>522.97799999999995</v>
      </c>
      <c r="J16" s="4">
        <v>894.58600000000001</v>
      </c>
      <c r="K16" s="4">
        <v>492.72500000000002</v>
      </c>
      <c r="L16" s="4">
        <v>401.887</v>
      </c>
      <c r="M16" s="4">
        <v>423.42399999999998</v>
      </c>
      <c r="N16" s="4">
        <v>307.697</v>
      </c>
      <c r="O16" s="4">
        <v>365.68099999999998</v>
      </c>
      <c r="P16" s="4">
        <v>367.983</v>
      </c>
      <c r="Q16" s="4">
        <v>535.149</v>
      </c>
      <c r="R16" s="4">
        <v>635.72299999999996</v>
      </c>
      <c r="S16" s="4">
        <v>1082.24</v>
      </c>
      <c r="T16" s="4">
        <v>539.09400000000005</v>
      </c>
      <c r="U16" s="4">
        <v>446.65699999999998</v>
      </c>
      <c r="V16" s="4">
        <v>405.67700000000002</v>
      </c>
      <c r="W16" s="4">
        <v>471.202</v>
      </c>
      <c r="X16" s="4">
        <v>638.55399999999997</v>
      </c>
      <c r="Y16" s="4">
        <v>248.518</v>
      </c>
      <c r="Z16" s="4">
        <v>612.447</v>
      </c>
      <c r="AA16" s="4">
        <v>675.91700000000003</v>
      </c>
      <c r="AB16" s="4">
        <v>403.23200000000003</v>
      </c>
      <c r="AC16" s="4">
        <v>497.14100000000002</v>
      </c>
      <c r="AD16" s="4">
        <v>555.62300000000005</v>
      </c>
      <c r="AE16" s="4">
        <v>373.85500000000002</v>
      </c>
      <c r="AF16" s="4">
        <v>456.91399999999999</v>
      </c>
      <c r="AG16" s="4">
        <v>332.798</v>
      </c>
      <c r="AH16" s="32">
        <v>361.28500000000003</v>
      </c>
    </row>
    <row r="17" spans="1:34" ht="14.4" x14ac:dyDescent="0.3">
      <c r="A17" s="53">
        <v>45597</v>
      </c>
      <c r="B17" s="33">
        <v>626</v>
      </c>
      <c r="C17" s="8">
        <v>386</v>
      </c>
      <c r="D17" s="11">
        <v>466</v>
      </c>
      <c r="E17">
        <v>390.423</v>
      </c>
      <c r="F17">
        <v>583.16300000000001</v>
      </c>
      <c r="G17">
        <v>468.947</v>
      </c>
      <c r="H17" s="4">
        <v>570.15499999999997</v>
      </c>
      <c r="I17" s="4">
        <v>553.65200000000004</v>
      </c>
      <c r="J17" s="4">
        <v>645.67999999999995</v>
      </c>
      <c r="K17" s="4">
        <v>577.45299999999997</v>
      </c>
      <c r="L17" s="4">
        <v>420.28300000000002</v>
      </c>
      <c r="M17" s="4">
        <v>423.14499999999998</v>
      </c>
      <c r="N17" s="4">
        <v>392.06299999999999</v>
      </c>
      <c r="O17" s="4">
        <v>369.43799999999999</v>
      </c>
      <c r="P17" s="4">
        <v>414.19200000000001</v>
      </c>
      <c r="Q17" s="4">
        <v>645.35</v>
      </c>
      <c r="R17" s="4">
        <v>589.93100000000004</v>
      </c>
      <c r="S17" s="4">
        <v>609.84699999999998</v>
      </c>
      <c r="T17" s="4">
        <v>495.339</v>
      </c>
      <c r="U17" s="4">
        <v>478.55599999999998</v>
      </c>
      <c r="V17" s="4">
        <v>467.16300000000001</v>
      </c>
      <c r="W17" s="4">
        <v>491.88099999999997</v>
      </c>
      <c r="X17" s="4">
        <v>603.95600000000002</v>
      </c>
      <c r="Y17" s="4">
        <v>318.61</v>
      </c>
      <c r="Z17" s="4">
        <v>528.35</v>
      </c>
      <c r="AA17" s="4">
        <v>499.55599999999998</v>
      </c>
      <c r="AB17" s="4">
        <v>421.23500000000001</v>
      </c>
      <c r="AC17" s="4">
        <v>481.98500000000001</v>
      </c>
      <c r="AD17" s="4">
        <v>502.34300000000002</v>
      </c>
      <c r="AE17" s="4">
        <v>386.10700000000003</v>
      </c>
      <c r="AF17" s="4">
        <v>504.37799999999999</v>
      </c>
      <c r="AG17" s="4">
        <v>454.46499999999997</v>
      </c>
      <c r="AH17" s="32">
        <v>460.06599999999997</v>
      </c>
    </row>
    <row r="18" spans="1:34" ht="14.4" x14ac:dyDescent="0.3">
      <c r="A18" s="53">
        <v>45627</v>
      </c>
      <c r="B18" s="33">
        <v>354</v>
      </c>
      <c r="C18" s="8">
        <v>347</v>
      </c>
      <c r="D18" s="11">
        <v>361</v>
      </c>
      <c r="E18">
        <v>330.46699999999998</v>
      </c>
      <c r="F18">
        <v>447.98700000000002</v>
      </c>
      <c r="G18">
        <v>363.197</v>
      </c>
      <c r="H18" s="4">
        <v>492.911</v>
      </c>
      <c r="I18" s="4">
        <v>486.911</v>
      </c>
      <c r="J18" s="4">
        <v>473.99099999999999</v>
      </c>
      <c r="K18" s="4">
        <v>444.02199999999999</v>
      </c>
      <c r="L18" s="4">
        <v>365.6</v>
      </c>
      <c r="M18" s="4">
        <v>328.38600000000002</v>
      </c>
      <c r="N18" s="4">
        <v>344.43799999999999</v>
      </c>
      <c r="O18" s="4">
        <v>301.72500000000002</v>
      </c>
      <c r="P18" s="4">
        <v>367.15499999999997</v>
      </c>
      <c r="Q18" s="4">
        <v>406.96300000000002</v>
      </c>
      <c r="R18" s="4">
        <v>435.96499999999997</v>
      </c>
      <c r="S18" s="4">
        <v>423.14800000000002</v>
      </c>
      <c r="T18" s="4">
        <v>413.31</v>
      </c>
      <c r="U18" s="4">
        <v>415.762</v>
      </c>
      <c r="V18" s="4">
        <v>387.23</v>
      </c>
      <c r="W18" s="4">
        <v>431.01100000000002</v>
      </c>
      <c r="X18" s="4">
        <v>474.77199999999999</v>
      </c>
      <c r="Y18" s="4">
        <v>298.06400000000002</v>
      </c>
      <c r="Z18" s="4">
        <v>374.94</v>
      </c>
      <c r="AA18" s="4">
        <v>396.23700000000002</v>
      </c>
      <c r="AB18" s="4">
        <v>347.39600000000002</v>
      </c>
      <c r="AC18" s="4">
        <v>406.065</v>
      </c>
      <c r="AD18" s="4">
        <v>431.346</v>
      </c>
      <c r="AE18" s="4">
        <v>308.82499999999999</v>
      </c>
      <c r="AF18" s="4">
        <v>460.5</v>
      </c>
      <c r="AG18" s="4">
        <v>373.86700000000002</v>
      </c>
      <c r="AH18" s="32">
        <v>383.55500000000001</v>
      </c>
    </row>
    <row r="19" spans="1:34" ht="14.4" x14ac:dyDescent="0.3">
      <c r="A19" s="53">
        <v>45658</v>
      </c>
      <c r="B19" s="33">
        <v>364</v>
      </c>
      <c r="C19" s="8">
        <v>333</v>
      </c>
      <c r="D19" s="11">
        <v>350</v>
      </c>
      <c r="E19">
        <v>405.12400000000002</v>
      </c>
      <c r="F19">
        <v>414.51400000000001</v>
      </c>
      <c r="G19">
        <v>349.29399999999998</v>
      </c>
      <c r="H19" s="4">
        <v>436.41699999999997</v>
      </c>
      <c r="I19" s="4">
        <v>444.88200000000001</v>
      </c>
      <c r="J19" s="4">
        <v>438.26499999999999</v>
      </c>
      <c r="K19" s="4">
        <v>371.24700000000001</v>
      </c>
      <c r="L19" s="4">
        <v>351.637</v>
      </c>
      <c r="M19" s="4">
        <v>305.63499999999999</v>
      </c>
      <c r="N19" s="4">
        <v>307.55500000000001</v>
      </c>
      <c r="O19" s="4">
        <v>266.14800000000002</v>
      </c>
      <c r="P19" s="4">
        <v>327.505</v>
      </c>
      <c r="Q19" s="4">
        <v>559.53399999999999</v>
      </c>
      <c r="R19" s="4">
        <v>410.93200000000002</v>
      </c>
      <c r="S19" s="4">
        <v>368.53300000000002</v>
      </c>
      <c r="T19" s="4">
        <v>343.15199999999999</v>
      </c>
      <c r="U19" s="4">
        <v>403.95600000000002</v>
      </c>
      <c r="V19" s="4">
        <v>354.07600000000002</v>
      </c>
      <c r="W19" s="4">
        <v>398.58600000000001</v>
      </c>
      <c r="X19" s="4">
        <v>448.19400000000002</v>
      </c>
      <c r="Y19" s="4">
        <v>273.82100000000003</v>
      </c>
      <c r="Z19" s="4">
        <v>319.05900000000003</v>
      </c>
      <c r="AA19" s="4">
        <v>364.77600000000001</v>
      </c>
      <c r="AB19" s="4">
        <v>321.70800000000003</v>
      </c>
      <c r="AC19" s="4">
        <v>435.63200000000001</v>
      </c>
      <c r="AD19" s="4">
        <v>387.52699999999999</v>
      </c>
      <c r="AE19" s="4">
        <v>285.34800000000001</v>
      </c>
      <c r="AF19" s="4">
        <v>413.57799999999997</v>
      </c>
      <c r="AG19" s="4">
        <v>313.16399999999999</v>
      </c>
      <c r="AH19" s="32">
        <v>340.40699999999998</v>
      </c>
    </row>
    <row r="20" spans="1:34" ht="14.4" x14ac:dyDescent="0.3">
      <c r="A20" s="53">
        <v>45689</v>
      </c>
      <c r="B20" s="33">
        <v>398</v>
      </c>
      <c r="C20" s="8">
        <v>378</v>
      </c>
      <c r="D20" s="11">
        <v>397</v>
      </c>
      <c r="E20">
        <v>508.55900000000003</v>
      </c>
      <c r="F20">
        <v>389.82100000000003</v>
      </c>
      <c r="G20">
        <v>380.47199999999998</v>
      </c>
      <c r="H20" s="4">
        <v>471.39100000000002</v>
      </c>
      <c r="I20" s="4">
        <v>418.37900000000002</v>
      </c>
      <c r="J20" s="4">
        <v>442.56900000000002</v>
      </c>
      <c r="K20" s="4">
        <v>367.29899999999998</v>
      </c>
      <c r="L20" s="4">
        <v>383.78500000000003</v>
      </c>
      <c r="M20" s="4">
        <v>287.99700000000001</v>
      </c>
      <c r="N20" s="4">
        <v>257.041</v>
      </c>
      <c r="O20" s="4">
        <v>290.13299999999998</v>
      </c>
      <c r="P20" s="4">
        <v>301.51799999999997</v>
      </c>
      <c r="Q20" s="4">
        <v>565.45100000000002</v>
      </c>
      <c r="R20" s="4">
        <v>361.80399999999997</v>
      </c>
      <c r="S20" s="4">
        <v>381.31799999999998</v>
      </c>
      <c r="T20" s="4">
        <v>327.65800000000002</v>
      </c>
      <c r="U20" s="4">
        <v>406.14299999999997</v>
      </c>
      <c r="V20" s="4">
        <v>386.67200000000003</v>
      </c>
      <c r="W20" s="4">
        <v>350.274</v>
      </c>
      <c r="X20" s="4">
        <v>418.85700000000003</v>
      </c>
      <c r="Y20" s="4">
        <v>273.31200000000001</v>
      </c>
      <c r="Z20" s="4">
        <v>318.267</v>
      </c>
      <c r="AA20" s="4">
        <v>464.07499999999999</v>
      </c>
      <c r="AB20" s="4">
        <v>362.49</v>
      </c>
      <c r="AC20" s="4">
        <v>574.41700000000003</v>
      </c>
      <c r="AD20" s="4">
        <v>383.77800000000002</v>
      </c>
      <c r="AE20" s="4">
        <v>290.78899999999999</v>
      </c>
      <c r="AF20" s="4">
        <v>384.041</v>
      </c>
      <c r="AG20" s="4">
        <v>296.87299999999999</v>
      </c>
      <c r="AH20" s="32">
        <v>361.65899999999999</v>
      </c>
    </row>
    <row r="21" spans="1:34" ht="14.4" x14ac:dyDescent="0.3">
      <c r="A21" s="53">
        <v>45717</v>
      </c>
      <c r="B21" s="33">
        <v>660</v>
      </c>
      <c r="C21" s="8">
        <v>564</v>
      </c>
      <c r="D21" s="11">
        <v>614</v>
      </c>
      <c r="E21">
        <v>609.83799999999997</v>
      </c>
      <c r="F21">
        <v>648.13300000000004</v>
      </c>
      <c r="G21">
        <v>960.226</v>
      </c>
      <c r="H21" s="4">
        <v>632.54899999999998</v>
      </c>
      <c r="I21" s="4">
        <v>795.95600000000002</v>
      </c>
      <c r="J21" s="4">
        <v>601.78800000000001</v>
      </c>
      <c r="K21" s="4">
        <v>504.77100000000002</v>
      </c>
      <c r="L21" s="4">
        <v>496.93400000000003</v>
      </c>
      <c r="M21" s="4">
        <v>492.87200000000001</v>
      </c>
      <c r="N21" s="4">
        <v>312.09899999999999</v>
      </c>
      <c r="O21" s="4">
        <v>455.71199999999999</v>
      </c>
      <c r="P21" s="4">
        <v>668.88400000000001</v>
      </c>
      <c r="Q21" s="4">
        <v>736.14099999999996</v>
      </c>
      <c r="R21" s="4">
        <v>479.47399999999999</v>
      </c>
      <c r="S21" s="4">
        <v>827.75400000000002</v>
      </c>
      <c r="T21" s="4">
        <v>436.91899999999998</v>
      </c>
      <c r="U21" s="4">
        <v>646.952</v>
      </c>
      <c r="V21" s="4">
        <v>539.33100000000002</v>
      </c>
      <c r="W21" s="4">
        <v>517.72799999999995</v>
      </c>
      <c r="X21" s="4">
        <v>599.55399999999997</v>
      </c>
      <c r="Y21" s="4">
        <v>362.46899999999999</v>
      </c>
      <c r="Z21" s="4">
        <v>494.62</v>
      </c>
      <c r="AA21" s="4">
        <v>685.63900000000001</v>
      </c>
      <c r="AB21" s="4">
        <v>553.16399999999999</v>
      </c>
      <c r="AC21" s="4">
        <v>1232.107</v>
      </c>
      <c r="AD21" s="4">
        <v>452.95600000000002</v>
      </c>
      <c r="AE21" s="4">
        <v>544.89099999999996</v>
      </c>
      <c r="AF21" s="4">
        <v>563.84199999999998</v>
      </c>
      <c r="AG21" s="4">
        <v>423.33699999999999</v>
      </c>
      <c r="AH21" s="32">
        <v>577.71100000000001</v>
      </c>
    </row>
    <row r="22" spans="1:34" ht="14.4" x14ac:dyDescent="0.3">
      <c r="A22" s="53">
        <v>45748</v>
      </c>
      <c r="B22" s="33">
        <v>1106</v>
      </c>
      <c r="C22" s="8">
        <v>716</v>
      </c>
      <c r="D22" s="11">
        <v>920</v>
      </c>
      <c r="E22">
        <v>1369.69</v>
      </c>
      <c r="F22">
        <v>1033.3620000000001</v>
      </c>
      <c r="G22">
        <v>903.90700000000004</v>
      </c>
      <c r="H22" s="4">
        <v>1084.4880000000001</v>
      </c>
      <c r="I22" s="4">
        <v>1404.348</v>
      </c>
      <c r="J22" s="4">
        <v>1131.4949999999999</v>
      </c>
      <c r="K22" s="4">
        <v>709.13699999999994</v>
      </c>
      <c r="L22" s="4">
        <v>825.29300000000001</v>
      </c>
      <c r="M22" s="4">
        <v>797.91600000000005</v>
      </c>
      <c r="N22" s="4">
        <v>526.98900000000003</v>
      </c>
      <c r="O22" s="4">
        <v>618.89499999999998</v>
      </c>
      <c r="P22" s="4">
        <v>1449.0360000000001</v>
      </c>
      <c r="Q22" s="4">
        <v>1453.2629999999999</v>
      </c>
      <c r="R22" s="4">
        <v>1151.6600000000001</v>
      </c>
      <c r="S22" s="4">
        <v>1161.201</v>
      </c>
      <c r="T22" s="4">
        <v>684.03700000000003</v>
      </c>
      <c r="U22" s="4">
        <v>819.68799999999999</v>
      </c>
      <c r="V22" s="4">
        <v>777.57</v>
      </c>
      <c r="W22" s="4">
        <v>1181.1780000000001</v>
      </c>
      <c r="X22" s="4">
        <v>1216.377</v>
      </c>
      <c r="Y22" s="4">
        <v>360.07799999999997</v>
      </c>
      <c r="Z22" s="4">
        <v>747.69399999999996</v>
      </c>
      <c r="AA22" s="4">
        <v>731.39499999999998</v>
      </c>
      <c r="AB22" s="4">
        <v>787.36900000000003</v>
      </c>
      <c r="AC22" s="4">
        <v>1940.53</v>
      </c>
      <c r="AD22" s="4">
        <v>521.87900000000002</v>
      </c>
      <c r="AE22" s="4">
        <v>1191.345</v>
      </c>
      <c r="AF22" s="4">
        <v>664.755</v>
      </c>
      <c r="AG22" s="4">
        <v>481.92700000000002</v>
      </c>
      <c r="AH22" s="32">
        <v>1070.999</v>
      </c>
    </row>
    <row r="23" spans="1:34" ht="14.4" x14ac:dyDescent="0.3">
      <c r="A23" s="53">
        <v>45778</v>
      </c>
      <c r="B23" s="33">
        <v>2555</v>
      </c>
      <c r="C23" s="8">
        <v>1552</v>
      </c>
      <c r="D23" s="11">
        <v>2060</v>
      </c>
      <c r="E23">
        <v>3394.0880000000002</v>
      </c>
      <c r="F23">
        <v>2144.0749999999998</v>
      </c>
      <c r="G23">
        <v>2458.1379999999999</v>
      </c>
      <c r="H23" s="4">
        <v>3058.4769999999999</v>
      </c>
      <c r="I23" s="4">
        <v>3979.0320000000002</v>
      </c>
      <c r="J23" s="4">
        <v>2723.0169999999998</v>
      </c>
      <c r="K23" s="4">
        <v>2148.0360000000001</v>
      </c>
      <c r="L23" s="4">
        <v>2036.163</v>
      </c>
      <c r="M23" s="4">
        <v>2266.1289999999999</v>
      </c>
      <c r="N23" s="4">
        <v>347.02100000000002</v>
      </c>
      <c r="O23" s="4">
        <v>1475.154</v>
      </c>
      <c r="P23" s="4">
        <v>1835.383</v>
      </c>
      <c r="Q23" s="4">
        <v>3063.386</v>
      </c>
      <c r="R23" s="4">
        <v>2511.866</v>
      </c>
      <c r="S23" s="4">
        <v>2082.75</v>
      </c>
      <c r="T23" s="4">
        <v>2177.0230000000001</v>
      </c>
      <c r="U23" s="4">
        <v>2807.3220000000001</v>
      </c>
      <c r="V23" s="4">
        <v>1064.3</v>
      </c>
      <c r="W23" s="4">
        <v>2439.5659999999998</v>
      </c>
      <c r="X23" s="4">
        <v>1375.4259999999999</v>
      </c>
      <c r="Y23" s="4">
        <v>736.07100000000003</v>
      </c>
      <c r="Z23" s="4">
        <v>1820.2940000000001</v>
      </c>
      <c r="AA23" s="4">
        <v>1446.9259999999999</v>
      </c>
      <c r="AB23" s="4">
        <v>2044.36</v>
      </c>
      <c r="AC23" s="4">
        <v>2532.4160000000002</v>
      </c>
      <c r="AD23" s="4">
        <v>1347.22</v>
      </c>
      <c r="AE23" s="4">
        <v>2485.366</v>
      </c>
      <c r="AF23" s="4">
        <v>1623.133</v>
      </c>
      <c r="AG23" s="4">
        <v>927.43399999999997</v>
      </c>
      <c r="AH23" s="32">
        <v>1951.6969999999999</v>
      </c>
    </row>
    <row r="24" spans="1:34" ht="14.4" x14ac:dyDescent="0.3">
      <c r="A24" s="53">
        <v>45809</v>
      </c>
      <c r="B24" s="33">
        <v>3265</v>
      </c>
      <c r="C24" s="8">
        <v>1570</v>
      </c>
      <c r="D24" s="11">
        <v>2423</v>
      </c>
      <c r="E24">
        <v>4465.1670000000004</v>
      </c>
      <c r="F24">
        <v>1646.0650000000001</v>
      </c>
      <c r="G24">
        <v>4944.7920000000004</v>
      </c>
      <c r="H24" s="4">
        <v>2897.1469999999999</v>
      </c>
      <c r="I24" s="4">
        <v>4831.75</v>
      </c>
      <c r="J24" s="4">
        <v>2535.2840000000001</v>
      </c>
      <c r="K24" s="4">
        <v>3271.5659999999998</v>
      </c>
      <c r="L24" s="4">
        <v>1388.5730000000001</v>
      </c>
      <c r="M24" s="4">
        <v>1557.0070000000001</v>
      </c>
      <c r="N24" s="4">
        <v>401.81599999999997</v>
      </c>
      <c r="O24" s="4">
        <v>2157.4490000000001</v>
      </c>
      <c r="P24" s="4">
        <v>1065.7329999999999</v>
      </c>
      <c r="Q24" s="4">
        <v>3563.1880000000001</v>
      </c>
      <c r="R24" s="4">
        <v>1929.2919999999999</v>
      </c>
      <c r="S24" s="4">
        <v>1161.171</v>
      </c>
      <c r="T24" s="4">
        <v>3722.2840000000001</v>
      </c>
      <c r="U24" s="4">
        <v>2604.5650000000001</v>
      </c>
      <c r="V24" s="4">
        <v>2579.4920000000002</v>
      </c>
      <c r="W24" s="4">
        <v>5063.4970000000003</v>
      </c>
      <c r="X24" s="4">
        <v>431.26100000000002</v>
      </c>
      <c r="Y24" s="4">
        <v>1213.4090000000001</v>
      </c>
      <c r="Z24" s="4">
        <v>2966.3229999999999</v>
      </c>
      <c r="AA24" s="4">
        <v>2208.2420000000002</v>
      </c>
      <c r="AB24" s="4">
        <v>2505.7399999999998</v>
      </c>
      <c r="AC24" s="4">
        <v>3265.9349999999999</v>
      </c>
      <c r="AD24" s="4">
        <v>927.94799999999998</v>
      </c>
      <c r="AE24" s="4">
        <v>3763.1570000000002</v>
      </c>
      <c r="AF24" s="4">
        <v>1802.3679999999999</v>
      </c>
      <c r="AG24" s="4">
        <v>2359.855</v>
      </c>
      <c r="AH24" s="32">
        <v>1184.923</v>
      </c>
    </row>
    <row r="25" spans="1:34" ht="14.4" x14ac:dyDescent="0.3">
      <c r="A25" s="53">
        <v>45839</v>
      </c>
      <c r="B25" s="33">
        <v>1366</v>
      </c>
      <c r="C25" s="8">
        <v>298</v>
      </c>
      <c r="D25" s="11">
        <v>711</v>
      </c>
      <c r="E25">
        <v>2001.8489999999999</v>
      </c>
      <c r="F25">
        <v>322.31599999999997</v>
      </c>
      <c r="G25">
        <v>3888.7310000000002</v>
      </c>
      <c r="H25" s="4">
        <v>1181.0989999999999</v>
      </c>
      <c r="I25" s="4">
        <v>1738.2670000000001</v>
      </c>
      <c r="J25" s="4">
        <v>1474.164</v>
      </c>
      <c r="K25" s="4">
        <v>1830.3320000000001</v>
      </c>
      <c r="L25" s="4">
        <v>253.31299999999999</v>
      </c>
      <c r="M25" s="4">
        <v>343.827</v>
      </c>
      <c r="N25" s="4">
        <v>16.271000000000001</v>
      </c>
      <c r="O25" s="4">
        <v>522.83399999999995</v>
      </c>
      <c r="P25" s="4">
        <v>425.89</v>
      </c>
      <c r="Q25" s="4">
        <v>1488.6389999999999</v>
      </c>
      <c r="R25" s="4">
        <v>483.339</v>
      </c>
      <c r="S25" s="4">
        <v>309.78100000000001</v>
      </c>
      <c r="T25" s="4">
        <v>1868.038</v>
      </c>
      <c r="U25" s="4">
        <v>1539.4059999999999</v>
      </c>
      <c r="V25" s="4">
        <v>831.08399999999995</v>
      </c>
      <c r="W25" s="4">
        <v>3670.1669999999999</v>
      </c>
      <c r="X25" s="4">
        <v>103.279</v>
      </c>
      <c r="Y25" s="4">
        <v>280.80599999999998</v>
      </c>
      <c r="Z25" s="4">
        <v>1031.4860000000001</v>
      </c>
      <c r="AA25" s="4">
        <v>793.81700000000001</v>
      </c>
      <c r="AB25" s="4">
        <v>742.50699999999995</v>
      </c>
      <c r="AC25" s="4">
        <v>1165.18</v>
      </c>
      <c r="AD25" s="4">
        <v>238.58699999999999</v>
      </c>
      <c r="AE25" s="4">
        <v>2243.0450000000001</v>
      </c>
      <c r="AF25" s="4">
        <v>482.42700000000002</v>
      </c>
      <c r="AG25" s="4">
        <v>1029.462</v>
      </c>
      <c r="AH25" s="32">
        <v>417.505</v>
      </c>
    </row>
    <row r="26" spans="1:34" ht="14.4" x14ac:dyDescent="0.3">
      <c r="A26" s="53">
        <v>45870</v>
      </c>
      <c r="B26" s="33">
        <v>520</v>
      </c>
      <c r="C26" s="8">
        <v>211</v>
      </c>
      <c r="D26" s="11">
        <v>371</v>
      </c>
      <c r="E26">
        <v>702.85400000000004</v>
      </c>
      <c r="F26">
        <v>203.934</v>
      </c>
      <c r="G26">
        <v>1037.914</v>
      </c>
      <c r="H26" s="4">
        <v>375.68700000000001</v>
      </c>
      <c r="I26" s="4">
        <v>844.15599999999995</v>
      </c>
      <c r="J26" s="4">
        <v>539.53399999999999</v>
      </c>
      <c r="K26" s="4">
        <v>745.93399999999997</v>
      </c>
      <c r="L26" s="4">
        <v>164.46799999999999</v>
      </c>
      <c r="M26" s="4">
        <v>258.755</v>
      </c>
      <c r="N26" s="4">
        <v>66.165999999999997</v>
      </c>
      <c r="O26" s="4">
        <v>225.97200000000001</v>
      </c>
      <c r="P26" s="4">
        <v>220.25399999999999</v>
      </c>
      <c r="Q26" s="4">
        <v>513.15700000000004</v>
      </c>
      <c r="R26" s="4">
        <v>315.08699999999999</v>
      </c>
      <c r="S26" s="4">
        <v>284.14699999999999</v>
      </c>
      <c r="T26" s="4">
        <v>574.79999999999995</v>
      </c>
      <c r="U26" s="4">
        <v>462.44200000000001</v>
      </c>
      <c r="V26" s="4">
        <v>406.084</v>
      </c>
      <c r="W26" s="4">
        <v>855.38400000000001</v>
      </c>
      <c r="X26" s="4">
        <v>155.48099999999999</v>
      </c>
      <c r="Y26" s="4">
        <v>226.262</v>
      </c>
      <c r="Z26" s="4">
        <v>445.57499999999999</v>
      </c>
      <c r="AA26" s="4">
        <v>287.20100000000002</v>
      </c>
      <c r="AB26" s="4">
        <v>351.58499999999998</v>
      </c>
      <c r="AC26" s="4">
        <v>503.28899999999999</v>
      </c>
      <c r="AD26" s="4">
        <v>157.143</v>
      </c>
      <c r="AE26" s="4">
        <v>588.51400000000001</v>
      </c>
      <c r="AF26" s="4">
        <v>234.83799999999999</v>
      </c>
      <c r="AG26" s="4">
        <v>388.28500000000003</v>
      </c>
      <c r="AH26" s="32">
        <v>291.07400000000001</v>
      </c>
    </row>
    <row r="27" spans="1:34" ht="14.4" x14ac:dyDescent="0.3">
      <c r="A27" s="53">
        <v>45901</v>
      </c>
      <c r="B27" s="33">
        <v>427</v>
      </c>
      <c r="C27" s="8">
        <v>226</v>
      </c>
      <c r="D27" s="11">
        <v>316</v>
      </c>
      <c r="E27">
        <v>632.37599999999998</v>
      </c>
      <c r="F27">
        <v>319.17899999999997</v>
      </c>
      <c r="G27">
        <v>556.71299999999997</v>
      </c>
      <c r="H27" s="4">
        <v>386.79399999999998</v>
      </c>
      <c r="I27" s="4">
        <v>754.654</v>
      </c>
      <c r="J27" s="4">
        <v>419.35300000000001</v>
      </c>
      <c r="K27" s="4">
        <v>515.23800000000006</v>
      </c>
      <c r="L27" s="4">
        <v>249.65700000000001</v>
      </c>
      <c r="M27" s="4">
        <v>237.20500000000001</v>
      </c>
      <c r="N27" s="4">
        <v>220.77500000000001</v>
      </c>
      <c r="O27" s="4">
        <v>412.72800000000001</v>
      </c>
      <c r="P27" s="4">
        <v>349.83199999999999</v>
      </c>
      <c r="Q27" s="4">
        <v>397.29199999999997</v>
      </c>
      <c r="R27" s="4">
        <v>368.178</v>
      </c>
      <c r="S27" s="4">
        <v>359.19099999999997</v>
      </c>
      <c r="T27" s="4">
        <v>442.93200000000002</v>
      </c>
      <c r="U27" s="4">
        <v>330.00700000000001</v>
      </c>
      <c r="V27" s="4">
        <v>296.20499999999998</v>
      </c>
      <c r="W27" s="4">
        <v>545.25900000000001</v>
      </c>
      <c r="X27" s="4">
        <v>191.06</v>
      </c>
      <c r="Y27" s="4">
        <v>466.72899999999998</v>
      </c>
      <c r="Z27" s="4">
        <v>460.11099999999999</v>
      </c>
      <c r="AA27" s="4">
        <v>270.98</v>
      </c>
      <c r="AB27" s="4">
        <v>380.63400000000001</v>
      </c>
      <c r="AC27" s="4">
        <v>375.78800000000001</v>
      </c>
      <c r="AD27" s="4">
        <v>178.155</v>
      </c>
      <c r="AE27" s="4">
        <v>385.10599999999999</v>
      </c>
      <c r="AF27" s="4">
        <v>258.58300000000003</v>
      </c>
      <c r="AG27" s="4">
        <v>416.65600000000001</v>
      </c>
      <c r="AH27" s="32">
        <v>316.09300000000002</v>
      </c>
    </row>
    <row r="28" spans="1:34" ht="14.4" x14ac:dyDescent="0.3">
      <c r="A28" s="53">
        <v>45931</v>
      </c>
      <c r="B28" s="33">
        <v>752</v>
      </c>
      <c r="C28" s="8">
        <v>314</v>
      </c>
      <c r="D28" s="11">
        <v>447</v>
      </c>
      <c r="E28">
        <v>579.76700000000005</v>
      </c>
      <c r="F28">
        <v>472.14299999999997</v>
      </c>
      <c r="G28">
        <v>601.83900000000006</v>
      </c>
      <c r="H28" s="4">
        <v>545.23699999999997</v>
      </c>
      <c r="I28" s="4">
        <v>903.01499999999999</v>
      </c>
      <c r="J28" s="4">
        <v>534.75099999999998</v>
      </c>
      <c r="K28" s="4">
        <v>390.96600000000001</v>
      </c>
      <c r="L28" s="4">
        <v>414.673</v>
      </c>
      <c r="M28" s="4">
        <v>280.74700000000001</v>
      </c>
      <c r="N28" s="4">
        <v>334.334</v>
      </c>
      <c r="O28" s="4">
        <v>330.07499999999999</v>
      </c>
      <c r="P28" s="4">
        <v>516.05899999999997</v>
      </c>
      <c r="Q28" s="4">
        <v>618.90099999999995</v>
      </c>
      <c r="R28" s="4">
        <v>1100.0909999999999</v>
      </c>
      <c r="S28" s="4">
        <v>526.59699999999998</v>
      </c>
      <c r="T28" s="4">
        <v>431.38400000000001</v>
      </c>
      <c r="U28" s="4">
        <v>400.70600000000002</v>
      </c>
      <c r="V28" s="4">
        <v>454.34300000000002</v>
      </c>
      <c r="W28" s="4">
        <v>623.77200000000005</v>
      </c>
      <c r="X28" s="4">
        <v>268.36500000000001</v>
      </c>
      <c r="Y28" s="4">
        <v>568.29700000000003</v>
      </c>
      <c r="Z28" s="4">
        <v>666.12099999999998</v>
      </c>
      <c r="AA28" s="4">
        <v>396.24</v>
      </c>
      <c r="AB28" s="4">
        <v>465.35399999999998</v>
      </c>
      <c r="AC28" s="4">
        <v>553.02599999999995</v>
      </c>
      <c r="AD28" s="4">
        <v>377.27499999999998</v>
      </c>
      <c r="AE28" s="4">
        <v>420.51400000000001</v>
      </c>
      <c r="AF28" s="4">
        <v>341.21899999999999</v>
      </c>
      <c r="AG28" s="4">
        <v>331.64100000000002</v>
      </c>
      <c r="AH28" s="32">
        <v>298.589</v>
      </c>
    </row>
    <row r="29" spans="1:34" ht="14.4" x14ac:dyDescent="0.3">
      <c r="A29" s="53">
        <v>45962</v>
      </c>
      <c r="B29" s="33">
        <v>626</v>
      </c>
      <c r="C29" s="8">
        <v>386</v>
      </c>
      <c r="D29" s="11">
        <v>466</v>
      </c>
      <c r="E29">
        <v>572.78200000000004</v>
      </c>
      <c r="F29">
        <v>491.84800000000001</v>
      </c>
      <c r="G29">
        <v>551.02099999999996</v>
      </c>
      <c r="H29" s="4">
        <v>574.64</v>
      </c>
      <c r="I29" s="4">
        <v>645.96</v>
      </c>
      <c r="J29" s="4">
        <v>615.29600000000005</v>
      </c>
      <c r="K29" s="4">
        <v>410.86399999999998</v>
      </c>
      <c r="L29" s="4">
        <v>417.46300000000002</v>
      </c>
      <c r="M29" s="4">
        <v>366.964</v>
      </c>
      <c r="N29" s="4">
        <v>344.65499999999997</v>
      </c>
      <c r="O29" s="4">
        <v>378.00099999999998</v>
      </c>
      <c r="P29" s="4">
        <v>626.48500000000001</v>
      </c>
      <c r="Q29" s="4">
        <v>589.10599999999999</v>
      </c>
      <c r="R29" s="4">
        <v>617.90899999999999</v>
      </c>
      <c r="S29" s="4">
        <v>483.84699999999998</v>
      </c>
      <c r="T29" s="4">
        <v>464.59699999999998</v>
      </c>
      <c r="U29" s="4">
        <v>467.84100000000001</v>
      </c>
      <c r="V29" s="4">
        <v>476.57100000000003</v>
      </c>
      <c r="W29" s="4">
        <v>592.15599999999995</v>
      </c>
      <c r="X29" s="4">
        <v>339.125</v>
      </c>
      <c r="Y29" s="4">
        <v>492.714</v>
      </c>
      <c r="Z29" s="4">
        <v>490.30399999999997</v>
      </c>
      <c r="AA29" s="4">
        <v>414.22399999999999</v>
      </c>
      <c r="AB29" s="4">
        <v>455.87799999999999</v>
      </c>
      <c r="AC29" s="4">
        <v>502.97399999999999</v>
      </c>
      <c r="AD29" s="4">
        <v>390.03399999999999</v>
      </c>
      <c r="AE29" s="4">
        <v>471.95600000000002</v>
      </c>
      <c r="AF29" s="4">
        <v>463.03199999999998</v>
      </c>
      <c r="AG29" s="4">
        <v>433.52199999999999</v>
      </c>
      <c r="AH29" s="32">
        <v>374.59</v>
      </c>
    </row>
    <row r="30" spans="1:34" ht="14.4" x14ac:dyDescent="0.3">
      <c r="A30" s="53">
        <v>45992</v>
      </c>
      <c r="B30" s="33">
        <v>354</v>
      </c>
      <c r="C30" s="8">
        <v>347</v>
      </c>
      <c r="D30" s="11">
        <v>361</v>
      </c>
      <c r="E30">
        <v>436.315</v>
      </c>
      <c r="F30">
        <v>381.774</v>
      </c>
      <c r="G30">
        <v>477.48200000000003</v>
      </c>
      <c r="H30" s="4">
        <v>503.58699999999999</v>
      </c>
      <c r="I30" s="4">
        <v>470.553</v>
      </c>
      <c r="J30" s="4">
        <v>473.30900000000003</v>
      </c>
      <c r="K30" s="4">
        <v>358.87900000000002</v>
      </c>
      <c r="L30" s="4">
        <v>322.904</v>
      </c>
      <c r="M30" s="4">
        <v>325.19900000000001</v>
      </c>
      <c r="N30" s="4">
        <v>282.59399999999999</v>
      </c>
      <c r="O30" s="4">
        <v>339.45100000000002</v>
      </c>
      <c r="P30" s="4">
        <v>392.64499999999998</v>
      </c>
      <c r="Q30" s="4">
        <v>429.52100000000002</v>
      </c>
      <c r="R30" s="4">
        <v>429.50099999999998</v>
      </c>
      <c r="S30" s="4">
        <v>404.721</v>
      </c>
      <c r="T30" s="4">
        <v>405.48099999999999</v>
      </c>
      <c r="U30" s="4">
        <v>386.733</v>
      </c>
      <c r="V30" s="4">
        <v>419.45499999999998</v>
      </c>
      <c r="W30" s="4">
        <v>465.48099999999999</v>
      </c>
      <c r="X30" s="4">
        <v>315.41500000000002</v>
      </c>
      <c r="Y30" s="4">
        <v>346.26499999999999</v>
      </c>
      <c r="Z30" s="4">
        <v>389.20699999999999</v>
      </c>
      <c r="AA30" s="4">
        <v>343.23700000000002</v>
      </c>
      <c r="AB30" s="4">
        <v>386.173</v>
      </c>
      <c r="AC30" s="4">
        <v>431.21699999999998</v>
      </c>
      <c r="AD30" s="4">
        <v>313.42599999999999</v>
      </c>
      <c r="AE30" s="4">
        <v>434.01600000000002</v>
      </c>
      <c r="AF30" s="4">
        <v>381.61099999999999</v>
      </c>
      <c r="AG30" s="4">
        <v>363.66500000000002</v>
      </c>
      <c r="AH30" s="32">
        <v>318.28199999999998</v>
      </c>
    </row>
    <row r="31" spans="1:34" ht="14.4" x14ac:dyDescent="0.3">
      <c r="A31" s="53">
        <v>46023</v>
      </c>
      <c r="B31" s="33">
        <v>364</v>
      </c>
      <c r="C31" s="8">
        <v>333</v>
      </c>
      <c r="D31" s="11">
        <v>350</v>
      </c>
      <c r="E31">
        <v>401.68200000000002</v>
      </c>
      <c r="F31">
        <v>368.399</v>
      </c>
      <c r="G31">
        <v>421.04300000000001</v>
      </c>
      <c r="H31" s="4">
        <v>461.245</v>
      </c>
      <c r="I31" s="4">
        <v>432.209</v>
      </c>
      <c r="J31" s="4">
        <v>398.81099999999998</v>
      </c>
      <c r="K31" s="4">
        <v>344.54700000000003</v>
      </c>
      <c r="L31" s="4">
        <v>300.07100000000003</v>
      </c>
      <c r="M31" s="4">
        <v>287.32900000000001</v>
      </c>
      <c r="N31" s="4">
        <v>247.09</v>
      </c>
      <c r="O31" s="4">
        <v>300.017</v>
      </c>
      <c r="P31" s="4">
        <v>542.6</v>
      </c>
      <c r="Q31" s="4">
        <v>401.983</v>
      </c>
      <c r="R31" s="4">
        <v>375.27800000000002</v>
      </c>
      <c r="S31" s="4">
        <v>334.34100000000001</v>
      </c>
      <c r="T31" s="4">
        <v>393.315</v>
      </c>
      <c r="U31" s="4">
        <v>350.96699999999998</v>
      </c>
      <c r="V31" s="4">
        <v>387.005</v>
      </c>
      <c r="W31" s="4">
        <v>439.11</v>
      </c>
      <c r="X31" s="4">
        <v>289.58699999999999</v>
      </c>
      <c r="Y31" s="4">
        <v>287.44900000000001</v>
      </c>
      <c r="Z31" s="4">
        <v>357.38499999999999</v>
      </c>
      <c r="AA31" s="4">
        <v>317.33800000000002</v>
      </c>
      <c r="AB31" s="4">
        <v>415.51600000000002</v>
      </c>
      <c r="AC31" s="4">
        <v>386.233</v>
      </c>
      <c r="AD31" s="4">
        <v>290.72300000000001</v>
      </c>
      <c r="AE31" s="4">
        <v>386.80900000000003</v>
      </c>
      <c r="AF31" s="4">
        <v>321.00299999999999</v>
      </c>
      <c r="AG31" s="4">
        <v>318.53699999999998</v>
      </c>
      <c r="AH31" s="32">
        <v>392.47</v>
      </c>
    </row>
    <row r="32" spans="1:34" ht="14.4" x14ac:dyDescent="0.3">
      <c r="A32" s="53">
        <v>46054</v>
      </c>
      <c r="B32" s="33">
        <v>398</v>
      </c>
      <c r="C32" s="8">
        <v>378</v>
      </c>
      <c r="D32" s="11">
        <v>397</v>
      </c>
      <c r="E32">
        <v>378.24299999999999</v>
      </c>
      <c r="F32">
        <v>402.30799999999999</v>
      </c>
      <c r="G32">
        <v>455.16399999999999</v>
      </c>
      <c r="H32" s="4">
        <v>434.92700000000002</v>
      </c>
      <c r="I32" s="4">
        <v>434.52699999999999</v>
      </c>
      <c r="J32" s="4">
        <v>395.85700000000003</v>
      </c>
      <c r="K32" s="4">
        <v>376.05700000000002</v>
      </c>
      <c r="L32" s="4">
        <v>282.435</v>
      </c>
      <c r="M32" s="4">
        <v>236.69399999999999</v>
      </c>
      <c r="N32" s="4">
        <v>269.97000000000003</v>
      </c>
      <c r="O32" s="4">
        <v>273.63600000000002</v>
      </c>
      <c r="P32" s="4">
        <v>550.71</v>
      </c>
      <c r="Q32" s="4">
        <v>354.45699999999999</v>
      </c>
      <c r="R32" s="4">
        <v>389.286</v>
      </c>
      <c r="S32" s="4">
        <v>318.67599999999999</v>
      </c>
      <c r="T32" s="4">
        <v>394.29199999999997</v>
      </c>
      <c r="U32" s="4">
        <v>384.697</v>
      </c>
      <c r="V32" s="4">
        <v>338.83300000000003</v>
      </c>
      <c r="W32" s="4">
        <v>410.12799999999999</v>
      </c>
      <c r="X32" s="4">
        <v>289.2</v>
      </c>
      <c r="Y32" s="4">
        <v>281.39600000000002</v>
      </c>
      <c r="Z32" s="4">
        <v>455.61099999999999</v>
      </c>
      <c r="AA32" s="4">
        <v>355.47300000000001</v>
      </c>
      <c r="AB32" s="4">
        <v>551.077</v>
      </c>
      <c r="AC32" s="4">
        <v>380.685</v>
      </c>
      <c r="AD32" s="4">
        <v>294.88200000000001</v>
      </c>
      <c r="AE32" s="4">
        <v>357.267</v>
      </c>
      <c r="AF32" s="4">
        <v>304.90100000000001</v>
      </c>
      <c r="AG32" s="4">
        <v>337.66300000000001</v>
      </c>
      <c r="AH32" s="32">
        <v>495.459</v>
      </c>
    </row>
    <row r="33" spans="1:34" ht="14.4" x14ac:dyDescent="0.3">
      <c r="A33" s="53">
        <v>46082</v>
      </c>
      <c r="B33" s="34">
        <v>660</v>
      </c>
      <c r="C33" s="12">
        <v>564</v>
      </c>
      <c r="D33" s="11">
        <v>614</v>
      </c>
      <c r="E33">
        <v>624.54300000000001</v>
      </c>
      <c r="F33">
        <v>992.93200000000002</v>
      </c>
      <c r="G33">
        <v>615.39499999999998</v>
      </c>
      <c r="H33" s="4">
        <v>819.82899999999995</v>
      </c>
      <c r="I33" s="4">
        <v>567.88599999999997</v>
      </c>
      <c r="J33" s="4">
        <v>537.48099999999999</v>
      </c>
      <c r="K33" s="4">
        <v>487.14299999999997</v>
      </c>
      <c r="L33" s="4">
        <v>486.55799999999999</v>
      </c>
      <c r="M33" s="4">
        <v>287.04700000000003</v>
      </c>
      <c r="N33" s="4">
        <v>433.67399999999998</v>
      </c>
      <c r="O33" s="4">
        <v>628.94299999999998</v>
      </c>
      <c r="P33" s="4">
        <v>720.71699999999998</v>
      </c>
      <c r="Q33" s="4">
        <v>461.87299999999999</v>
      </c>
      <c r="R33" s="4">
        <v>837.77200000000005</v>
      </c>
      <c r="S33" s="4">
        <v>426.94299999999998</v>
      </c>
      <c r="T33" s="4">
        <v>633.76700000000005</v>
      </c>
      <c r="U33" s="4">
        <v>533.06600000000003</v>
      </c>
      <c r="V33" s="4">
        <v>504.60599999999999</v>
      </c>
      <c r="W33" s="4">
        <v>588.49300000000005</v>
      </c>
      <c r="X33" s="4">
        <v>378.96300000000002</v>
      </c>
      <c r="Y33" s="4">
        <v>456.43400000000003</v>
      </c>
      <c r="Z33" s="4">
        <v>677.16</v>
      </c>
      <c r="AA33" s="4">
        <v>543.87199999999996</v>
      </c>
      <c r="AB33" s="4">
        <v>1197.538</v>
      </c>
      <c r="AC33" s="4">
        <v>444.72699999999998</v>
      </c>
      <c r="AD33" s="4">
        <v>552.99099999999999</v>
      </c>
      <c r="AE33" s="4">
        <v>532.71699999999998</v>
      </c>
      <c r="AF33" s="4">
        <v>432.15100000000001</v>
      </c>
      <c r="AG33" s="4">
        <v>538.91499999999996</v>
      </c>
      <c r="AH33" s="32">
        <v>594.91600000000005</v>
      </c>
    </row>
    <row r="34" spans="1:34" ht="14.4" x14ac:dyDescent="0.3">
      <c r="A34" s="53">
        <v>46113</v>
      </c>
      <c r="B34" s="33">
        <v>1106</v>
      </c>
      <c r="C34" s="8">
        <v>716</v>
      </c>
      <c r="D34" s="11">
        <v>920</v>
      </c>
      <c r="E34">
        <v>968.64</v>
      </c>
      <c r="F34">
        <v>928.96600000000001</v>
      </c>
      <c r="G34">
        <v>1061.001</v>
      </c>
      <c r="H34" s="4">
        <v>1433.4110000000001</v>
      </c>
      <c r="I34" s="4">
        <v>1091.152</v>
      </c>
      <c r="J34" s="4">
        <v>747.53399999999999</v>
      </c>
      <c r="K34" s="4">
        <v>812.67200000000003</v>
      </c>
      <c r="L34" s="4">
        <v>791.11099999999999</v>
      </c>
      <c r="M34" s="4">
        <v>486.565</v>
      </c>
      <c r="N34" s="4">
        <v>590.78</v>
      </c>
      <c r="O34" s="4">
        <v>1401.22</v>
      </c>
      <c r="P34" s="4">
        <v>1431.9649999999999</v>
      </c>
      <c r="Q34" s="4">
        <v>1093.259</v>
      </c>
      <c r="R34" s="4">
        <v>1169.4490000000001</v>
      </c>
      <c r="S34" s="4">
        <v>671.88199999999995</v>
      </c>
      <c r="T34" s="4">
        <v>805.46900000000005</v>
      </c>
      <c r="U34" s="4">
        <v>747.06100000000004</v>
      </c>
      <c r="V34" s="4">
        <v>1163.145</v>
      </c>
      <c r="W34" s="4">
        <v>1204.556</v>
      </c>
      <c r="X34" s="4">
        <v>378.06400000000002</v>
      </c>
      <c r="Y34" s="4">
        <v>662.96500000000003</v>
      </c>
      <c r="Z34" s="4">
        <v>725.22400000000005</v>
      </c>
      <c r="AA34" s="4">
        <v>781.77700000000004</v>
      </c>
      <c r="AB34" s="4">
        <v>1903.0889999999999</v>
      </c>
      <c r="AC34" s="4">
        <v>503.11900000000003</v>
      </c>
      <c r="AD34" s="4">
        <v>1195.616</v>
      </c>
      <c r="AE34" s="4">
        <v>630.82000000000005</v>
      </c>
      <c r="AF34" s="4">
        <v>490.07900000000001</v>
      </c>
      <c r="AG34" s="4">
        <v>1010.28</v>
      </c>
      <c r="AH34" s="32">
        <v>1345.9059999999999</v>
      </c>
    </row>
    <row r="35" spans="1:34" ht="14.4" x14ac:dyDescent="0.3">
      <c r="A35" s="53">
        <v>46143</v>
      </c>
      <c r="B35" s="33">
        <v>2555</v>
      </c>
      <c r="C35" s="8">
        <v>1552</v>
      </c>
      <c r="D35" s="11">
        <v>2060</v>
      </c>
      <c r="E35">
        <v>2096.538</v>
      </c>
      <c r="F35">
        <v>2494.587</v>
      </c>
      <c r="G35">
        <v>3031.223</v>
      </c>
      <c r="H35" s="4">
        <v>4032.806</v>
      </c>
      <c r="I35" s="4">
        <v>2661.49</v>
      </c>
      <c r="J35" s="4">
        <v>2206.4349999999999</v>
      </c>
      <c r="K35" s="4">
        <v>2026.335</v>
      </c>
      <c r="L35" s="4">
        <v>2267.9969999999998</v>
      </c>
      <c r="M35" s="4">
        <v>311.61799999999999</v>
      </c>
      <c r="N35" s="4">
        <v>1438.855</v>
      </c>
      <c r="O35" s="4">
        <v>1795.499</v>
      </c>
      <c r="P35" s="4">
        <v>3031.3130000000001</v>
      </c>
      <c r="Q35" s="4">
        <v>2411.9850000000001</v>
      </c>
      <c r="R35" s="4">
        <v>2090.0059999999999</v>
      </c>
      <c r="S35" s="4">
        <v>2168.3000000000002</v>
      </c>
      <c r="T35" s="4">
        <v>2788.8020000000001</v>
      </c>
      <c r="U35" s="4">
        <v>1006.408</v>
      </c>
      <c r="V35" s="4">
        <v>2417.1260000000002</v>
      </c>
      <c r="W35" s="4">
        <v>1366.481</v>
      </c>
      <c r="X35" s="4">
        <v>767.048</v>
      </c>
      <c r="Y35" s="4">
        <v>1674.2529999999999</v>
      </c>
      <c r="Z35" s="4">
        <v>1443.3219999999999</v>
      </c>
      <c r="AA35" s="4">
        <v>2048.864</v>
      </c>
      <c r="AB35" s="4">
        <v>2490.5340000000001</v>
      </c>
      <c r="AC35" s="4">
        <v>1293.433</v>
      </c>
      <c r="AD35" s="4">
        <v>2486.2800000000002</v>
      </c>
      <c r="AE35" s="4">
        <v>1579.3879999999999</v>
      </c>
      <c r="AF35" s="4">
        <v>935.755</v>
      </c>
      <c r="AG35" s="4">
        <v>1831.9369999999999</v>
      </c>
      <c r="AH35" s="32">
        <v>3360.4389999999999</v>
      </c>
    </row>
    <row r="36" spans="1:34" ht="14.4" x14ac:dyDescent="0.3">
      <c r="A36" s="53">
        <v>46174</v>
      </c>
      <c r="B36" s="15">
        <v>3265</v>
      </c>
      <c r="C36" s="13">
        <v>1570</v>
      </c>
      <c r="D36" s="14">
        <v>2423</v>
      </c>
      <c r="E36" s="4">
        <v>1665.9549999999999</v>
      </c>
      <c r="F36" s="4">
        <v>4975.9949999999999</v>
      </c>
      <c r="G36" s="4">
        <v>2882.8130000000001</v>
      </c>
      <c r="H36" s="4">
        <v>4859.9870000000001</v>
      </c>
      <c r="I36" s="4">
        <v>2541.8679999999999</v>
      </c>
      <c r="J36" s="4">
        <v>3318.0949999999998</v>
      </c>
      <c r="K36" s="4">
        <v>1383.9390000000001</v>
      </c>
      <c r="L36" s="4">
        <v>1556.8340000000001</v>
      </c>
      <c r="M36" s="4">
        <v>389.41</v>
      </c>
      <c r="N36" s="4">
        <v>2131.556</v>
      </c>
      <c r="O36" s="4">
        <v>1043.289</v>
      </c>
      <c r="P36" s="4">
        <v>3540.5709999999999</v>
      </c>
      <c r="Q36" s="4">
        <v>2005.7159999999999</v>
      </c>
      <c r="R36" s="4">
        <v>1163.94</v>
      </c>
      <c r="S36" s="4">
        <v>3720.22</v>
      </c>
      <c r="T36" s="4">
        <v>2590.0259999999998</v>
      </c>
      <c r="U36" s="4">
        <v>2587.0819999999999</v>
      </c>
      <c r="V36" s="4">
        <v>5045.3810000000003</v>
      </c>
      <c r="W36" s="4">
        <v>426.15699999999998</v>
      </c>
      <c r="X36" s="4">
        <v>1232.5940000000001</v>
      </c>
      <c r="Y36" s="4">
        <v>2945.9409999999998</v>
      </c>
      <c r="Z36" s="4">
        <v>2212.3980000000001</v>
      </c>
      <c r="AA36" s="4">
        <v>2513.7820000000002</v>
      </c>
      <c r="AB36" s="4">
        <v>3242.4389999999999</v>
      </c>
      <c r="AC36" s="4">
        <v>957.34900000000005</v>
      </c>
      <c r="AD36" s="4">
        <v>3775.0819999999999</v>
      </c>
      <c r="AE36" s="32">
        <v>1778.2860000000001</v>
      </c>
      <c r="AF36" s="4">
        <v>2369.9859999999999</v>
      </c>
      <c r="AG36" s="4">
        <v>1195.6089999999999</v>
      </c>
      <c r="AH36" s="4">
        <v>4452.576</v>
      </c>
    </row>
    <row r="37" spans="1:34" ht="14.4" x14ac:dyDescent="0.3">
      <c r="A37" s="53">
        <v>46204</v>
      </c>
      <c r="B37" s="15">
        <v>1366</v>
      </c>
      <c r="C37" s="13">
        <v>298</v>
      </c>
      <c r="D37" s="14">
        <v>711</v>
      </c>
      <c r="E37" s="4">
        <v>342.82900000000001</v>
      </c>
      <c r="F37" s="4">
        <v>3904.826</v>
      </c>
      <c r="G37" s="4">
        <v>1172.675</v>
      </c>
      <c r="H37" s="4">
        <v>1746.425</v>
      </c>
      <c r="I37" s="4">
        <v>1510.473</v>
      </c>
      <c r="J37" s="4">
        <v>1846.8789999999999</v>
      </c>
      <c r="K37" s="4">
        <v>249.398</v>
      </c>
      <c r="L37" s="4">
        <v>339.82100000000003</v>
      </c>
      <c r="M37" s="4">
        <v>16.053000000000001</v>
      </c>
      <c r="N37" s="4">
        <v>509.80799999999999</v>
      </c>
      <c r="O37" s="4">
        <v>411.63600000000002</v>
      </c>
      <c r="P37" s="4">
        <v>1477.5730000000001</v>
      </c>
      <c r="Q37" s="4">
        <v>499.87799999999999</v>
      </c>
      <c r="R37" s="4">
        <v>312.39699999999999</v>
      </c>
      <c r="S37" s="4">
        <v>1863.9659999999999</v>
      </c>
      <c r="T37" s="4">
        <v>1532.9860000000001</v>
      </c>
      <c r="U37" s="4">
        <v>875.56399999999996</v>
      </c>
      <c r="V37" s="4">
        <v>3662.1289999999999</v>
      </c>
      <c r="W37" s="4">
        <v>99.328000000000003</v>
      </c>
      <c r="X37" s="4">
        <v>287.81400000000002</v>
      </c>
      <c r="Y37" s="4">
        <v>1054.9690000000001</v>
      </c>
      <c r="Z37" s="4">
        <v>789.04200000000003</v>
      </c>
      <c r="AA37" s="4">
        <v>739.50900000000001</v>
      </c>
      <c r="AB37" s="4">
        <v>1154.8119999999999</v>
      </c>
      <c r="AC37" s="4">
        <v>256.14299999999997</v>
      </c>
      <c r="AD37" s="4">
        <v>2253.2579999999998</v>
      </c>
      <c r="AE37" s="32">
        <v>468.07799999999997</v>
      </c>
      <c r="AF37" s="4">
        <v>1035.5229999999999</v>
      </c>
      <c r="AG37" s="4">
        <v>420.23099999999999</v>
      </c>
      <c r="AH37" s="4">
        <v>1995.683</v>
      </c>
    </row>
    <row r="38" spans="1:34" ht="14.4" x14ac:dyDescent="0.3">
      <c r="A38" s="53">
        <v>46235</v>
      </c>
      <c r="B38" s="15">
        <v>520</v>
      </c>
      <c r="C38" s="13">
        <v>211</v>
      </c>
      <c r="D38" s="14">
        <v>371</v>
      </c>
      <c r="E38" s="4">
        <v>201.66300000000001</v>
      </c>
      <c r="F38" s="4">
        <v>1046.847</v>
      </c>
      <c r="G38" s="4">
        <v>369.173</v>
      </c>
      <c r="H38" s="4">
        <v>851.07600000000002</v>
      </c>
      <c r="I38" s="4">
        <v>559.44600000000003</v>
      </c>
      <c r="J38" s="4">
        <v>760.56500000000005</v>
      </c>
      <c r="K38" s="4">
        <v>160.965</v>
      </c>
      <c r="L38" s="4">
        <v>255.51</v>
      </c>
      <c r="M38" s="4">
        <v>61.127000000000002</v>
      </c>
      <c r="N38" s="4">
        <v>218.84700000000001</v>
      </c>
      <c r="O38" s="4">
        <v>208.75399999999999</v>
      </c>
      <c r="P38" s="4">
        <v>508.29700000000003</v>
      </c>
      <c r="Q38" s="4">
        <v>312.29599999999999</v>
      </c>
      <c r="R38" s="4">
        <v>286.81700000000001</v>
      </c>
      <c r="S38" s="4">
        <v>570.62599999999998</v>
      </c>
      <c r="T38" s="4">
        <v>457.57</v>
      </c>
      <c r="U38" s="4">
        <v>415.21100000000001</v>
      </c>
      <c r="V38" s="4">
        <v>851.26199999999994</v>
      </c>
      <c r="W38" s="4">
        <v>151.87200000000001</v>
      </c>
      <c r="X38" s="4">
        <v>231.68299999999999</v>
      </c>
      <c r="Y38" s="4">
        <v>441.09800000000001</v>
      </c>
      <c r="Z38" s="4">
        <v>283.03899999999999</v>
      </c>
      <c r="AA38" s="4">
        <v>347.71499999999997</v>
      </c>
      <c r="AB38" s="4">
        <v>495.37599999999998</v>
      </c>
      <c r="AC38" s="4">
        <v>160.43700000000001</v>
      </c>
      <c r="AD38" s="4">
        <v>590.59900000000005</v>
      </c>
      <c r="AE38" s="32">
        <v>223.029</v>
      </c>
      <c r="AF38" s="4">
        <v>392.66300000000001</v>
      </c>
      <c r="AG38" s="4">
        <v>282.48500000000001</v>
      </c>
      <c r="AH38" s="4">
        <v>697.78700000000003</v>
      </c>
    </row>
    <row r="39" spans="1:34" ht="14.4" x14ac:dyDescent="0.3">
      <c r="A39" s="53">
        <v>46266</v>
      </c>
      <c r="B39" s="15">
        <v>427</v>
      </c>
      <c r="C39" s="13">
        <v>226</v>
      </c>
      <c r="D39" s="14">
        <v>316</v>
      </c>
      <c r="E39" s="4">
        <v>314.04599999999999</v>
      </c>
      <c r="F39" s="4">
        <v>564.61300000000006</v>
      </c>
      <c r="G39" s="4">
        <v>380.37</v>
      </c>
      <c r="H39" s="4">
        <v>761.88400000000001</v>
      </c>
      <c r="I39" s="4">
        <v>420.95600000000002</v>
      </c>
      <c r="J39" s="4">
        <v>527.452</v>
      </c>
      <c r="K39" s="4">
        <v>246.14699999999999</v>
      </c>
      <c r="L39" s="4">
        <v>234.23699999999999</v>
      </c>
      <c r="M39" s="4">
        <v>208.47200000000001</v>
      </c>
      <c r="N39" s="4">
        <v>404.57400000000001</v>
      </c>
      <c r="O39" s="4">
        <v>337.93400000000003</v>
      </c>
      <c r="P39" s="4">
        <v>392.815</v>
      </c>
      <c r="Q39" s="4">
        <v>365.30900000000003</v>
      </c>
      <c r="R39" s="4">
        <v>362.47399999999999</v>
      </c>
      <c r="S39" s="4">
        <v>438.75900000000001</v>
      </c>
      <c r="T39" s="4">
        <v>325.37099999999998</v>
      </c>
      <c r="U39" s="4">
        <v>297.32900000000001</v>
      </c>
      <c r="V39" s="4">
        <v>541.60500000000002</v>
      </c>
      <c r="W39" s="4">
        <v>186.87100000000001</v>
      </c>
      <c r="X39" s="4">
        <v>474.09300000000002</v>
      </c>
      <c r="Y39" s="4">
        <v>446.62299999999999</v>
      </c>
      <c r="Z39" s="4">
        <v>266.97199999999998</v>
      </c>
      <c r="AA39" s="4">
        <v>376.61599999999999</v>
      </c>
      <c r="AB39" s="4">
        <v>368.791</v>
      </c>
      <c r="AC39" s="4">
        <v>178.483</v>
      </c>
      <c r="AD39" s="4">
        <v>386.66899999999998</v>
      </c>
      <c r="AE39" s="32">
        <v>247.21199999999999</v>
      </c>
      <c r="AF39" s="4">
        <v>421.15</v>
      </c>
      <c r="AG39" s="4">
        <v>319.75799999999998</v>
      </c>
      <c r="AH39" s="4">
        <v>627.774</v>
      </c>
    </row>
    <row r="40" spans="1:34" ht="14.4" x14ac:dyDescent="0.3">
      <c r="A40" s="53">
        <v>46296</v>
      </c>
      <c r="B40" s="15">
        <v>752</v>
      </c>
      <c r="C40" s="13">
        <v>314</v>
      </c>
      <c r="D40" s="14">
        <v>447</v>
      </c>
      <c r="E40" s="4">
        <v>463.88499999999999</v>
      </c>
      <c r="F40" s="4">
        <v>609.64099999999996</v>
      </c>
      <c r="G40" s="4">
        <v>538.90300000000002</v>
      </c>
      <c r="H40" s="4">
        <v>908.68100000000004</v>
      </c>
      <c r="I40" s="4">
        <v>520.23699999999997</v>
      </c>
      <c r="J40" s="4">
        <v>401.19099999999997</v>
      </c>
      <c r="K40" s="4">
        <v>411.166</v>
      </c>
      <c r="L40" s="4">
        <v>277.15300000000002</v>
      </c>
      <c r="M40" s="4">
        <v>324.35599999999999</v>
      </c>
      <c r="N40" s="4">
        <v>322.20699999999999</v>
      </c>
      <c r="O40" s="4">
        <v>503.72399999999999</v>
      </c>
      <c r="P40" s="4">
        <v>614.48800000000006</v>
      </c>
      <c r="Q40" s="4">
        <v>1095.1790000000001</v>
      </c>
      <c r="R40" s="4">
        <v>529.23199999999997</v>
      </c>
      <c r="S40" s="4">
        <v>427.399</v>
      </c>
      <c r="T40" s="4">
        <v>396.233</v>
      </c>
      <c r="U40" s="4">
        <v>453.27199999999999</v>
      </c>
      <c r="V40" s="4">
        <v>619.625</v>
      </c>
      <c r="W40" s="4">
        <v>264.69600000000003</v>
      </c>
      <c r="X40" s="4">
        <v>575.29499999999996</v>
      </c>
      <c r="Y40" s="4">
        <v>658.32100000000003</v>
      </c>
      <c r="Z40" s="4">
        <v>391.97699999999998</v>
      </c>
      <c r="AA40" s="4">
        <v>461.30200000000002</v>
      </c>
      <c r="AB40" s="4">
        <v>545.74</v>
      </c>
      <c r="AC40" s="4">
        <v>374.03800000000001</v>
      </c>
      <c r="AD40" s="4">
        <v>421.87599999999998</v>
      </c>
      <c r="AE40" s="32">
        <v>330.09500000000003</v>
      </c>
      <c r="AF40" s="4">
        <v>335.36500000000001</v>
      </c>
      <c r="AG40" s="4">
        <v>291.08800000000002</v>
      </c>
      <c r="AH40" s="4">
        <v>575.12900000000002</v>
      </c>
    </row>
    <row r="41" spans="1:34" ht="14.4" x14ac:dyDescent="0.3">
      <c r="A41" s="53">
        <v>46327</v>
      </c>
      <c r="B41" s="15">
        <v>626</v>
      </c>
      <c r="C41" s="13">
        <v>386</v>
      </c>
      <c r="D41" s="14">
        <v>466</v>
      </c>
      <c r="E41" s="4">
        <v>491.80399999999997</v>
      </c>
      <c r="F41" s="4">
        <v>557.72</v>
      </c>
      <c r="G41" s="4">
        <v>568.48299999999995</v>
      </c>
      <c r="H41" s="4">
        <v>650.49099999999999</v>
      </c>
      <c r="I41" s="4">
        <v>626.91099999999994</v>
      </c>
      <c r="J41" s="4">
        <v>420.29</v>
      </c>
      <c r="K41" s="4">
        <v>414.54</v>
      </c>
      <c r="L41" s="4">
        <v>363.80200000000002</v>
      </c>
      <c r="M41" s="4">
        <v>340.495</v>
      </c>
      <c r="N41" s="4">
        <v>371.55</v>
      </c>
      <c r="O41" s="4">
        <v>613.92100000000005</v>
      </c>
      <c r="P41" s="4">
        <v>585.14400000000001</v>
      </c>
      <c r="Q41" s="4">
        <v>624.49400000000003</v>
      </c>
      <c r="R41" s="4">
        <v>486.64</v>
      </c>
      <c r="S41" s="4">
        <v>460.97</v>
      </c>
      <c r="T41" s="4">
        <v>463.76100000000002</v>
      </c>
      <c r="U41" s="4">
        <v>479.42099999999999</v>
      </c>
      <c r="V41" s="4">
        <v>588.58199999999999</v>
      </c>
      <c r="W41" s="4">
        <v>335.72199999999998</v>
      </c>
      <c r="X41" s="4">
        <v>499.089</v>
      </c>
      <c r="Y41" s="4">
        <v>487.18700000000001</v>
      </c>
      <c r="Z41" s="4">
        <v>410.22300000000001</v>
      </c>
      <c r="AA41" s="4">
        <v>452.351</v>
      </c>
      <c r="AB41" s="4">
        <v>496.55099999999999</v>
      </c>
      <c r="AC41" s="4">
        <v>393.26100000000002</v>
      </c>
      <c r="AD41" s="4">
        <v>473.25900000000001</v>
      </c>
      <c r="AE41" s="32">
        <v>452.28500000000003</v>
      </c>
      <c r="AF41" s="4">
        <v>437.34</v>
      </c>
      <c r="AG41" s="4">
        <v>367.59899999999999</v>
      </c>
      <c r="AH41" s="4">
        <v>568.71</v>
      </c>
    </row>
    <row r="42" spans="1:34" ht="14.4" x14ac:dyDescent="0.3">
      <c r="A42" s="53">
        <v>46357</v>
      </c>
      <c r="B42" s="15">
        <v>354</v>
      </c>
      <c r="C42" s="13">
        <v>347</v>
      </c>
      <c r="D42" s="14">
        <v>361</v>
      </c>
      <c r="E42" s="4">
        <v>380.09199999999998</v>
      </c>
      <c r="F42" s="4">
        <v>483.11500000000001</v>
      </c>
      <c r="G42" s="4">
        <v>498.46</v>
      </c>
      <c r="H42" s="4">
        <v>474.23399999999998</v>
      </c>
      <c r="I42" s="4">
        <v>474.69499999999999</v>
      </c>
      <c r="J42" s="4">
        <v>366.90300000000002</v>
      </c>
      <c r="K42" s="4">
        <v>320.78199999999998</v>
      </c>
      <c r="L42" s="4">
        <v>322.68900000000002</v>
      </c>
      <c r="M42" s="4">
        <v>276.65600000000001</v>
      </c>
      <c r="N42" s="4">
        <v>334.19099999999997</v>
      </c>
      <c r="O42" s="4">
        <v>382.714</v>
      </c>
      <c r="P42" s="4">
        <v>426.24400000000003</v>
      </c>
      <c r="Q42" s="4">
        <v>430.375</v>
      </c>
      <c r="R42" s="4">
        <v>407.58800000000002</v>
      </c>
      <c r="S42" s="4">
        <v>402.54300000000001</v>
      </c>
      <c r="T42" s="4">
        <v>383.46899999999999</v>
      </c>
      <c r="U42" s="4">
        <v>417.423</v>
      </c>
      <c r="V42" s="4">
        <v>462.6</v>
      </c>
      <c r="W42" s="4">
        <v>312.37400000000002</v>
      </c>
      <c r="X42" s="4">
        <v>351.81400000000002</v>
      </c>
      <c r="Y42" s="4">
        <v>382.23200000000003</v>
      </c>
      <c r="Z42" s="4">
        <v>339.904</v>
      </c>
      <c r="AA42" s="4">
        <v>383.00200000000001</v>
      </c>
      <c r="AB42" s="4">
        <v>425.947</v>
      </c>
      <c r="AC42" s="4">
        <v>313.91500000000002</v>
      </c>
      <c r="AD42" s="4">
        <v>435.31599999999997</v>
      </c>
      <c r="AE42" s="32">
        <v>372.94200000000001</v>
      </c>
      <c r="AF42" s="4">
        <v>366.96199999999999</v>
      </c>
      <c r="AG42" s="4">
        <v>311.995</v>
      </c>
      <c r="AH42" s="4">
        <v>433.053</v>
      </c>
    </row>
    <row r="43" spans="1:34" ht="14.4" x14ac:dyDescent="0.3">
      <c r="A43" s="53">
        <v>46388</v>
      </c>
      <c r="B43" s="15">
        <v>364</v>
      </c>
      <c r="C43" s="13">
        <v>333</v>
      </c>
      <c r="D43" s="14">
        <v>350</v>
      </c>
      <c r="E43" s="4">
        <v>364.738</v>
      </c>
      <c r="F43" s="4">
        <v>426.82900000000001</v>
      </c>
      <c r="G43" s="4">
        <v>456.096</v>
      </c>
      <c r="H43" s="4">
        <v>436.041</v>
      </c>
      <c r="I43" s="4">
        <v>397.93</v>
      </c>
      <c r="J43" s="4">
        <v>353.03300000000002</v>
      </c>
      <c r="K43" s="4">
        <v>297.88499999999999</v>
      </c>
      <c r="L43" s="4">
        <v>284.834</v>
      </c>
      <c r="M43" s="4">
        <v>239.85900000000001</v>
      </c>
      <c r="N43" s="4">
        <v>294.726</v>
      </c>
      <c r="O43" s="4">
        <v>532.10699999999997</v>
      </c>
      <c r="P43" s="4">
        <v>398.55099999999999</v>
      </c>
      <c r="Q43" s="4">
        <v>374.66800000000001</v>
      </c>
      <c r="R43" s="4">
        <v>337.21699999999998</v>
      </c>
      <c r="S43" s="4">
        <v>390.22500000000002</v>
      </c>
      <c r="T43" s="4">
        <v>347.60599999999999</v>
      </c>
      <c r="U43" s="4">
        <v>390.59199999999998</v>
      </c>
      <c r="V43" s="4">
        <v>436.12900000000002</v>
      </c>
      <c r="W43" s="4">
        <v>286.87200000000001</v>
      </c>
      <c r="X43" s="4">
        <v>293.19200000000001</v>
      </c>
      <c r="Y43" s="4">
        <v>348.85899999999998</v>
      </c>
      <c r="Z43" s="4">
        <v>313.81799999999998</v>
      </c>
      <c r="AA43" s="4">
        <v>412.11200000000002</v>
      </c>
      <c r="AB43" s="4">
        <v>380.88499999999999</v>
      </c>
      <c r="AC43" s="4">
        <v>290.43400000000003</v>
      </c>
      <c r="AD43" s="4">
        <v>388.19099999999997</v>
      </c>
      <c r="AE43" s="32">
        <v>312.17099999999999</v>
      </c>
      <c r="AF43" s="4">
        <v>321.86</v>
      </c>
      <c r="AG43" s="4">
        <v>383.75</v>
      </c>
      <c r="AH43" s="4">
        <v>398.36</v>
      </c>
    </row>
    <row r="44" spans="1:34" ht="14.4" x14ac:dyDescent="0.3">
      <c r="A44" s="53">
        <v>46419</v>
      </c>
      <c r="B44" s="15">
        <v>398</v>
      </c>
      <c r="C44" s="13">
        <v>378</v>
      </c>
      <c r="D44" s="14">
        <v>397</v>
      </c>
      <c r="E44" s="4">
        <v>394.05</v>
      </c>
      <c r="F44" s="4">
        <v>461.69499999999999</v>
      </c>
      <c r="G44" s="4">
        <v>429.66199999999998</v>
      </c>
      <c r="H44" s="4">
        <v>438.46899999999999</v>
      </c>
      <c r="I44" s="4">
        <v>394.96699999999998</v>
      </c>
      <c r="J44" s="4">
        <v>385.21899999999999</v>
      </c>
      <c r="K44" s="4">
        <v>280.15600000000001</v>
      </c>
      <c r="L44" s="4">
        <v>234.19399999999999</v>
      </c>
      <c r="M44" s="4">
        <v>257.58600000000001</v>
      </c>
      <c r="N44" s="4">
        <v>268.286</v>
      </c>
      <c r="O44" s="4">
        <v>539.56399999999996</v>
      </c>
      <c r="P44" s="4">
        <v>351.06599999999997</v>
      </c>
      <c r="Q44" s="4">
        <v>384.33199999999999</v>
      </c>
      <c r="R44" s="4">
        <v>321.74200000000002</v>
      </c>
      <c r="S44" s="4">
        <v>390.822</v>
      </c>
      <c r="T44" s="4">
        <v>381.33100000000002</v>
      </c>
      <c r="U44" s="4">
        <v>337.28399999999999</v>
      </c>
      <c r="V44" s="4">
        <v>407.17200000000003</v>
      </c>
      <c r="W44" s="4">
        <v>286.52800000000002</v>
      </c>
      <c r="X44" s="4">
        <v>287.26</v>
      </c>
      <c r="Y44" s="4">
        <v>440.67500000000001</v>
      </c>
      <c r="Z44" s="4">
        <v>351.80799999999999</v>
      </c>
      <c r="AA44" s="4">
        <v>546.51700000000005</v>
      </c>
      <c r="AB44" s="4">
        <v>375.04500000000002</v>
      </c>
      <c r="AC44" s="4">
        <v>293.35199999999998</v>
      </c>
      <c r="AD44" s="4">
        <v>358.70699999999999</v>
      </c>
      <c r="AE44" s="32">
        <v>295.334</v>
      </c>
      <c r="AF44" s="4">
        <v>341.19400000000002</v>
      </c>
      <c r="AG44" s="4">
        <v>485.46800000000002</v>
      </c>
      <c r="AH44" s="4">
        <v>374.90699999999998</v>
      </c>
    </row>
    <row r="45" spans="1:34" ht="14.4" x14ac:dyDescent="0.3">
      <c r="A45" s="53">
        <v>46447</v>
      </c>
      <c r="B45" s="15">
        <v>660</v>
      </c>
      <c r="C45" s="13">
        <v>564</v>
      </c>
      <c r="D45" s="14">
        <v>614</v>
      </c>
      <c r="E45" s="4">
        <v>985.18200000000002</v>
      </c>
      <c r="F45" s="4">
        <v>622.279</v>
      </c>
      <c r="G45" s="4">
        <v>812.827</v>
      </c>
      <c r="H45" s="4">
        <v>572.61599999999999</v>
      </c>
      <c r="I45" s="4">
        <v>523.75599999999997</v>
      </c>
      <c r="J45" s="4">
        <v>497.57400000000001</v>
      </c>
      <c r="K45" s="4">
        <v>483.73</v>
      </c>
      <c r="L45" s="4">
        <v>284.37299999999999</v>
      </c>
      <c r="M45" s="4">
        <v>419.23700000000002</v>
      </c>
      <c r="N45" s="4">
        <v>621.65700000000004</v>
      </c>
      <c r="O45" s="4">
        <v>708.85</v>
      </c>
      <c r="P45" s="4">
        <v>458.21100000000001</v>
      </c>
      <c r="Q45" s="4">
        <v>810.67600000000004</v>
      </c>
      <c r="R45" s="4">
        <v>431.315</v>
      </c>
      <c r="S45" s="4">
        <v>629.61699999999996</v>
      </c>
      <c r="T45" s="4">
        <v>529.61199999999997</v>
      </c>
      <c r="U45" s="4">
        <v>497.98899999999998</v>
      </c>
      <c r="V45" s="4">
        <v>584.66899999999998</v>
      </c>
      <c r="W45" s="4">
        <v>375.964</v>
      </c>
      <c r="X45" s="4">
        <v>462.84399999999999</v>
      </c>
      <c r="Y45" s="4">
        <v>660.34500000000003</v>
      </c>
      <c r="Z45" s="4">
        <v>539.09400000000005</v>
      </c>
      <c r="AA45" s="4">
        <v>1190.4100000000001</v>
      </c>
      <c r="AB45" s="4">
        <v>438.73700000000002</v>
      </c>
      <c r="AC45" s="4">
        <v>538.91300000000001</v>
      </c>
      <c r="AD45" s="4">
        <v>534.69299999999998</v>
      </c>
      <c r="AE45" s="32">
        <v>422.10300000000001</v>
      </c>
      <c r="AF45" s="4">
        <v>543.10900000000004</v>
      </c>
      <c r="AG45" s="4">
        <v>561.71400000000006</v>
      </c>
      <c r="AH45" s="4">
        <v>620.43299999999999</v>
      </c>
    </row>
    <row r="46" spans="1:34" ht="14.4" x14ac:dyDescent="0.3">
      <c r="A46" s="53">
        <v>46478</v>
      </c>
      <c r="B46" s="15">
        <v>1106</v>
      </c>
      <c r="C46" s="13">
        <v>716</v>
      </c>
      <c r="D46" s="14">
        <v>920</v>
      </c>
      <c r="E46" s="4">
        <v>911.976</v>
      </c>
      <c r="F46" s="4">
        <v>1068.278</v>
      </c>
      <c r="G46" s="4">
        <v>1425.6179999999999</v>
      </c>
      <c r="H46" s="4">
        <v>1097.079</v>
      </c>
      <c r="I46" s="4">
        <v>715.80200000000002</v>
      </c>
      <c r="J46" s="4">
        <v>826.12800000000004</v>
      </c>
      <c r="K46" s="4">
        <v>787.29499999999996</v>
      </c>
      <c r="L46" s="4">
        <v>483.26799999999997</v>
      </c>
      <c r="M46" s="4">
        <v>563.41099999999994</v>
      </c>
      <c r="N46" s="4">
        <v>1391.864</v>
      </c>
      <c r="O46" s="4">
        <v>1414.867</v>
      </c>
      <c r="P46" s="4">
        <v>1087.1220000000001</v>
      </c>
      <c r="Q46" s="4">
        <v>1175.787</v>
      </c>
      <c r="R46" s="4">
        <v>676.84799999999996</v>
      </c>
      <c r="S46" s="4">
        <v>801.03800000000001</v>
      </c>
      <c r="T46" s="4">
        <v>742.07100000000003</v>
      </c>
      <c r="U46" s="4">
        <v>1113.9929999999999</v>
      </c>
      <c r="V46" s="4">
        <v>1200.771</v>
      </c>
      <c r="W46" s="4">
        <v>374.42</v>
      </c>
      <c r="X46" s="4">
        <v>671.16899999999998</v>
      </c>
      <c r="Y46" s="4">
        <v>715.68</v>
      </c>
      <c r="Z46" s="4">
        <v>776.53300000000002</v>
      </c>
      <c r="AA46" s="4">
        <v>1897.55</v>
      </c>
      <c r="AB46" s="4">
        <v>496.79</v>
      </c>
      <c r="AC46" s="4">
        <v>1128.21</v>
      </c>
      <c r="AD46" s="4">
        <v>631.36099999999999</v>
      </c>
      <c r="AE46" s="32">
        <v>478.96</v>
      </c>
      <c r="AF46" s="4">
        <v>1014.82</v>
      </c>
      <c r="AG46" s="4">
        <v>1306.4390000000001</v>
      </c>
      <c r="AH46" s="4">
        <v>963.97</v>
      </c>
    </row>
    <row r="47" spans="1:34" ht="14.4" x14ac:dyDescent="0.3">
      <c r="A47" s="53">
        <v>46508</v>
      </c>
      <c r="B47" s="15">
        <v>2555</v>
      </c>
      <c r="C47" s="13">
        <v>1552</v>
      </c>
      <c r="D47" s="14">
        <v>2060</v>
      </c>
      <c r="E47" s="4">
        <v>2377.7350000000001</v>
      </c>
      <c r="F47" s="4">
        <v>3037.9430000000002</v>
      </c>
      <c r="G47" s="4">
        <v>4023.0239999999999</v>
      </c>
      <c r="H47" s="4">
        <v>2669.3719999999998</v>
      </c>
      <c r="I47" s="4">
        <v>2098.0300000000002</v>
      </c>
      <c r="J47" s="4">
        <v>2036.9069999999999</v>
      </c>
      <c r="K47" s="4">
        <v>2265.373</v>
      </c>
      <c r="L47" s="4">
        <v>309.08699999999999</v>
      </c>
      <c r="M47" s="4">
        <v>1320.1369999999999</v>
      </c>
      <c r="N47" s="4">
        <v>1787.616</v>
      </c>
      <c r="O47" s="4">
        <v>3011.0439999999999</v>
      </c>
      <c r="P47" s="4">
        <v>2407.2080000000001</v>
      </c>
      <c r="Q47" s="4">
        <v>2039.8610000000001</v>
      </c>
      <c r="R47" s="4">
        <v>2171.5329999999999</v>
      </c>
      <c r="S47" s="4">
        <v>2785.2069999999999</v>
      </c>
      <c r="T47" s="4">
        <v>1002.196</v>
      </c>
      <c r="U47" s="4">
        <v>2314.0590000000002</v>
      </c>
      <c r="V47" s="4">
        <v>1363.7739999999999</v>
      </c>
      <c r="W47" s="4">
        <v>763.27499999999998</v>
      </c>
      <c r="X47" s="4">
        <v>1684.115</v>
      </c>
      <c r="Y47" s="4">
        <v>1363.7190000000001</v>
      </c>
      <c r="Z47" s="4">
        <v>2043.5820000000001</v>
      </c>
      <c r="AA47" s="4">
        <v>2488.049</v>
      </c>
      <c r="AB47" s="4">
        <v>1287.22</v>
      </c>
      <c r="AC47" s="4">
        <v>2443.4830000000002</v>
      </c>
      <c r="AD47" s="4">
        <v>1580.7539999999999</v>
      </c>
      <c r="AE47" s="32">
        <v>924.63300000000004</v>
      </c>
      <c r="AF47" s="4">
        <v>1834.2829999999999</v>
      </c>
      <c r="AG47" s="4">
        <v>3166.8449999999998</v>
      </c>
      <c r="AH47" s="4">
        <v>2092.2649999999999</v>
      </c>
    </row>
    <row r="48" spans="1:34" ht="14.4" x14ac:dyDescent="0.3">
      <c r="A48" s="53">
        <v>46539</v>
      </c>
      <c r="B48" s="15">
        <v>3265</v>
      </c>
      <c r="C48" s="13">
        <v>1570</v>
      </c>
      <c r="D48" s="14">
        <v>2423</v>
      </c>
      <c r="E48" s="4">
        <v>4898.808</v>
      </c>
      <c r="F48" s="4">
        <v>2887.3180000000002</v>
      </c>
      <c r="G48" s="4">
        <v>4855.0820000000003</v>
      </c>
      <c r="H48" s="4">
        <v>2545.7269999999999</v>
      </c>
      <c r="I48" s="4">
        <v>3319.605</v>
      </c>
      <c r="J48" s="4">
        <v>1389.559</v>
      </c>
      <c r="K48" s="4">
        <v>1555.2439999999999</v>
      </c>
      <c r="L48" s="4">
        <v>387.69900000000001</v>
      </c>
      <c r="M48" s="4">
        <v>2192.9630000000002</v>
      </c>
      <c r="N48" s="4">
        <v>1038.3699999999999</v>
      </c>
      <c r="O48" s="4">
        <v>3529.0360000000001</v>
      </c>
      <c r="P48" s="4">
        <v>2003.1089999999999</v>
      </c>
      <c r="Q48" s="4">
        <v>1181.9590000000001</v>
      </c>
      <c r="R48" s="4">
        <v>3721.8110000000001</v>
      </c>
      <c r="S48" s="4">
        <v>2586.9969999999998</v>
      </c>
      <c r="T48" s="4">
        <v>2583.6909999999998</v>
      </c>
      <c r="U48" s="4">
        <v>4989.4430000000002</v>
      </c>
      <c r="V48" s="4">
        <v>424.44099999999997</v>
      </c>
      <c r="W48" s="4">
        <v>1230.4269999999999</v>
      </c>
      <c r="X48" s="4">
        <v>2952.652</v>
      </c>
      <c r="Y48" s="4">
        <v>2191.5500000000002</v>
      </c>
      <c r="Z48" s="4">
        <v>2511.3359999999998</v>
      </c>
      <c r="AA48" s="4">
        <v>3241.4540000000002</v>
      </c>
      <c r="AB48" s="4">
        <v>953.63800000000003</v>
      </c>
      <c r="AC48" s="4">
        <v>3722.6640000000002</v>
      </c>
      <c r="AD48" s="4">
        <v>1780.597</v>
      </c>
      <c r="AE48" s="32">
        <v>2361.1480000000001</v>
      </c>
      <c r="AF48" s="4">
        <v>1197.578</v>
      </c>
      <c r="AG48" s="4">
        <v>4496.0940000000001</v>
      </c>
      <c r="AH48" s="4">
        <v>1663.5319999999999</v>
      </c>
    </row>
    <row r="49" spans="1:1005" ht="14.4" x14ac:dyDescent="0.3">
      <c r="A49" s="53">
        <v>46569</v>
      </c>
      <c r="B49" s="15">
        <v>1366</v>
      </c>
      <c r="C49" s="13">
        <v>298</v>
      </c>
      <c r="D49" s="14">
        <v>711</v>
      </c>
      <c r="E49" s="4">
        <v>4000.297</v>
      </c>
      <c r="F49" s="4">
        <v>1176.2860000000001</v>
      </c>
      <c r="G49" s="4">
        <v>1743.8440000000001</v>
      </c>
      <c r="H49" s="4">
        <v>1512.6780000000001</v>
      </c>
      <c r="I49" s="4">
        <v>1930.816</v>
      </c>
      <c r="J49" s="4">
        <v>253.482</v>
      </c>
      <c r="K49" s="4">
        <v>338.44799999999998</v>
      </c>
      <c r="L49" s="4">
        <v>14.563000000000001</v>
      </c>
      <c r="M49" s="4">
        <v>533.77</v>
      </c>
      <c r="N49" s="4">
        <v>408.40199999999999</v>
      </c>
      <c r="O49" s="4">
        <v>1472.2049999999999</v>
      </c>
      <c r="P49" s="4">
        <v>497.97899999999998</v>
      </c>
      <c r="Q49" s="4">
        <v>335.25400000000002</v>
      </c>
      <c r="R49" s="4">
        <v>1865.28</v>
      </c>
      <c r="S49" s="4">
        <v>1531.1510000000001</v>
      </c>
      <c r="T49" s="4">
        <v>873.44399999999996</v>
      </c>
      <c r="U49" s="4">
        <v>3781.19</v>
      </c>
      <c r="V49" s="4">
        <v>97.707999999999998</v>
      </c>
      <c r="W49" s="4">
        <v>286.39499999999998</v>
      </c>
      <c r="X49" s="4">
        <v>1057.4390000000001</v>
      </c>
      <c r="Y49" s="4">
        <v>826.87</v>
      </c>
      <c r="Z49" s="4">
        <v>737.50199999999995</v>
      </c>
      <c r="AA49" s="4">
        <v>1153.116</v>
      </c>
      <c r="AB49" s="4">
        <v>253.316</v>
      </c>
      <c r="AC49" s="4">
        <v>2340.5430000000001</v>
      </c>
      <c r="AD49" s="4">
        <v>468.64800000000002</v>
      </c>
      <c r="AE49" s="32">
        <v>1030.0609999999999</v>
      </c>
      <c r="AF49" s="4">
        <v>421.93700000000001</v>
      </c>
      <c r="AG49" s="4">
        <v>2071.1559999999999</v>
      </c>
      <c r="AH49" s="4">
        <v>340.76799999999997</v>
      </c>
    </row>
    <row r="50" spans="1:1005" ht="14.4" x14ac:dyDescent="0.3">
      <c r="A50" s="53">
        <v>46600</v>
      </c>
      <c r="B50" s="15">
        <v>520</v>
      </c>
      <c r="C50" s="13">
        <v>211</v>
      </c>
      <c r="D50" s="14">
        <v>371</v>
      </c>
      <c r="E50" s="4">
        <v>1081.847</v>
      </c>
      <c r="F50" s="4">
        <v>372.28399999999999</v>
      </c>
      <c r="G50" s="4">
        <v>848.77800000000002</v>
      </c>
      <c r="H50" s="4">
        <v>560.97699999999998</v>
      </c>
      <c r="I50" s="4">
        <v>778.40200000000004</v>
      </c>
      <c r="J50" s="4">
        <v>164.62799999999999</v>
      </c>
      <c r="K50" s="4">
        <v>254.15100000000001</v>
      </c>
      <c r="L50" s="4">
        <v>59.78</v>
      </c>
      <c r="M50" s="4">
        <v>219.09200000000001</v>
      </c>
      <c r="N50" s="4">
        <v>206.32900000000001</v>
      </c>
      <c r="O50" s="4">
        <v>504.52100000000002</v>
      </c>
      <c r="P50" s="4">
        <v>310.678</v>
      </c>
      <c r="Q50" s="4">
        <v>288.28800000000001</v>
      </c>
      <c r="R50" s="4">
        <v>571.90899999999999</v>
      </c>
      <c r="S50" s="4">
        <v>456.01299999999998</v>
      </c>
      <c r="T50" s="4">
        <v>413.47199999999998</v>
      </c>
      <c r="U50" s="4">
        <v>889.61300000000006</v>
      </c>
      <c r="V50" s="4">
        <v>150.42699999999999</v>
      </c>
      <c r="W50" s="4">
        <v>230.488</v>
      </c>
      <c r="X50" s="4">
        <v>442.78199999999998</v>
      </c>
      <c r="Y50" s="4">
        <v>283.916</v>
      </c>
      <c r="Z50" s="4">
        <v>346.04899999999998</v>
      </c>
      <c r="AA50" s="4">
        <v>493.80599999999998</v>
      </c>
      <c r="AB50" s="4">
        <v>157.88499999999999</v>
      </c>
      <c r="AC50" s="4">
        <v>611.51199999999994</v>
      </c>
      <c r="AD50" s="4">
        <v>223.40299999999999</v>
      </c>
      <c r="AE50" s="32">
        <v>388.24700000000001</v>
      </c>
      <c r="AF50" s="4">
        <v>284.23099999999999</v>
      </c>
      <c r="AG50" s="4">
        <v>704.93600000000004</v>
      </c>
      <c r="AH50" s="4">
        <v>199.84100000000001</v>
      </c>
    </row>
    <row r="51" spans="1:1005" ht="14.4" x14ac:dyDescent="0.3">
      <c r="A51" s="53">
        <v>46631</v>
      </c>
      <c r="B51" s="15">
        <v>427</v>
      </c>
      <c r="C51" s="13">
        <v>226</v>
      </c>
      <c r="D51" s="14">
        <v>316</v>
      </c>
      <c r="E51" s="4">
        <v>577.44799999999998</v>
      </c>
      <c r="F51" s="4">
        <v>383.68</v>
      </c>
      <c r="G51" s="4">
        <v>759.39499999999998</v>
      </c>
      <c r="H51" s="4">
        <v>422.60899999999998</v>
      </c>
      <c r="I51" s="4">
        <v>534.77099999999996</v>
      </c>
      <c r="J51" s="4">
        <v>250.15199999999999</v>
      </c>
      <c r="K51" s="4">
        <v>233.00200000000001</v>
      </c>
      <c r="L51" s="4">
        <v>207.09</v>
      </c>
      <c r="M51" s="4">
        <v>400.64499999999998</v>
      </c>
      <c r="N51" s="4">
        <v>335.46</v>
      </c>
      <c r="O51" s="4">
        <v>389.21300000000002</v>
      </c>
      <c r="P51" s="4">
        <v>363.76499999999999</v>
      </c>
      <c r="Q51" s="4">
        <v>356.78699999999998</v>
      </c>
      <c r="R51" s="4">
        <v>439.916</v>
      </c>
      <c r="S51" s="4">
        <v>323.88</v>
      </c>
      <c r="T51" s="4">
        <v>295.67500000000001</v>
      </c>
      <c r="U51" s="4">
        <v>546.649</v>
      </c>
      <c r="V51" s="4">
        <v>185.364</v>
      </c>
      <c r="W51" s="4">
        <v>472.9</v>
      </c>
      <c r="X51" s="4">
        <v>449.06700000000001</v>
      </c>
      <c r="Y51" s="4">
        <v>266.10199999999998</v>
      </c>
      <c r="Z51" s="4">
        <v>374.904</v>
      </c>
      <c r="AA51" s="4">
        <v>367.26499999999999</v>
      </c>
      <c r="AB51" s="4">
        <v>175.857</v>
      </c>
      <c r="AC51" s="4">
        <v>389.07799999999997</v>
      </c>
      <c r="AD51" s="4">
        <v>247.626</v>
      </c>
      <c r="AE51" s="32">
        <v>416.57799999999997</v>
      </c>
      <c r="AF51" s="4">
        <v>321.30599999999998</v>
      </c>
      <c r="AG51" s="4">
        <v>632.48500000000001</v>
      </c>
      <c r="AH51" s="4">
        <v>312.17700000000002</v>
      </c>
    </row>
    <row r="52" spans="1:1005" ht="14.4" x14ac:dyDescent="0.3">
      <c r="A52" s="53">
        <v>46661</v>
      </c>
      <c r="B52" s="15">
        <v>752</v>
      </c>
      <c r="C52" s="13">
        <v>314</v>
      </c>
      <c r="D52" s="14">
        <v>447</v>
      </c>
      <c r="E52" s="4">
        <v>609.97799999999995</v>
      </c>
      <c r="F52" s="4">
        <v>542.14099999999996</v>
      </c>
      <c r="G52" s="4">
        <v>906.48599999999999</v>
      </c>
      <c r="H52" s="4">
        <v>522.07399999999996</v>
      </c>
      <c r="I52" s="4">
        <v>405.25299999999999</v>
      </c>
      <c r="J52" s="4">
        <v>415.26499999999999</v>
      </c>
      <c r="K52" s="4">
        <v>275.97899999999998</v>
      </c>
      <c r="L52" s="4">
        <v>322.86399999999998</v>
      </c>
      <c r="M52" s="4">
        <v>323.142</v>
      </c>
      <c r="N52" s="4">
        <v>501.05900000000003</v>
      </c>
      <c r="O52" s="4">
        <v>610.78499999999997</v>
      </c>
      <c r="P52" s="4">
        <v>1093.1990000000001</v>
      </c>
      <c r="Q52" s="4">
        <v>532.97900000000004</v>
      </c>
      <c r="R52" s="4">
        <v>428.56400000000002</v>
      </c>
      <c r="S52" s="4">
        <v>394.76100000000002</v>
      </c>
      <c r="T52" s="4">
        <v>451.75099999999998</v>
      </c>
      <c r="U52" s="4">
        <v>616.58500000000004</v>
      </c>
      <c r="V52" s="4">
        <v>263.29300000000001</v>
      </c>
      <c r="W52" s="4">
        <v>573.86199999999997</v>
      </c>
      <c r="X52" s="4">
        <v>660.64800000000002</v>
      </c>
      <c r="Y52" s="4">
        <v>385.846</v>
      </c>
      <c r="Z52" s="4">
        <v>459.584</v>
      </c>
      <c r="AA52" s="4">
        <v>544.18700000000001</v>
      </c>
      <c r="AB52" s="4">
        <v>371.137</v>
      </c>
      <c r="AC52" s="4">
        <v>422.82499999999999</v>
      </c>
      <c r="AD52" s="4">
        <v>330.43700000000001</v>
      </c>
      <c r="AE52" s="32">
        <v>331.17700000000002</v>
      </c>
      <c r="AF52" s="4">
        <v>292.57400000000001</v>
      </c>
      <c r="AG52" s="4">
        <v>571.80700000000002</v>
      </c>
      <c r="AH52" s="4">
        <v>461.83300000000003</v>
      </c>
    </row>
    <row r="53" spans="1:1005" ht="14.4" x14ac:dyDescent="0.3">
      <c r="A53" s="53">
        <v>46692</v>
      </c>
      <c r="B53" s="15">
        <v>626</v>
      </c>
      <c r="C53" s="13">
        <v>386</v>
      </c>
      <c r="D53" s="14">
        <v>466</v>
      </c>
      <c r="E53" s="4">
        <v>559.18299999999999</v>
      </c>
      <c r="F53" s="4">
        <v>571.89800000000002</v>
      </c>
      <c r="G53" s="4">
        <v>648.548</v>
      </c>
      <c r="H53" s="4">
        <v>628.98800000000006</v>
      </c>
      <c r="I53" s="4">
        <v>420.96300000000002</v>
      </c>
      <c r="J53" s="4">
        <v>419</v>
      </c>
      <c r="K53" s="4">
        <v>362.92200000000003</v>
      </c>
      <c r="L53" s="4">
        <v>339.149</v>
      </c>
      <c r="M53" s="4">
        <v>368.928</v>
      </c>
      <c r="N53" s="4">
        <v>611.14099999999996</v>
      </c>
      <c r="O53" s="4">
        <v>581.76900000000001</v>
      </c>
      <c r="P53" s="4">
        <v>622.90300000000002</v>
      </c>
      <c r="Q53" s="4">
        <v>495.37</v>
      </c>
      <c r="R53" s="4">
        <v>462.33800000000002</v>
      </c>
      <c r="S53" s="4">
        <v>462.43900000000002</v>
      </c>
      <c r="T53" s="4">
        <v>477.916</v>
      </c>
      <c r="U53" s="4">
        <v>596.44100000000003</v>
      </c>
      <c r="V53" s="4">
        <v>334.41399999999999</v>
      </c>
      <c r="W53" s="4">
        <v>497.93799999999999</v>
      </c>
      <c r="X53" s="4">
        <v>489.39800000000002</v>
      </c>
      <c r="Y53" s="4">
        <v>410.58199999999999</v>
      </c>
      <c r="Z53" s="4">
        <v>450.80399999999997</v>
      </c>
      <c r="AA53" s="4">
        <v>495.084</v>
      </c>
      <c r="AB53" s="4">
        <v>390.66899999999998</v>
      </c>
      <c r="AC53" s="4">
        <v>473.99799999999999</v>
      </c>
      <c r="AD53" s="4">
        <v>452.8</v>
      </c>
      <c r="AE53" s="32">
        <v>433.15300000000002</v>
      </c>
      <c r="AF53" s="4">
        <v>369.149</v>
      </c>
      <c r="AG53" s="4">
        <v>572.73</v>
      </c>
      <c r="AH53" s="4">
        <v>490.19499999999999</v>
      </c>
    </row>
    <row r="54" spans="1:1005" ht="14.4" x14ac:dyDescent="0.3">
      <c r="A54" s="53">
        <v>46722</v>
      </c>
      <c r="B54" s="15">
        <v>354</v>
      </c>
      <c r="C54" s="13">
        <v>347</v>
      </c>
      <c r="D54" s="14">
        <v>361</v>
      </c>
      <c r="E54" s="4">
        <v>484.60399999999998</v>
      </c>
      <c r="F54" s="4">
        <v>501.34100000000001</v>
      </c>
      <c r="G54" s="4">
        <v>472.65499999999997</v>
      </c>
      <c r="H54" s="4">
        <v>476.25200000000001</v>
      </c>
      <c r="I54" s="4">
        <v>366.61599999999999</v>
      </c>
      <c r="J54" s="4">
        <v>324.334</v>
      </c>
      <c r="K54" s="4">
        <v>322.08699999999999</v>
      </c>
      <c r="L54" s="4">
        <v>275.61700000000002</v>
      </c>
      <c r="M54" s="4">
        <v>331.24900000000002</v>
      </c>
      <c r="N54" s="4">
        <v>380.95600000000002</v>
      </c>
      <c r="O54" s="4">
        <v>423.41399999999999</v>
      </c>
      <c r="P54" s="4">
        <v>429.09300000000002</v>
      </c>
      <c r="Q54" s="4">
        <v>408.90899999999999</v>
      </c>
      <c r="R54" s="4">
        <v>403.89600000000002</v>
      </c>
      <c r="S54" s="4">
        <v>382.38099999999997</v>
      </c>
      <c r="T54" s="4">
        <v>416.178</v>
      </c>
      <c r="U54" s="4">
        <v>464.81900000000002</v>
      </c>
      <c r="V54" s="4">
        <v>311.33600000000001</v>
      </c>
      <c r="W54" s="4">
        <v>350.95</v>
      </c>
      <c r="X54" s="4">
        <v>384.464</v>
      </c>
      <c r="Y54" s="4">
        <v>337.68599999999998</v>
      </c>
      <c r="Z54" s="4">
        <v>381.73399999999998</v>
      </c>
      <c r="AA54" s="4">
        <v>424.70600000000002</v>
      </c>
      <c r="AB54" s="4">
        <v>311.83300000000003</v>
      </c>
      <c r="AC54" s="4">
        <v>436.20499999999998</v>
      </c>
      <c r="AD54" s="4">
        <v>373.416</v>
      </c>
      <c r="AE54" s="32">
        <v>363.45400000000001</v>
      </c>
      <c r="AF54" s="4">
        <v>313.45299999999997</v>
      </c>
      <c r="AG54" s="4">
        <v>432.15899999999999</v>
      </c>
      <c r="AH54" s="4">
        <v>378.81</v>
      </c>
    </row>
    <row r="55" spans="1:1005" ht="14.4" x14ac:dyDescent="0.3">
      <c r="A55" s="53">
        <v>46753</v>
      </c>
      <c r="B55" s="15">
        <v>364</v>
      </c>
      <c r="C55" s="13">
        <v>333</v>
      </c>
      <c r="D55" s="14">
        <v>350</v>
      </c>
      <c r="E55" s="4">
        <v>427.178</v>
      </c>
      <c r="F55" s="4">
        <v>459.02</v>
      </c>
      <c r="G55" s="4">
        <v>434.40199999999999</v>
      </c>
      <c r="H55" s="4">
        <v>399.45400000000001</v>
      </c>
      <c r="I55" s="4">
        <v>349.62700000000001</v>
      </c>
      <c r="J55" s="4">
        <v>301.64100000000002</v>
      </c>
      <c r="K55" s="4">
        <v>284.19</v>
      </c>
      <c r="L55" s="4">
        <v>238.82499999999999</v>
      </c>
      <c r="M55" s="4">
        <v>293.43700000000001</v>
      </c>
      <c r="N55" s="4">
        <v>530.13</v>
      </c>
      <c r="O55" s="4">
        <v>395.57600000000002</v>
      </c>
      <c r="P55" s="4">
        <v>373.40699999999998</v>
      </c>
      <c r="Q55" s="4">
        <v>337.08300000000003</v>
      </c>
      <c r="R55" s="4">
        <v>391.69499999999999</v>
      </c>
      <c r="S55" s="4">
        <v>346.47199999999998</v>
      </c>
      <c r="T55" s="4">
        <v>389.32600000000002</v>
      </c>
      <c r="U55" s="4">
        <v>436.90899999999999</v>
      </c>
      <c r="V55" s="4">
        <v>285.78199999999998</v>
      </c>
      <c r="W55" s="4">
        <v>292.32499999999999</v>
      </c>
      <c r="X55" s="4">
        <v>351.14299999999997</v>
      </c>
      <c r="Y55" s="4">
        <v>310.19</v>
      </c>
      <c r="Z55" s="4">
        <v>410.82600000000002</v>
      </c>
      <c r="AA55" s="4">
        <v>379.589</v>
      </c>
      <c r="AB55" s="4">
        <v>288.36</v>
      </c>
      <c r="AC55" s="4">
        <v>388.84</v>
      </c>
      <c r="AD55" s="4">
        <v>312.71199999999999</v>
      </c>
      <c r="AE55" s="32">
        <v>318.298</v>
      </c>
      <c r="AF55" s="4">
        <v>385.36</v>
      </c>
      <c r="AG55" s="4">
        <v>395.84500000000003</v>
      </c>
      <c r="AH55" s="4">
        <v>363.40300000000002</v>
      </c>
    </row>
    <row r="56" spans="1:1005" ht="14.4" x14ac:dyDescent="0.3">
      <c r="A56" s="53">
        <v>46784</v>
      </c>
      <c r="B56" s="15">
        <v>398</v>
      </c>
      <c r="C56" s="13">
        <v>378</v>
      </c>
      <c r="D56" s="14">
        <v>397</v>
      </c>
      <c r="E56" s="4">
        <v>475.77199999999999</v>
      </c>
      <c r="F56" s="4">
        <v>447.77100000000002</v>
      </c>
      <c r="G56" s="4">
        <v>452.72199999999998</v>
      </c>
      <c r="H56" s="4">
        <v>410.738</v>
      </c>
      <c r="I56" s="4">
        <v>398.916</v>
      </c>
      <c r="J56" s="4">
        <v>296.90199999999999</v>
      </c>
      <c r="K56" s="4">
        <v>242.251</v>
      </c>
      <c r="L56" s="4">
        <v>269.35199999999998</v>
      </c>
      <c r="M56" s="4">
        <v>274.35399999999998</v>
      </c>
      <c r="N56" s="4">
        <v>560.88499999999999</v>
      </c>
      <c r="O56" s="4">
        <v>360.101</v>
      </c>
      <c r="P56" s="4">
        <v>398.66899999999998</v>
      </c>
      <c r="Q56" s="4">
        <v>332.15699999999998</v>
      </c>
      <c r="R56" s="4">
        <v>407.77800000000002</v>
      </c>
      <c r="S56" s="4">
        <v>393.73700000000002</v>
      </c>
      <c r="T56" s="4">
        <v>348.95800000000003</v>
      </c>
      <c r="U56" s="4">
        <v>422.11200000000002</v>
      </c>
      <c r="V56" s="4">
        <v>294.64800000000002</v>
      </c>
      <c r="W56" s="4">
        <v>299.11500000000001</v>
      </c>
      <c r="X56" s="4">
        <v>461.786</v>
      </c>
      <c r="Y56" s="4">
        <v>359.74700000000001</v>
      </c>
      <c r="Z56" s="4">
        <v>569.55499999999995</v>
      </c>
      <c r="AA56" s="4">
        <v>387.42399999999998</v>
      </c>
      <c r="AB56" s="4">
        <v>301.97699999999998</v>
      </c>
      <c r="AC56" s="4">
        <v>372.02699999999999</v>
      </c>
      <c r="AD56" s="4">
        <v>308.67700000000002</v>
      </c>
      <c r="AE56" s="32">
        <v>349.25</v>
      </c>
      <c r="AF56" s="4">
        <v>503.11599999999999</v>
      </c>
      <c r="AG56" s="4">
        <v>387.30599999999998</v>
      </c>
      <c r="AH56" s="4">
        <v>411.70400000000001</v>
      </c>
    </row>
    <row r="57" spans="1:1005" ht="14.4" x14ac:dyDescent="0.3">
      <c r="A57" s="53">
        <v>46813</v>
      </c>
      <c r="B57" s="15">
        <v>660</v>
      </c>
      <c r="C57" s="13">
        <v>564</v>
      </c>
      <c r="D57" s="14">
        <v>614</v>
      </c>
      <c r="E57" s="4">
        <v>620.88199999999995</v>
      </c>
      <c r="F57" s="4">
        <v>846.28099999999995</v>
      </c>
      <c r="G57" s="4">
        <v>596.50599999999997</v>
      </c>
      <c r="H57" s="4">
        <v>537.77700000000004</v>
      </c>
      <c r="I57" s="4">
        <v>497.12</v>
      </c>
      <c r="J57" s="4">
        <v>500.08300000000003</v>
      </c>
      <c r="K57" s="4">
        <v>287.29000000000002</v>
      </c>
      <c r="L57" s="4">
        <v>423.50400000000002</v>
      </c>
      <c r="M57" s="4">
        <v>618.38400000000001</v>
      </c>
      <c r="N57" s="4">
        <v>708.85699999999997</v>
      </c>
      <c r="O57" s="4">
        <v>463.291</v>
      </c>
      <c r="P57" s="4">
        <v>837.69100000000003</v>
      </c>
      <c r="Q57" s="4">
        <v>431.00599999999997</v>
      </c>
      <c r="R57" s="4">
        <v>640.24599999999998</v>
      </c>
      <c r="S57" s="4">
        <v>532.654</v>
      </c>
      <c r="T57" s="4">
        <v>503.03</v>
      </c>
      <c r="U57" s="4">
        <v>584.75199999999995</v>
      </c>
      <c r="V57" s="4">
        <v>378.12299999999999</v>
      </c>
      <c r="W57" s="4">
        <v>464.12</v>
      </c>
      <c r="X57" s="4">
        <v>670.20399999999995</v>
      </c>
      <c r="Y57" s="4">
        <v>535.55399999999997</v>
      </c>
      <c r="Z57" s="4">
        <v>1227.2139999999999</v>
      </c>
      <c r="AA57" s="4">
        <v>442.02800000000002</v>
      </c>
      <c r="AB57" s="4">
        <v>549.76199999999994</v>
      </c>
      <c r="AC57" s="4">
        <v>534.04700000000003</v>
      </c>
      <c r="AD57" s="4">
        <v>426.54700000000003</v>
      </c>
      <c r="AE57" s="32">
        <v>550.82600000000002</v>
      </c>
      <c r="AF57" s="4">
        <v>588.10199999999998</v>
      </c>
      <c r="AG57" s="4">
        <v>618.39599999999996</v>
      </c>
      <c r="AH57" s="4">
        <v>993.5</v>
      </c>
    </row>
    <row r="58" spans="1:1005" ht="14.4" x14ac:dyDescent="0.3">
      <c r="A58" s="53">
        <v>46844</v>
      </c>
      <c r="B58" s="15">
        <v>1106</v>
      </c>
      <c r="C58" s="13">
        <v>716</v>
      </c>
      <c r="D58" s="14">
        <v>920</v>
      </c>
      <c r="E58" s="4">
        <v>1068.9549999999999</v>
      </c>
      <c r="F58" s="4">
        <v>1457.355</v>
      </c>
      <c r="G58" s="4">
        <v>1129.0129999999999</v>
      </c>
      <c r="H58" s="4">
        <v>747.46199999999999</v>
      </c>
      <c r="I58" s="4">
        <v>824.60699999999997</v>
      </c>
      <c r="J58" s="4">
        <v>822.40300000000002</v>
      </c>
      <c r="K58" s="4">
        <v>494.322</v>
      </c>
      <c r="L58" s="4">
        <v>578.75099999999998</v>
      </c>
      <c r="M58" s="4">
        <v>1390.6110000000001</v>
      </c>
      <c r="N58" s="4">
        <v>1469.2380000000001</v>
      </c>
      <c r="O58" s="4">
        <v>1126.703</v>
      </c>
      <c r="P58" s="4">
        <v>1168.4749999999999</v>
      </c>
      <c r="Q58" s="4">
        <v>675.94500000000005</v>
      </c>
      <c r="R58" s="4">
        <v>845.02800000000002</v>
      </c>
      <c r="S58" s="4">
        <v>768.89300000000003</v>
      </c>
      <c r="T58" s="4">
        <v>1162.921</v>
      </c>
      <c r="U58" s="4">
        <v>1204.3520000000001</v>
      </c>
      <c r="V58" s="4">
        <v>376.01799999999997</v>
      </c>
      <c r="W58" s="4">
        <v>707.38699999999994</v>
      </c>
      <c r="X58" s="4">
        <v>719.99900000000002</v>
      </c>
      <c r="Y58" s="4">
        <v>771.10199999999998</v>
      </c>
      <c r="Z58" s="4">
        <v>1894.963</v>
      </c>
      <c r="AA58" s="4">
        <v>508.06200000000001</v>
      </c>
      <c r="AB58" s="4">
        <v>1190.731</v>
      </c>
      <c r="AC58" s="4">
        <v>628.32799999999997</v>
      </c>
      <c r="AD58" s="4">
        <v>487.46100000000001</v>
      </c>
      <c r="AE58" s="32">
        <v>1030.4870000000001</v>
      </c>
      <c r="AF58" s="4">
        <v>1336.7650000000001</v>
      </c>
      <c r="AG58" s="4">
        <v>962.10799999999995</v>
      </c>
      <c r="AH58" s="4">
        <v>923.81899999999996</v>
      </c>
    </row>
    <row r="59" spans="1:1005" ht="14.4" x14ac:dyDescent="0.3">
      <c r="A59" s="53">
        <v>46874</v>
      </c>
      <c r="B59" s="15">
        <v>2555</v>
      </c>
      <c r="C59" s="13">
        <v>1552</v>
      </c>
      <c r="D59" s="14">
        <v>2060</v>
      </c>
      <c r="E59" s="4">
        <v>3046.7759999999998</v>
      </c>
      <c r="F59" s="4">
        <v>4136.3739999999998</v>
      </c>
      <c r="G59" s="4">
        <v>2727.623</v>
      </c>
      <c r="H59" s="4">
        <v>2215.4650000000001</v>
      </c>
      <c r="I59" s="4">
        <v>2043.248</v>
      </c>
      <c r="J59" s="4">
        <v>2334.8649999999998</v>
      </c>
      <c r="K59" s="4">
        <v>323.43</v>
      </c>
      <c r="L59" s="4">
        <v>1430.5139999999999</v>
      </c>
      <c r="M59" s="4">
        <v>1785.5820000000001</v>
      </c>
      <c r="N59" s="4">
        <v>3155.9589999999998</v>
      </c>
      <c r="O59" s="4">
        <v>2493.933</v>
      </c>
      <c r="P59" s="4">
        <v>2087.9940000000001</v>
      </c>
      <c r="Q59" s="4">
        <v>2178.8380000000002</v>
      </c>
      <c r="R59" s="4">
        <v>2864.2860000000001</v>
      </c>
      <c r="S59" s="4">
        <v>1062.614</v>
      </c>
      <c r="T59" s="4">
        <v>2420.0349999999999</v>
      </c>
      <c r="U59" s="4">
        <v>1366.5809999999999</v>
      </c>
      <c r="V59" s="4">
        <v>834.65599999999995</v>
      </c>
      <c r="W59" s="4">
        <v>1771.08</v>
      </c>
      <c r="X59" s="4">
        <v>1429.3009999999999</v>
      </c>
      <c r="Y59" s="4">
        <v>2041.7439999999999</v>
      </c>
      <c r="Z59" s="4">
        <v>2561.4490000000001</v>
      </c>
      <c r="AA59" s="4">
        <v>1338.5540000000001</v>
      </c>
      <c r="AB59" s="4">
        <v>2481.7379999999998</v>
      </c>
      <c r="AC59" s="4">
        <v>1583.48</v>
      </c>
      <c r="AD59" s="4">
        <v>1011.703</v>
      </c>
      <c r="AE59" s="32">
        <v>1899.5650000000001</v>
      </c>
      <c r="AF59" s="4">
        <v>3346.3180000000002</v>
      </c>
      <c r="AG59" s="4">
        <v>2097.1819999999998</v>
      </c>
      <c r="AH59" s="4">
        <v>2489.0590000000002</v>
      </c>
    </row>
    <row r="60" spans="1:1005" ht="14.4" x14ac:dyDescent="0.3">
      <c r="A60" s="53">
        <v>46905</v>
      </c>
      <c r="B60" s="15">
        <v>3265</v>
      </c>
      <c r="C60" s="13">
        <v>1570</v>
      </c>
      <c r="D60" s="14">
        <v>2423</v>
      </c>
      <c r="E60" s="4">
        <v>2893.2330000000002</v>
      </c>
      <c r="F60" s="4">
        <v>4866.2809999999999</v>
      </c>
      <c r="G60" s="4">
        <v>2538.5059999999999</v>
      </c>
      <c r="H60" s="4">
        <v>3329.2959999999998</v>
      </c>
      <c r="I60" s="4">
        <v>1391.9570000000001</v>
      </c>
      <c r="J60" s="4">
        <v>1516.4290000000001</v>
      </c>
      <c r="K60" s="4">
        <v>380.54599999999999</v>
      </c>
      <c r="L60" s="4">
        <v>2127.5300000000002</v>
      </c>
      <c r="M60" s="4">
        <v>1033.519</v>
      </c>
      <c r="N60" s="4">
        <v>3471.1819999999998</v>
      </c>
      <c r="O60" s="4">
        <v>1922.8219999999999</v>
      </c>
      <c r="P60" s="4">
        <v>1166.001</v>
      </c>
      <c r="Q60" s="4">
        <v>3732.1309999999999</v>
      </c>
      <c r="R60" s="4">
        <v>2597.8560000000002</v>
      </c>
      <c r="S60" s="4">
        <v>2581.1309999999999</v>
      </c>
      <c r="T60" s="4">
        <v>5054.7150000000001</v>
      </c>
      <c r="U60" s="4">
        <v>427.14100000000002</v>
      </c>
      <c r="V60" s="4">
        <v>1200.8109999999999</v>
      </c>
      <c r="W60" s="4">
        <v>2916.143</v>
      </c>
      <c r="X60" s="4">
        <v>2206.674</v>
      </c>
      <c r="Y60" s="4">
        <v>2513.6019999999999</v>
      </c>
      <c r="Z60" s="4">
        <v>3235.0120000000002</v>
      </c>
      <c r="AA60" s="4">
        <v>925.45799999999997</v>
      </c>
      <c r="AB60" s="4">
        <v>3777.848</v>
      </c>
      <c r="AC60" s="4">
        <v>1785.6469999999999</v>
      </c>
      <c r="AD60" s="4">
        <v>2360.3980000000001</v>
      </c>
      <c r="AE60" s="32">
        <v>1158.8720000000001</v>
      </c>
      <c r="AF60" s="4">
        <v>4446.4250000000002</v>
      </c>
      <c r="AG60" s="4">
        <v>1667.106</v>
      </c>
      <c r="AH60" s="4">
        <v>4975.2510000000002</v>
      </c>
    </row>
    <row r="61" spans="1:1005" ht="14.4" x14ac:dyDescent="0.3">
      <c r="A61" s="53">
        <v>46935</v>
      </c>
      <c r="B61" s="15">
        <v>1366</v>
      </c>
      <c r="C61" s="13">
        <v>298</v>
      </c>
      <c r="D61" s="14">
        <v>711</v>
      </c>
      <c r="E61" s="4">
        <v>1182.2360000000001</v>
      </c>
      <c r="F61" s="4">
        <v>1671.864</v>
      </c>
      <c r="G61" s="4">
        <v>1479.4480000000001</v>
      </c>
      <c r="H61" s="4">
        <v>1854.3979999999999</v>
      </c>
      <c r="I61" s="4">
        <v>256.91699999999997</v>
      </c>
      <c r="J61" s="4">
        <v>321.88600000000002</v>
      </c>
      <c r="K61" s="4">
        <v>9.1240000000000006</v>
      </c>
      <c r="L61" s="4">
        <v>508.57400000000001</v>
      </c>
      <c r="M61" s="4">
        <v>411.17</v>
      </c>
      <c r="N61" s="4">
        <v>1397.876</v>
      </c>
      <c r="O61" s="4">
        <v>480.31700000000001</v>
      </c>
      <c r="P61" s="4">
        <v>315.94400000000002</v>
      </c>
      <c r="Q61" s="4">
        <v>1872.6030000000001</v>
      </c>
      <c r="R61" s="4">
        <v>1461.2360000000001</v>
      </c>
      <c r="S61" s="4">
        <v>834.20899999999995</v>
      </c>
      <c r="T61" s="4">
        <v>3670.74</v>
      </c>
      <c r="U61" s="4">
        <v>101.914</v>
      </c>
      <c r="V61" s="4">
        <v>270.88</v>
      </c>
      <c r="W61" s="4">
        <v>1021.835</v>
      </c>
      <c r="X61" s="4">
        <v>789.69299999999998</v>
      </c>
      <c r="Y61" s="4">
        <v>740.59199999999998</v>
      </c>
      <c r="Z61" s="4">
        <v>1110.6579999999999</v>
      </c>
      <c r="AA61" s="4">
        <v>238.22200000000001</v>
      </c>
      <c r="AB61" s="4">
        <v>2259.9169999999999</v>
      </c>
      <c r="AC61" s="4">
        <v>473.74400000000003</v>
      </c>
      <c r="AD61" s="4">
        <v>985.88699999999994</v>
      </c>
      <c r="AE61" s="32">
        <v>411.13900000000001</v>
      </c>
      <c r="AF61" s="4">
        <v>1997.261</v>
      </c>
      <c r="AG61" s="4">
        <v>344.39100000000002</v>
      </c>
      <c r="AH61" s="4">
        <v>3909.241</v>
      </c>
    </row>
    <row r="62" spans="1:1005" ht="14.4" x14ac:dyDescent="0.3">
      <c r="A62" s="53">
        <v>46966</v>
      </c>
      <c r="B62" s="15">
        <v>520</v>
      </c>
      <c r="C62" s="13">
        <v>211</v>
      </c>
      <c r="D62" s="14">
        <v>371</v>
      </c>
      <c r="E62" s="4">
        <v>374.79399999999998</v>
      </c>
      <c r="F62" s="4">
        <v>837.55600000000004</v>
      </c>
      <c r="G62" s="4">
        <v>540.71400000000006</v>
      </c>
      <c r="H62" s="4">
        <v>763.86500000000001</v>
      </c>
      <c r="I62" s="4">
        <v>166.52099999999999</v>
      </c>
      <c r="J62" s="4">
        <v>255.21799999999999</v>
      </c>
      <c r="K62" s="4">
        <v>58.801000000000002</v>
      </c>
      <c r="L62" s="4">
        <v>217.53399999999999</v>
      </c>
      <c r="M62" s="4">
        <v>207.51</v>
      </c>
      <c r="N62" s="4">
        <v>492.57400000000001</v>
      </c>
      <c r="O62" s="4">
        <v>310.78500000000003</v>
      </c>
      <c r="P62" s="4">
        <v>288.10300000000001</v>
      </c>
      <c r="Q62" s="4">
        <v>574.98699999999997</v>
      </c>
      <c r="R62" s="4">
        <v>444.428</v>
      </c>
      <c r="S62" s="4">
        <v>406.14100000000002</v>
      </c>
      <c r="T62" s="4">
        <v>855.23</v>
      </c>
      <c r="U62" s="4">
        <v>152.989</v>
      </c>
      <c r="V62" s="4">
        <v>230.25800000000001</v>
      </c>
      <c r="W62" s="4">
        <v>437.07299999999998</v>
      </c>
      <c r="X62" s="4">
        <v>282.06599999999997</v>
      </c>
      <c r="Y62" s="4">
        <v>347.20699999999999</v>
      </c>
      <c r="Z62" s="4">
        <v>481.94099999999997</v>
      </c>
      <c r="AA62" s="4">
        <v>155.41</v>
      </c>
      <c r="AB62" s="4">
        <v>593.25300000000004</v>
      </c>
      <c r="AC62" s="4">
        <v>226.2</v>
      </c>
      <c r="AD62" s="4">
        <v>379.66699999999997</v>
      </c>
      <c r="AE62" s="32">
        <v>285.30599999999998</v>
      </c>
      <c r="AF62" s="4">
        <v>698.99099999999999</v>
      </c>
      <c r="AG62" s="4">
        <v>201.614</v>
      </c>
      <c r="AH62" s="4">
        <v>1049.452</v>
      </c>
    </row>
    <row r="63" spans="1:1005" ht="14.4" x14ac:dyDescent="0.3">
      <c r="A63" s="53">
        <v>46997</v>
      </c>
      <c r="B63" s="15">
        <v>427</v>
      </c>
      <c r="C63" s="13">
        <v>226</v>
      </c>
      <c r="D63" s="14">
        <v>316</v>
      </c>
      <c r="E63" s="4">
        <v>384.76100000000002</v>
      </c>
      <c r="F63" s="4">
        <v>774.154</v>
      </c>
      <c r="G63" s="4">
        <v>419.334</v>
      </c>
      <c r="H63" s="4">
        <v>529.31899999999996</v>
      </c>
      <c r="I63" s="4">
        <v>250.80500000000001</v>
      </c>
      <c r="J63" s="4">
        <v>233.863</v>
      </c>
      <c r="K63" s="4">
        <v>210.07300000000001</v>
      </c>
      <c r="L63" s="4">
        <v>401.85</v>
      </c>
      <c r="M63" s="4">
        <v>335.34199999999998</v>
      </c>
      <c r="N63" s="4">
        <v>391.23</v>
      </c>
      <c r="O63" s="4">
        <v>362.69099999999997</v>
      </c>
      <c r="P63" s="4">
        <v>362.31099999999998</v>
      </c>
      <c r="Q63" s="4">
        <v>441.15800000000002</v>
      </c>
      <c r="R63" s="4">
        <v>323.80599999999998</v>
      </c>
      <c r="S63" s="4">
        <v>294.798</v>
      </c>
      <c r="T63" s="4">
        <v>543.36199999999997</v>
      </c>
      <c r="U63" s="4">
        <v>186.70599999999999</v>
      </c>
      <c r="V63" s="4">
        <v>480.55200000000002</v>
      </c>
      <c r="W63" s="4">
        <v>450.471</v>
      </c>
      <c r="X63" s="4">
        <v>264.76499999999999</v>
      </c>
      <c r="Y63" s="4">
        <v>374.68</v>
      </c>
      <c r="Z63" s="4">
        <v>370.59100000000001</v>
      </c>
      <c r="AA63" s="4">
        <v>175.20699999999999</v>
      </c>
      <c r="AB63" s="4">
        <v>387.57900000000001</v>
      </c>
      <c r="AC63" s="4">
        <v>248.851</v>
      </c>
      <c r="AD63" s="4">
        <v>416.78399999999999</v>
      </c>
      <c r="AE63" s="32">
        <v>309.12799999999999</v>
      </c>
      <c r="AF63" s="4">
        <v>627.71900000000005</v>
      </c>
      <c r="AG63" s="4">
        <v>312.55599999999998</v>
      </c>
      <c r="AH63" s="4">
        <v>564.57899999999995</v>
      </c>
    </row>
    <row r="64" spans="1:1005" ht="14.4" x14ac:dyDescent="0.3">
      <c r="A64" s="53"/>
      <c r="B64" s="15"/>
      <c r="C64" s="13"/>
      <c r="D64" s="14"/>
      <c r="ALQ64" s="4" t="e">
        <v>#N/A</v>
      </c>
    </row>
    <row r="65" spans="1:1005" ht="14.4" x14ac:dyDescent="0.3">
      <c r="A65" s="53"/>
      <c r="B65" s="15"/>
      <c r="C65" s="13"/>
      <c r="D65" s="14"/>
      <c r="ALQ65" s="4" t="e">
        <v>#N/A</v>
      </c>
    </row>
    <row r="66" spans="1:1005" ht="14.4" x14ac:dyDescent="0.3">
      <c r="A66" s="53"/>
      <c r="B66" s="15"/>
      <c r="C66" s="13"/>
      <c r="D66" s="14"/>
      <c r="ALQ66" s="4" t="e">
        <v>#N/A</v>
      </c>
    </row>
    <row r="67" spans="1:1005" ht="14.4" x14ac:dyDescent="0.3">
      <c r="A67" s="53"/>
      <c r="B67" s="15"/>
      <c r="C67" s="13"/>
      <c r="D67" s="14"/>
      <c r="ALQ67" s="4" t="e">
        <v>#N/A</v>
      </c>
    </row>
    <row r="68" spans="1:1005" ht="14.4" x14ac:dyDescent="0.3">
      <c r="A68" s="53"/>
      <c r="B68" s="15"/>
      <c r="C68" s="13"/>
      <c r="D68" s="14"/>
      <c r="ALQ68" s="4" t="e">
        <v>#N/A</v>
      </c>
    </row>
    <row r="69" spans="1:1005" ht="14.4" x14ac:dyDescent="0.3">
      <c r="A69" s="53"/>
      <c r="B69" s="15"/>
      <c r="C69" s="13"/>
      <c r="D69" s="14"/>
      <c r="ALQ69" s="4" t="e">
        <v>#N/A</v>
      </c>
    </row>
    <row r="70" spans="1:1005" ht="14.4" x14ac:dyDescent="0.3">
      <c r="A70" s="53"/>
      <c r="B70" s="15"/>
      <c r="C70" s="13"/>
      <c r="D70" s="14"/>
      <c r="ALQ70" s="4" t="e">
        <v>#N/A</v>
      </c>
    </row>
    <row r="71" spans="1:1005" ht="14.4" x14ac:dyDescent="0.3">
      <c r="A71" s="53"/>
      <c r="B71" s="15"/>
      <c r="C71" s="13"/>
      <c r="D71" s="14"/>
      <c r="ALQ71" s="4" t="e">
        <v>#N/A</v>
      </c>
    </row>
    <row r="72" spans="1:1005" ht="14.4" x14ac:dyDescent="0.3">
      <c r="A72" s="53"/>
      <c r="B72" s="15"/>
      <c r="C72" s="13"/>
      <c r="D72" s="14"/>
      <c r="ALQ72" s="4" t="e">
        <v>#N/A</v>
      </c>
    </row>
    <row r="73" spans="1:1005" ht="14.4" x14ac:dyDescent="0.3">
      <c r="A73" s="53"/>
      <c r="B73" s="15"/>
      <c r="C73" s="13"/>
      <c r="D73" s="14"/>
    </row>
    <row r="74" spans="1:1005" ht="14.4" x14ac:dyDescent="0.3">
      <c r="A74" s="53"/>
      <c r="B74" s="15"/>
      <c r="C74" s="13"/>
      <c r="D74" s="14"/>
    </row>
    <row r="75" spans="1:1005" ht="14.4" x14ac:dyDescent="0.3">
      <c r="A75" s="53"/>
      <c r="B75" s="15"/>
      <c r="C75" s="13"/>
      <c r="D75" s="14"/>
    </row>
    <row r="76" spans="1:1005" ht="14.4" x14ac:dyDescent="0.3">
      <c r="A76" s="53"/>
      <c r="B76" s="15"/>
      <c r="C76" s="13"/>
      <c r="D76" s="14"/>
    </row>
    <row r="77" spans="1:1005" ht="14.4" x14ac:dyDescent="0.3">
      <c r="A77" s="53"/>
      <c r="B77" s="15"/>
      <c r="C77" s="13"/>
      <c r="D77" s="14"/>
    </row>
    <row r="78" spans="1:1005" ht="14.4" x14ac:dyDescent="0.3">
      <c r="A78" s="53"/>
      <c r="B78" s="15"/>
      <c r="C78" s="13"/>
      <c r="D78" s="14"/>
    </row>
    <row r="79" spans="1:1005" ht="14.4" x14ac:dyDescent="0.3">
      <c r="A79" s="53"/>
      <c r="B79" s="15"/>
      <c r="C79" s="13"/>
      <c r="D79" s="14"/>
    </row>
    <row r="80" spans="1:1005" ht="14.4" x14ac:dyDescent="0.3">
      <c r="A80" s="53"/>
      <c r="B80" s="15"/>
      <c r="C80" s="13"/>
      <c r="D80" s="14"/>
    </row>
    <row r="81" spans="1:4" ht="12.75" customHeight="1" x14ac:dyDescent="0.3">
      <c r="A81" s="53"/>
      <c r="B81" s="18"/>
      <c r="C81" s="19"/>
      <c r="D81" s="20"/>
    </row>
    <row r="82" spans="1:4" ht="12.75" customHeight="1" x14ac:dyDescent="0.3">
      <c r="A82" s="53"/>
      <c r="B82" s="18"/>
      <c r="C82" s="19"/>
      <c r="D82" s="20"/>
    </row>
    <row r="83" spans="1:4" ht="12.75" customHeight="1" x14ac:dyDescent="0.3">
      <c r="A83" s="53"/>
      <c r="B83" s="18"/>
      <c r="C83" s="19"/>
      <c r="D83" s="20"/>
    </row>
    <row r="84" spans="1:4" ht="12.75" customHeight="1" x14ac:dyDescent="0.3">
      <c r="A84" s="53"/>
      <c r="B84" s="18"/>
      <c r="C84" s="19"/>
      <c r="D84" s="20"/>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86C50-4043-469A-A71B-11AABB76F99E}">
  <sheetPr codeName="Sheet7">
    <tabColor rgb="FF80B1D3"/>
  </sheetPr>
  <dimension ref="A1:ALQ84"/>
  <sheetViews>
    <sheetView topLeftCell="A40" workbookViewId="0">
      <selection activeCell="D4" sqref="D4"/>
    </sheetView>
  </sheetViews>
  <sheetFormatPr defaultColWidth="18.77734375" defaultRowHeight="12.75" customHeight="1" x14ac:dyDescent="0.3"/>
  <cols>
    <col min="1" max="4" width="7.5546875" style="3" customWidth="1"/>
    <col min="5" max="12" width="8" style="4" customWidth="1"/>
    <col min="13" max="14" width="9" style="4" bestFit="1" customWidth="1"/>
    <col min="15" max="15" width="9" style="4" customWidth="1"/>
    <col min="16" max="30" width="8" style="4" customWidth="1"/>
    <col min="31" max="31" width="8.21875" style="32" customWidth="1"/>
    <col min="32" max="54" width="8.77734375" style="4" customWidth="1"/>
    <col min="55" max="16384" width="18.77734375" style="4"/>
  </cols>
  <sheetData>
    <row r="1" spans="1:39" ht="14.4" x14ac:dyDescent="0.3">
      <c r="A1" s="54"/>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3"/>
      <c r="AJ1" s="3"/>
      <c r="AK1" s="3"/>
      <c r="AL1" s="3"/>
      <c r="AM1" s="3"/>
    </row>
    <row r="2" spans="1:39" s="3" customFormat="1" ht="14.4" x14ac:dyDescent="0.3">
      <c r="A2" s="54"/>
      <c r="B2" s="56" t="s">
        <v>0</v>
      </c>
      <c r="C2" s="56" t="s">
        <v>1</v>
      </c>
      <c r="D2" s="56" t="s">
        <v>2</v>
      </c>
      <c r="E2" s="56">
        <v>1991</v>
      </c>
      <c r="F2" s="56">
        <v>1992</v>
      </c>
      <c r="G2" s="56">
        <v>1993</v>
      </c>
      <c r="H2" s="56">
        <v>1994</v>
      </c>
      <c r="I2" s="56">
        <v>1995</v>
      </c>
      <c r="J2" s="56">
        <v>1996</v>
      </c>
      <c r="K2" s="56">
        <v>1997</v>
      </c>
      <c r="L2" s="56">
        <v>1998</v>
      </c>
      <c r="M2" s="56">
        <v>1999</v>
      </c>
      <c r="N2" s="56">
        <v>2000</v>
      </c>
      <c r="O2" s="56">
        <v>2001</v>
      </c>
      <c r="P2" s="56">
        <v>2002</v>
      </c>
      <c r="Q2" s="56">
        <v>2003</v>
      </c>
      <c r="R2" s="56">
        <v>2004</v>
      </c>
      <c r="S2" s="56">
        <v>2005</v>
      </c>
      <c r="T2" s="56">
        <v>2006</v>
      </c>
      <c r="U2" s="56">
        <v>2007</v>
      </c>
      <c r="V2" s="56">
        <v>2008</v>
      </c>
      <c r="W2" s="56">
        <v>2009</v>
      </c>
      <c r="X2" s="56">
        <v>2010</v>
      </c>
      <c r="Y2" s="56">
        <v>2011</v>
      </c>
      <c r="Z2" s="56">
        <v>2012</v>
      </c>
      <c r="AA2" s="56">
        <v>2013</v>
      </c>
      <c r="AB2" s="56">
        <v>2014</v>
      </c>
      <c r="AC2" s="56">
        <v>2015</v>
      </c>
      <c r="AD2" s="56">
        <v>2016</v>
      </c>
      <c r="AE2" s="57">
        <v>2017</v>
      </c>
      <c r="AF2" s="56">
        <v>2018</v>
      </c>
      <c r="AG2" s="56">
        <v>2019</v>
      </c>
      <c r="AH2" s="56">
        <v>2020</v>
      </c>
    </row>
    <row r="3" spans="1:39" s="3" customFormat="1" ht="14.4" x14ac:dyDescent="0.3">
      <c r="A3" s="58"/>
      <c r="B3" s="59" t="s">
        <v>3</v>
      </c>
      <c r="C3" s="59" t="s">
        <v>4</v>
      </c>
      <c r="D3" s="59" t="s">
        <v>5</v>
      </c>
      <c r="E3" s="59" t="s">
        <v>6</v>
      </c>
      <c r="F3" s="59" t="s">
        <v>7</v>
      </c>
      <c r="G3" s="59" t="s">
        <v>8</v>
      </c>
      <c r="H3" s="59" t="s">
        <v>9</v>
      </c>
      <c r="I3" s="59" t="s">
        <v>10</v>
      </c>
      <c r="J3" s="59" t="s">
        <v>11</v>
      </c>
      <c r="K3" s="59" t="s">
        <v>12</v>
      </c>
      <c r="L3" s="59" t="s">
        <v>13</v>
      </c>
      <c r="M3" s="59" t="s">
        <v>14</v>
      </c>
      <c r="N3" s="59" t="s">
        <v>15</v>
      </c>
      <c r="O3" s="59" t="s">
        <v>16</v>
      </c>
      <c r="P3" s="59" t="s">
        <v>17</v>
      </c>
      <c r="Q3" s="59" t="s">
        <v>18</v>
      </c>
      <c r="R3" s="59" t="s">
        <v>19</v>
      </c>
      <c r="S3" s="59" t="s">
        <v>20</v>
      </c>
      <c r="T3" s="59" t="s">
        <v>21</v>
      </c>
      <c r="U3" s="59" t="s">
        <v>22</v>
      </c>
      <c r="V3" s="59" t="s">
        <v>23</v>
      </c>
      <c r="W3" s="59" t="s">
        <v>24</v>
      </c>
      <c r="X3" s="59" t="s">
        <v>25</v>
      </c>
      <c r="Y3" s="59" t="s">
        <v>26</v>
      </c>
      <c r="Z3" s="59" t="s">
        <v>27</v>
      </c>
      <c r="AA3" s="59" t="s">
        <v>28</v>
      </c>
      <c r="AB3" s="59" t="s">
        <v>29</v>
      </c>
      <c r="AC3" s="59" t="s">
        <v>30</v>
      </c>
      <c r="AD3" s="59" t="s">
        <v>31</v>
      </c>
      <c r="AE3" s="59" t="s">
        <v>32</v>
      </c>
      <c r="AF3" s="59" t="s">
        <v>33</v>
      </c>
      <c r="AG3" s="59" t="s">
        <v>34</v>
      </c>
      <c r="AH3" s="59" t="s">
        <v>35</v>
      </c>
    </row>
    <row r="4" spans="1:39" ht="14.4" x14ac:dyDescent="0.3">
      <c r="A4" s="60">
        <v>45200</v>
      </c>
      <c r="B4" s="8">
        <v>60</v>
      </c>
      <c r="C4" s="8">
        <v>60</v>
      </c>
      <c r="D4" s="42">
        <v>60</v>
      </c>
      <c r="E4" s="16">
        <v>55.466000000000001</v>
      </c>
      <c r="F4" s="16">
        <v>56.036999999999999</v>
      </c>
      <c r="G4" s="16">
        <v>68.980999999999995</v>
      </c>
      <c r="H4" s="46">
        <v>80.491</v>
      </c>
      <c r="I4" s="46">
        <v>58.619</v>
      </c>
      <c r="J4" s="46">
        <v>56.207999999999998</v>
      </c>
      <c r="K4" s="46">
        <v>64.290999999999997</v>
      </c>
      <c r="L4" s="46">
        <v>60.813000000000002</v>
      </c>
      <c r="M4" s="46">
        <v>55.543999999999997</v>
      </c>
      <c r="N4" s="46">
        <v>59.08</v>
      </c>
      <c r="O4" s="46">
        <v>57.067</v>
      </c>
      <c r="P4" s="46">
        <v>61.651000000000003</v>
      </c>
      <c r="Q4" s="46">
        <v>54.637999999999998</v>
      </c>
      <c r="R4" s="46">
        <v>67.069000000000003</v>
      </c>
      <c r="S4" s="46">
        <v>60.823</v>
      </c>
      <c r="T4" s="46">
        <v>66.325999999999993</v>
      </c>
      <c r="U4" s="46">
        <v>75.748000000000005</v>
      </c>
      <c r="V4" s="46">
        <v>59.186999999999998</v>
      </c>
      <c r="W4" s="46">
        <v>63.789000000000001</v>
      </c>
      <c r="X4" s="46">
        <v>58.478999999999999</v>
      </c>
      <c r="Y4" s="46">
        <v>85.116</v>
      </c>
      <c r="Z4" s="46">
        <v>57.100999999999999</v>
      </c>
      <c r="AA4" s="46">
        <v>61.350999999999999</v>
      </c>
      <c r="AB4" s="46">
        <v>59.097999999999999</v>
      </c>
      <c r="AC4" s="46">
        <v>65.123000000000005</v>
      </c>
      <c r="AD4" s="46">
        <v>81.694999999999993</v>
      </c>
      <c r="AE4" s="46">
        <v>58.167999999999999</v>
      </c>
      <c r="AF4" s="46">
        <v>74.153000000000006</v>
      </c>
      <c r="AG4" s="46">
        <v>58.298000000000002</v>
      </c>
      <c r="AH4" s="43">
        <v>57.793999999999997</v>
      </c>
    </row>
    <row r="5" spans="1:39" ht="14.4" x14ac:dyDescent="0.3">
      <c r="A5" s="60">
        <v>45231</v>
      </c>
      <c r="B5" s="8">
        <v>56</v>
      </c>
      <c r="C5" s="8">
        <v>56</v>
      </c>
      <c r="D5" s="44">
        <v>56</v>
      </c>
      <c r="E5" s="16">
        <v>60.984999999999999</v>
      </c>
      <c r="F5" s="16">
        <v>53.186</v>
      </c>
      <c r="G5" s="16">
        <v>56.399000000000001</v>
      </c>
      <c r="H5" s="46">
        <v>61.325000000000003</v>
      </c>
      <c r="I5" s="46">
        <v>55.600999999999999</v>
      </c>
      <c r="J5" s="46">
        <v>60.642000000000003</v>
      </c>
      <c r="K5" s="46">
        <v>54.601999999999997</v>
      </c>
      <c r="L5" s="46">
        <v>55.213999999999999</v>
      </c>
      <c r="M5" s="46">
        <v>51.497999999999998</v>
      </c>
      <c r="N5" s="46">
        <v>54.616999999999997</v>
      </c>
      <c r="O5" s="46">
        <v>59.784999999999997</v>
      </c>
      <c r="P5" s="46">
        <v>53.692</v>
      </c>
      <c r="Q5" s="46">
        <v>52.548000000000002</v>
      </c>
      <c r="R5" s="46">
        <v>85.730999999999995</v>
      </c>
      <c r="S5" s="46">
        <v>53.994999999999997</v>
      </c>
      <c r="T5" s="46">
        <v>57.529000000000003</v>
      </c>
      <c r="U5" s="46">
        <v>61.811</v>
      </c>
      <c r="V5" s="46">
        <v>58.188000000000002</v>
      </c>
      <c r="W5" s="46">
        <v>57.960999999999999</v>
      </c>
      <c r="X5" s="46">
        <v>54.575000000000003</v>
      </c>
      <c r="Y5" s="46">
        <v>60.155999999999999</v>
      </c>
      <c r="Z5" s="46">
        <v>58.661999999999999</v>
      </c>
      <c r="AA5" s="46">
        <v>54.701999999999998</v>
      </c>
      <c r="AB5" s="46">
        <v>52.761000000000003</v>
      </c>
      <c r="AC5" s="46">
        <v>54.999000000000002</v>
      </c>
      <c r="AD5" s="46">
        <v>90.864999999999995</v>
      </c>
      <c r="AE5" s="46">
        <v>55.176000000000002</v>
      </c>
      <c r="AF5" s="46">
        <v>58.984000000000002</v>
      </c>
      <c r="AG5" s="46">
        <v>52.572000000000003</v>
      </c>
      <c r="AH5" s="43">
        <v>56.744</v>
      </c>
    </row>
    <row r="6" spans="1:39" ht="14.4" x14ac:dyDescent="0.3">
      <c r="A6" s="60">
        <v>45261</v>
      </c>
      <c r="B6" s="8">
        <v>39</v>
      </c>
      <c r="C6" s="8">
        <v>39</v>
      </c>
      <c r="D6" s="44">
        <v>39</v>
      </c>
      <c r="E6" s="16">
        <v>41.29</v>
      </c>
      <c r="F6" s="16">
        <v>37.341000000000001</v>
      </c>
      <c r="G6" s="16">
        <v>37.880000000000003</v>
      </c>
      <c r="H6" s="46">
        <v>39.826000000000001</v>
      </c>
      <c r="I6" s="46">
        <v>44.514000000000003</v>
      </c>
      <c r="J6" s="46">
        <v>45.695</v>
      </c>
      <c r="K6" s="46">
        <v>37.813000000000002</v>
      </c>
      <c r="L6" s="46">
        <v>39.860999999999997</v>
      </c>
      <c r="M6" s="46">
        <v>36.959000000000003</v>
      </c>
      <c r="N6" s="46">
        <v>37.404000000000003</v>
      </c>
      <c r="O6" s="46">
        <v>39.319000000000003</v>
      </c>
      <c r="P6" s="46">
        <v>37.470999999999997</v>
      </c>
      <c r="Q6" s="46">
        <v>36.968000000000004</v>
      </c>
      <c r="R6" s="46">
        <v>44.917999999999999</v>
      </c>
      <c r="S6" s="46">
        <v>38.646999999999998</v>
      </c>
      <c r="T6" s="46">
        <v>39.884</v>
      </c>
      <c r="U6" s="46">
        <v>39.481000000000002</v>
      </c>
      <c r="V6" s="46">
        <v>39.005000000000003</v>
      </c>
      <c r="W6" s="46">
        <v>38.628999999999998</v>
      </c>
      <c r="X6" s="46">
        <v>37.951000000000001</v>
      </c>
      <c r="Y6" s="46">
        <v>39.073999999999998</v>
      </c>
      <c r="Z6" s="46">
        <v>39.819000000000003</v>
      </c>
      <c r="AA6" s="46">
        <v>37.744999999999997</v>
      </c>
      <c r="AB6" s="46">
        <v>38.994999999999997</v>
      </c>
      <c r="AC6" s="46">
        <v>37.883000000000003</v>
      </c>
      <c r="AD6" s="46">
        <v>45.957999999999998</v>
      </c>
      <c r="AE6" s="46">
        <v>43.223999999999997</v>
      </c>
      <c r="AF6" s="46">
        <v>38.337000000000003</v>
      </c>
      <c r="AG6" s="46">
        <v>37.247</v>
      </c>
      <c r="AH6" s="43">
        <v>39.409999999999997</v>
      </c>
    </row>
    <row r="7" spans="1:39" ht="14.4" x14ac:dyDescent="0.3">
      <c r="A7" s="60">
        <v>45292</v>
      </c>
      <c r="B7" s="8">
        <v>87</v>
      </c>
      <c r="C7" s="8">
        <v>29</v>
      </c>
      <c r="D7" s="44">
        <v>45</v>
      </c>
      <c r="E7" s="16">
        <v>46.655999999999999</v>
      </c>
      <c r="F7" s="16">
        <v>44.085000000000001</v>
      </c>
      <c r="G7" s="16">
        <v>44.54</v>
      </c>
      <c r="H7" s="46">
        <v>47.863</v>
      </c>
      <c r="I7" s="46">
        <v>47.387</v>
      </c>
      <c r="J7" s="46">
        <v>73.786000000000001</v>
      </c>
      <c r="K7" s="46">
        <v>43.982999999999997</v>
      </c>
      <c r="L7" s="46">
        <v>45.728000000000002</v>
      </c>
      <c r="M7" s="46">
        <v>43.564999999999998</v>
      </c>
      <c r="N7" s="46">
        <v>43.759</v>
      </c>
      <c r="O7" s="46">
        <v>44.344000000000001</v>
      </c>
      <c r="P7" s="46">
        <v>44.139000000000003</v>
      </c>
      <c r="Q7" s="46">
        <v>43.734999999999999</v>
      </c>
      <c r="R7" s="46">
        <v>52.55</v>
      </c>
      <c r="S7" s="46">
        <v>50.582999999999998</v>
      </c>
      <c r="T7" s="46">
        <v>48.317999999999998</v>
      </c>
      <c r="U7" s="46">
        <v>44.674999999999997</v>
      </c>
      <c r="V7" s="46">
        <v>46.75</v>
      </c>
      <c r="W7" s="46">
        <v>44.305</v>
      </c>
      <c r="X7" s="46">
        <v>45.014000000000003</v>
      </c>
      <c r="Y7" s="46">
        <v>47.216000000000001</v>
      </c>
      <c r="Z7" s="46">
        <v>44.985999999999997</v>
      </c>
      <c r="AA7" s="46">
        <v>45.015000000000001</v>
      </c>
      <c r="AB7" s="46">
        <v>49.601999999999997</v>
      </c>
      <c r="AC7" s="46">
        <v>44.502000000000002</v>
      </c>
      <c r="AD7" s="46">
        <v>50.234999999999999</v>
      </c>
      <c r="AE7" s="46">
        <v>50.734000000000002</v>
      </c>
      <c r="AF7" s="46">
        <v>44.124000000000002</v>
      </c>
      <c r="AG7" s="46">
        <v>43.573999999999998</v>
      </c>
      <c r="AH7" s="43">
        <v>44.927</v>
      </c>
    </row>
    <row r="8" spans="1:39" ht="14.4" x14ac:dyDescent="0.3">
      <c r="A8" s="60">
        <v>45323</v>
      </c>
      <c r="B8" s="8">
        <v>95</v>
      </c>
      <c r="C8" s="8">
        <v>32</v>
      </c>
      <c r="D8" s="44">
        <v>49</v>
      </c>
      <c r="E8" s="16">
        <v>49.673000000000002</v>
      </c>
      <c r="F8" s="16">
        <v>44.232999999999997</v>
      </c>
      <c r="G8" s="16">
        <v>44.061999999999998</v>
      </c>
      <c r="H8" s="46">
        <v>65.832999999999998</v>
      </c>
      <c r="I8" s="46">
        <v>61.378</v>
      </c>
      <c r="J8" s="46">
        <v>58.308999999999997</v>
      </c>
      <c r="K8" s="46">
        <v>43.414999999999999</v>
      </c>
      <c r="L8" s="46">
        <v>46.548000000000002</v>
      </c>
      <c r="M8" s="46">
        <v>50.290999999999997</v>
      </c>
      <c r="N8" s="46">
        <v>43.28</v>
      </c>
      <c r="O8" s="46">
        <v>43.481999999999999</v>
      </c>
      <c r="P8" s="46">
        <v>54.637999999999998</v>
      </c>
      <c r="Q8" s="46">
        <v>44.533999999999999</v>
      </c>
      <c r="R8" s="46">
        <v>51.418999999999997</v>
      </c>
      <c r="S8" s="46">
        <v>48.326999999999998</v>
      </c>
      <c r="T8" s="46">
        <v>51.985999999999997</v>
      </c>
      <c r="U8" s="46">
        <v>42.951999999999998</v>
      </c>
      <c r="V8" s="46">
        <v>49.747</v>
      </c>
      <c r="W8" s="46">
        <v>42.895000000000003</v>
      </c>
      <c r="X8" s="46">
        <v>47.055</v>
      </c>
      <c r="Y8" s="46">
        <v>48.218000000000004</v>
      </c>
      <c r="Z8" s="46">
        <v>44.66</v>
      </c>
      <c r="AA8" s="46">
        <v>54.14</v>
      </c>
      <c r="AB8" s="46">
        <v>59.851999999999997</v>
      </c>
      <c r="AC8" s="46">
        <v>59.351999999999997</v>
      </c>
      <c r="AD8" s="46">
        <v>90.929000000000002</v>
      </c>
      <c r="AE8" s="46">
        <v>53.844999999999999</v>
      </c>
      <c r="AF8" s="46">
        <v>45.906999999999996</v>
      </c>
      <c r="AG8" s="46">
        <v>43.58</v>
      </c>
      <c r="AH8" s="43">
        <v>50.734000000000002</v>
      </c>
    </row>
    <row r="9" spans="1:39" ht="14.4" x14ac:dyDescent="0.3">
      <c r="A9" s="60">
        <v>45352</v>
      </c>
      <c r="B9" s="8">
        <v>194</v>
      </c>
      <c r="C9" s="8">
        <v>64</v>
      </c>
      <c r="D9" s="44">
        <v>100</v>
      </c>
      <c r="E9" s="16">
        <v>142.399</v>
      </c>
      <c r="F9" s="16">
        <v>128.75299999999999</v>
      </c>
      <c r="G9" s="16">
        <v>118.167</v>
      </c>
      <c r="H9" s="46">
        <v>141.06399999999999</v>
      </c>
      <c r="I9" s="46">
        <v>108.191</v>
      </c>
      <c r="J9" s="46">
        <v>131.613</v>
      </c>
      <c r="K9" s="46">
        <v>100.71599999999999</v>
      </c>
      <c r="L9" s="46">
        <v>96.814999999999998</v>
      </c>
      <c r="M9" s="46">
        <v>81.391999999999996</v>
      </c>
      <c r="N9" s="46">
        <v>87.248999999999995</v>
      </c>
      <c r="O9" s="46">
        <v>75.126000000000005</v>
      </c>
      <c r="P9" s="46">
        <v>90.022999999999996</v>
      </c>
      <c r="Q9" s="46">
        <v>126.586</v>
      </c>
      <c r="R9" s="46">
        <v>112.41500000000001</v>
      </c>
      <c r="S9" s="46">
        <v>82.391999999999996</v>
      </c>
      <c r="T9" s="46">
        <v>125.789</v>
      </c>
      <c r="U9" s="46">
        <v>71.363</v>
      </c>
      <c r="V9" s="46">
        <v>99.284000000000006</v>
      </c>
      <c r="W9" s="46">
        <v>77.251999999999995</v>
      </c>
      <c r="X9" s="46">
        <v>84.474999999999994</v>
      </c>
      <c r="Y9" s="46">
        <v>115.218</v>
      </c>
      <c r="Z9" s="46">
        <v>87.049000000000007</v>
      </c>
      <c r="AA9" s="46">
        <v>93.629000000000005</v>
      </c>
      <c r="AB9" s="46">
        <v>112.629</v>
      </c>
      <c r="AC9" s="46">
        <v>113.877</v>
      </c>
      <c r="AD9" s="46">
        <v>392.11799999999999</v>
      </c>
      <c r="AE9" s="46">
        <v>85.063000000000002</v>
      </c>
      <c r="AF9" s="46">
        <v>91.488</v>
      </c>
      <c r="AG9" s="46">
        <v>112.51</v>
      </c>
      <c r="AH9" s="43">
        <v>78.257000000000005</v>
      </c>
    </row>
    <row r="10" spans="1:39" ht="14.4" x14ac:dyDescent="0.3">
      <c r="A10" s="60">
        <v>45383</v>
      </c>
      <c r="B10" s="8">
        <v>242</v>
      </c>
      <c r="C10" s="8">
        <v>80</v>
      </c>
      <c r="D10" s="44">
        <v>125</v>
      </c>
      <c r="E10" s="16">
        <v>121.18899999999999</v>
      </c>
      <c r="F10" s="16">
        <v>177.29499999999999</v>
      </c>
      <c r="G10" s="16">
        <v>129.29499999999999</v>
      </c>
      <c r="H10" s="46">
        <v>109.00700000000001</v>
      </c>
      <c r="I10" s="46">
        <v>149.38999999999999</v>
      </c>
      <c r="J10" s="46">
        <v>145.31700000000001</v>
      </c>
      <c r="K10" s="46">
        <v>151.899</v>
      </c>
      <c r="L10" s="46">
        <v>115.979</v>
      </c>
      <c r="M10" s="46">
        <v>110.492</v>
      </c>
      <c r="N10" s="46">
        <v>112.967</v>
      </c>
      <c r="O10" s="46">
        <v>100.742</v>
      </c>
      <c r="P10" s="46">
        <v>107.251</v>
      </c>
      <c r="Q10" s="46">
        <v>166.495</v>
      </c>
      <c r="R10" s="46">
        <v>139.28299999999999</v>
      </c>
      <c r="S10" s="46">
        <v>142.74</v>
      </c>
      <c r="T10" s="46">
        <v>109.45399999999999</v>
      </c>
      <c r="U10" s="46">
        <v>66.92</v>
      </c>
      <c r="V10" s="46">
        <v>135.012</v>
      </c>
      <c r="W10" s="46">
        <v>90.194999999999993</v>
      </c>
      <c r="X10" s="46">
        <v>216.59700000000001</v>
      </c>
      <c r="Y10" s="46">
        <v>172.262</v>
      </c>
      <c r="Z10" s="46">
        <v>83.89</v>
      </c>
      <c r="AA10" s="46">
        <v>106.483</v>
      </c>
      <c r="AB10" s="46">
        <v>95.316999999999993</v>
      </c>
      <c r="AC10" s="46">
        <v>155.56</v>
      </c>
      <c r="AD10" s="46">
        <v>537.34</v>
      </c>
      <c r="AE10" s="46">
        <v>100.03</v>
      </c>
      <c r="AF10" s="46">
        <v>286.411</v>
      </c>
      <c r="AG10" s="46">
        <v>128.81100000000001</v>
      </c>
      <c r="AH10" s="43">
        <v>92.748999999999995</v>
      </c>
    </row>
    <row r="11" spans="1:39" ht="14.4" x14ac:dyDescent="0.3">
      <c r="A11" s="60">
        <v>45413</v>
      </c>
      <c r="B11" s="8">
        <v>417</v>
      </c>
      <c r="C11" s="8">
        <v>138</v>
      </c>
      <c r="D11" s="44">
        <v>215</v>
      </c>
      <c r="E11" s="16">
        <v>173.93700000000001</v>
      </c>
      <c r="F11" s="16">
        <v>409.38799999999998</v>
      </c>
      <c r="G11" s="16">
        <v>214.57</v>
      </c>
      <c r="H11" s="46">
        <v>189.84200000000001</v>
      </c>
      <c r="I11" s="46">
        <v>221.655</v>
      </c>
      <c r="J11" s="46">
        <v>497.221</v>
      </c>
      <c r="K11" s="46">
        <v>215.43</v>
      </c>
      <c r="L11" s="46">
        <v>333.327</v>
      </c>
      <c r="M11" s="46">
        <v>166.05799999999999</v>
      </c>
      <c r="N11" s="46">
        <v>209.31700000000001</v>
      </c>
      <c r="O11" s="46">
        <v>89.331000000000003</v>
      </c>
      <c r="P11" s="46">
        <v>113.762</v>
      </c>
      <c r="Q11" s="46">
        <v>156.572</v>
      </c>
      <c r="R11" s="46">
        <v>303.96499999999997</v>
      </c>
      <c r="S11" s="46">
        <v>316.005</v>
      </c>
      <c r="T11" s="46">
        <v>255.62</v>
      </c>
      <c r="U11" s="46">
        <v>155.18199999999999</v>
      </c>
      <c r="V11" s="46">
        <v>224.77600000000001</v>
      </c>
      <c r="W11" s="46">
        <v>72.545000000000002</v>
      </c>
      <c r="X11" s="46">
        <v>374.94900000000001</v>
      </c>
      <c r="Y11" s="46">
        <v>207.89699999999999</v>
      </c>
      <c r="Z11" s="46">
        <v>141.976</v>
      </c>
      <c r="AA11" s="46">
        <v>241.238</v>
      </c>
      <c r="AB11" s="46">
        <v>147.18199999999999</v>
      </c>
      <c r="AC11" s="46">
        <v>434.28500000000003</v>
      </c>
      <c r="AD11" s="46">
        <v>585.68899999999996</v>
      </c>
      <c r="AE11" s="46">
        <v>241.22200000000001</v>
      </c>
      <c r="AF11" s="46">
        <v>217.68199999999999</v>
      </c>
      <c r="AG11" s="46">
        <v>154.935</v>
      </c>
      <c r="AH11" s="43">
        <v>140.11199999999999</v>
      </c>
    </row>
    <row r="12" spans="1:39" ht="14.4" x14ac:dyDescent="0.3">
      <c r="A12" s="60">
        <v>45444</v>
      </c>
      <c r="B12" s="8">
        <v>766</v>
      </c>
      <c r="C12" s="8">
        <v>254</v>
      </c>
      <c r="D12" s="44">
        <v>395</v>
      </c>
      <c r="E12" s="16">
        <v>70.614999999999995</v>
      </c>
      <c r="F12" s="16">
        <v>547.54600000000005</v>
      </c>
      <c r="G12" s="16">
        <v>155.12200000000001</v>
      </c>
      <c r="H12" s="46">
        <v>715.98199999999997</v>
      </c>
      <c r="I12" s="46">
        <v>658.86300000000006</v>
      </c>
      <c r="J12" s="46">
        <v>873.577</v>
      </c>
      <c r="K12" s="46">
        <v>423.67500000000001</v>
      </c>
      <c r="L12" s="46">
        <v>713.44500000000005</v>
      </c>
      <c r="M12" s="46">
        <v>223.10900000000001</v>
      </c>
      <c r="N12" s="46">
        <v>164.792</v>
      </c>
      <c r="O12" s="46">
        <v>259.82600000000002</v>
      </c>
      <c r="P12" s="46">
        <v>299.17500000000001</v>
      </c>
      <c r="Q12" s="46">
        <v>279.83199999999999</v>
      </c>
      <c r="R12" s="46">
        <v>490.44200000000001</v>
      </c>
      <c r="S12" s="46">
        <v>325.32</v>
      </c>
      <c r="T12" s="46">
        <v>85.447000000000003</v>
      </c>
      <c r="U12" s="46">
        <v>387.26600000000002</v>
      </c>
      <c r="V12" s="46">
        <v>577.43100000000004</v>
      </c>
      <c r="W12" s="46">
        <v>322.41500000000002</v>
      </c>
      <c r="X12" s="46">
        <v>714.85400000000004</v>
      </c>
      <c r="Y12" s="46">
        <v>195.43299999999999</v>
      </c>
      <c r="Z12" s="46">
        <v>153.92699999999999</v>
      </c>
      <c r="AA12" s="46">
        <v>511.38200000000001</v>
      </c>
      <c r="AB12" s="46">
        <v>290.565</v>
      </c>
      <c r="AC12" s="46">
        <v>473.42099999999999</v>
      </c>
      <c r="AD12" s="46">
        <v>883.56200000000001</v>
      </c>
      <c r="AE12" s="46">
        <v>402.733</v>
      </c>
      <c r="AF12" s="46">
        <v>455.51799999999997</v>
      </c>
      <c r="AG12" s="46">
        <v>368.166</v>
      </c>
      <c r="AH12" s="43">
        <v>507.06</v>
      </c>
    </row>
    <row r="13" spans="1:39" ht="14.4" x14ac:dyDescent="0.3">
      <c r="A13" s="60">
        <v>45474</v>
      </c>
      <c r="B13" s="8">
        <v>368</v>
      </c>
      <c r="C13" s="8">
        <v>122</v>
      </c>
      <c r="D13" s="44">
        <v>190</v>
      </c>
      <c r="E13" s="16">
        <v>38.787999999999997</v>
      </c>
      <c r="F13" s="16">
        <v>266.10500000000002</v>
      </c>
      <c r="G13" s="16">
        <v>24.306999999999999</v>
      </c>
      <c r="H13" s="46">
        <v>563.85699999999997</v>
      </c>
      <c r="I13" s="46">
        <v>292.01100000000002</v>
      </c>
      <c r="J13" s="46">
        <v>324.75700000000001</v>
      </c>
      <c r="K13" s="46">
        <v>389.04899999999998</v>
      </c>
      <c r="L13" s="46">
        <v>369.33600000000001</v>
      </c>
      <c r="M13" s="46">
        <v>66.715000000000003</v>
      </c>
      <c r="N13" s="46">
        <v>39.116999999999997</v>
      </c>
      <c r="O13" s="46">
        <v>95.515000000000001</v>
      </c>
      <c r="P13" s="46">
        <v>105.081</v>
      </c>
      <c r="Q13" s="46">
        <v>184.22</v>
      </c>
      <c r="R13" s="46">
        <v>278.41000000000003</v>
      </c>
      <c r="S13" s="46">
        <v>80.820999999999998</v>
      </c>
      <c r="T13" s="46">
        <v>14.475</v>
      </c>
      <c r="U13" s="46">
        <v>225.905</v>
      </c>
      <c r="V13" s="46">
        <v>375.28300000000002</v>
      </c>
      <c r="W13" s="46">
        <v>206.98</v>
      </c>
      <c r="X13" s="46">
        <v>784.22</v>
      </c>
      <c r="Y13" s="46">
        <v>69.409000000000006</v>
      </c>
      <c r="Z13" s="46">
        <v>48.953000000000003</v>
      </c>
      <c r="AA13" s="46">
        <v>276.44200000000001</v>
      </c>
      <c r="AB13" s="46">
        <v>126.575</v>
      </c>
      <c r="AC13" s="46">
        <v>127.994</v>
      </c>
      <c r="AD13" s="46">
        <v>385.678</v>
      </c>
      <c r="AE13" s="46">
        <v>145.15899999999999</v>
      </c>
      <c r="AF13" s="46">
        <v>261.36500000000001</v>
      </c>
      <c r="AG13" s="46">
        <v>166.553</v>
      </c>
      <c r="AH13" s="43">
        <v>195.78</v>
      </c>
    </row>
    <row r="14" spans="1:39" ht="14.4" x14ac:dyDescent="0.3">
      <c r="A14" s="60">
        <v>45505</v>
      </c>
      <c r="B14" s="8">
        <v>136</v>
      </c>
      <c r="C14" s="8">
        <v>45</v>
      </c>
      <c r="D14" s="44">
        <v>70</v>
      </c>
      <c r="E14" s="16">
        <v>26.411999999999999</v>
      </c>
      <c r="F14" s="16">
        <v>192.40600000000001</v>
      </c>
      <c r="G14" s="16">
        <v>28.041</v>
      </c>
      <c r="H14" s="46">
        <v>174.44800000000001</v>
      </c>
      <c r="I14" s="46">
        <v>94.974999999999994</v>
      </c>
      <c r="J14" s="46">
        <v>163.54</v>
      </c>
      <c r="K14" s="46">
        <v>124.655</v>
      </c>
      <c r="L14" s="46">
        <v>126.886</v>
      </c>
      <c r="M14" s="46">
        <v>38.262</v>
      </c>
      <c r="N14" s="46">
        <v>28.175000000000001</v>
      </c>
      <c r="O14" s="46">
        <v>43.451999999999998</v>
      </c>
      <c r="P14" s="46">
        <v>44.91</v>
      </c>
      <c r="Q14" s="46">
        <v>73.825999999999993</v>
      </c>
      <c r="R14" s="46">
        <v>93.364000000000004</v>
      </c>
      <c r="S14" s="46">
        <v>49.158000000000001</v>
      </c>
      <c r="T14" s="46">
        <v>32.631999999999998</v>
      </c>
      <c r="U14" s="46">
        <v>71.478999999999999</v>
      </c>
      <c r="V14" s="46">
        <v>115.869</v>
      </c>
      <c r="W14" s="46">
        <v>68.521000000000001</v>
      </c>
      <c r="X14" s="46">
        <v>205.49799999999999</v>
      </c>
      <c r="Y14" s="46">
        <v>36.255000000000003</v>
      </c>
      <c r="Z14" s="46">
        <v>30.994</v>
      </c>
      <c r="AA14" s="46">
        <v>104.47799999999999</v>
      </c>
      <c r="AB14" s="46">
        <v>50.686</v>
      </c>
      <c r="AC14" s="46">
        <v>64.796000000000006</v>
      </c>
      <c r="AD14" s="46">
        <v>136.625</v>
      </c>
      <c r="AE14" s="46">
        <v>59.655999999999999</v>
      </c>
      <c r="AF14" s="46">
        <v>95.67</v>
      </c>
      <c r="AG14" s="46">
        <v>62.908999999999999</v>
      </c>
      <c r="AH14" s="43">
        <v>87.150999999999996</v>
      </c>
    </row>
    <row r="15" spans="1:39" ht="14.4" x14ac:dyDescent="0.3">
      <c r="A15" s="60">
        <v>45536</v>
      </c>
      <c r="B15" s="8">
        <v>89</v>
      </c>
      <c r="C15" s="8">
        <v>30</v>
      </c>
      <c r="D15" s="44">
        <v>46</v>
      </c>
      <c r="E15" s="16">
        <v>23.023</v>
      </c>
      <c r="F15" s="16">
        <v>65.915999999999997</v>
      </c>
      <c r="G15" s="16">
        <v>20.155000000000001</v>
      </c>
      <c r="H15" s="46">
        <v>62.314</v>
      </c>
      <c r="I15" s="46">
        <v>49.079000000000001</v>
      </c>
      <c r="J15" s="46">
        <v>88.555999999999997</v>
      </c>
      <c r="K15" s="46">
        <v>49.715000000000003</v>
      </c>
      <c r="L15" s="46">
        <v>75.411000000000001</v>
      </c>
      <c r="M15" s="46">
        <v>37.204000000000001</v>
      </c>
      <c r="N15" s="46">
        <v>20.074999999999999</v>
      </c>
      <c r="O15" s="46">
        <v>34.94</v>
      </c>
      <c r="P15" s="46">
        <v>35.049999999999997</v>
      </c>
      <c r="Q15" s="46">
        <v>49.460999999999999</v>
      </c>
      <c r="R15" s="46">
        <v>45.009</v>
      </c>
      <c r="S15" s="46">
        <v>33.652999999999999</v>
      </c>
      <c r="T15" s="46">
        <v>25.777999999999999</v>
      </c>
      <c r="U15" s="46">
        <v>47.884999999999998</v>
      </c>
      <c r="V15" s="46">
        <v>46.991999999999997</v>
      </c>
      <c r="W15" s="46">
        <v>36.600999999999999</v>
      </c>
      <c r="X15" s="46">
        <v>75.653000000000006</v>
      </c>
      <c r="Y15" s="46">
        <v>21.757999999999999</v>
      </c>
      <c r="Z15" s="46">
        <v>31.024000000000001</v>
      </c>
      <c r="AA15" s="46">
        <v>61.085999999999999</v>
      </c>
      <c r="AB15" s="46">
        <v>30.538</v>
      </c>
      <c r="AC15" s="46">
        <v>52.930999999999997</v>
      </c>
      <c r="AD15" s="46">
        <v>79.266999999999996</v>
      </c>
      <c r="AE15" s="46">
        <v>32.450000000000003</v>
      </c>
      <c r="AF15" s="46">
        <v>56.698</v>
      </c>
      <c r="AG15" s="46">
        <v>37.316000000000003</v>
      </c>
      <c r="AH15" s="43">
        <v>58.805999999999997</v>
      </c>
    </row>
    <row r="16" spans="1:39" ht="14.4" x14ac:dyDescent="0.3">
      <c r="A16" s="60">
        <v>45566</v>
      </c>
      <c r="B16" s="8">
        <v>91</v>
      </c>
      <c r="C16" s="8">
        <v>41</v>
      </c>
      <c r="D16" s="44">
        <v>54</v>
      </c>
      <c r="E16" s="16">
        <v>28.44</v>
      </c>
      <c r="F16" s="16">
        <v>70.066999999999993</v>
      </c>
      <c r="G16" s="16">
        <v>55.517000000000003</v>
      </c>
      <c r="H16" s="46">
        <v>69.194999999999993</v>
      </c>
      <c r="I16" s="46">
        <v>59.152000000000001</v>
      </c>
      <c r="J16" s="46">
        <v>97.608000000000004</v>
      </c>
      <c r="K16" s="46">
        <v>63.798000000000002</v>
      </c>
      <c r="L16" s="46">
        <v>63.557000000000002</v>
      </c>
      <c r="M16" s="46">
        <v>47.38</v>
      </c>
      <c r="N16" s="46">
        <v>29.382000000000001</v>
      </c>
      <c r="O16" s="46">
        <v>45.45</v>
      </c>
      <c r="P16" s="46">
        <v>37.029000000000003</v>
      </c>
      <c r="Q16" s="46">
        <v>62.456000000000003</v>
      </c>
      <c r="R16" s="46">
        <v>55.064</v>
      </c>
      <c r="S16" s="46">
        <v>63.027000000000001</v>
      </c>
      <c r="T16" s="46">
        <v>59.094000000000001</v>
      </c>
      <c r="U16" s="46">
        <v>50.296999999999997</v>
      </c>
      <c r="V16" s="46">
        <v>60.963999999999999</v>
      </c>
      <c r="W16" s="46">
        <v>39.676000000000002</v>
      </c>
      <c r="X16" s="46">
        <v>87.061000000000007</v>
      </c>
      <c r="Y16" s="46">
        <v>32.451000000000001</v>
      </c>
      <c r="Z16" s="46">
        <v>56.51</v>
      </c>
      <c r="AA16" s="46">
        <v>129.22999999999999</v>
      </c>
      <c r="AB16" s="46">
        <v>48.472999999999999</v>
      </c>
      <c r="AC16" s="46">
        <v>102.872</v>
      </c>
      <c r="AD16" s="46">
        <v>107.78</v>
      </c>
      <c r="AE16" s="46">
        <v>50.512</v>
      </c>
      <c r="AF16" s="46">
        <v>65.301000000000002</v>
      </c>
      <c r="AG16" s="46">
        <v>44.74</v>
      </c>
      <c r="AH16" s="43">
        <v>49.790999999999997</v>
      </c>
    </row>
    <row r="17" spans="1:34" ht="14.4" x14ac:dyDescent="0.3">
      <c r="A17" s="60">
        <v>45597</v>
      </c>
      <c r="B17" s="8">
        <v>71</v>
      </c>
      <c r="C17" s="8">
        <v>44</v>
      </c>
      <c r="D17" s="44">
        <v>51</v>
      </c>
      <c r="E17" s="16">
        <v>34.86</v>
      </c>
      <c r="F17" s="16">
        <v>63.451999999999998</v>
      </c>
      <c r="G17" s="16">
        <v>46.151000000000003</v>
      </c>
      <c r="H17" s="46">
        <v>66.623999999999995</v>
      </c>
      <c r="I17" s="46">
        <v>66.027000000000001</v>
      </c>
      <c r="J17" s="46">
        <v>73.652000000000001</v>
      </c>
      <c r="K17" s="46">
        <v>58.426000000000002</v>
      </c>
      <c r="L17" s="46">
        <v>61.186</v>
      </c>
      <c r="M17" s="46">
        <v>43.198999999999998</v>
      </c>
      <c r="N17" s="46">
        <v>42.302999999999997</v>
      </c>
      <c r="O17" s="46">
        <v>41.173999999999999</v>
      </c>
      <c r="P17" s="46">
        <v>43.281999999999996</v>
      </c>
      <c r="Q17" s="46">
        <v>83.18</v>
      </c>
      <c r="R17" s="46">
        <v>55.009</v>
      </c>
      <c r="S17" s="46">
        <v>53.563000000000002</v>
      </c>
      <c r="T17" s="46">
        <v>48.268999999999998</v>
      </c>
      <c r="U17" s="46">
        <v>54.956000000000003</v>
      </c>
      <c r="V17" s="46">
        <v>61.884</v>
      </c>
      <c r="W17" s="46">
        <v>46.216000000000001</v>
      </c>
      <c r="X17" s="46">
        <v>76.927999999999997</v>
      </c>
      <c r="Y17" s="46">
        <v>44.445</v>
      </c>
      <c r="Z17" s="46">
        <v>43.616999999999997</v>
      </c>
      <c r="AA17" s="46">
        <v>73.031999999999996</v>
      </c>
      <c r="AB17" s="46">
        <v>45.76</v>
      </c>
      <c r="AC17" s="46">
        <v>100.542</v>
      </c>
      <c r="AD17" s="46">
        <v>89.034999999999997</v>
      </c>
      <c r="AE17" s="46">
        <v>52.991999999999997</v>
      </c>
      <c r="AF17" s="46">
        <v>58.38</v>
      </c>
      <c r="AG17" s="46">
        <v>53.052</v>
      </c>
      <c r="AH17" s="43">
        <v>59.893000000000001</v>
      </c>
    </row>
    <row r="18" spans="1:34" ht="14.4" x14ac:dyDescent="0.3">
      <c r="A18" s="60">
        <v>45627</v>
      </c>
      <c r="B18" s="8">
        <v>37</v>
      </c>
      <c r="C18" s="8">
        <v>33</v>
      </c>
      <c r="D18" s="44">
        <v>34</v>
      </c>
      <c r="E18" s="16">
        <v>30.19</v>
      </c>
      <c r="F18" s="16">
        <v>54.246000000000002</v>
      </c>
      <c r="G18" s="16">
        <v>35.932000000000002</v>
      </c>
      <c r="H18" s="46">
        <v>65.763000000000005</v>
      </c>
      <c r="I18" s="46">
        <v>62.256999999999998</v>
      </c>
      <c r="J18" s="46">
        <v>61.341999999999999</v>
      </c>
      <c r="K18" s="46">
        <v>52.466000000000001</v>
      </c>
      <c r="L18" s="46">
        <v>54.923999999999999</v>
      </c>
      <c r="M18" s="46">
        <v>35.036999999999999</v>
      </c>
      <c r="N18" s="46">
        <v>34.154000000000003</v>
      </c>
      <c r="O18" s="46">
        <v>34.546999999999997</v>
      </c>
      <c r="P18" s="46">
        <v>35.558999999999997</v>
      </c>
      <c r="Q18" s="46">
        <v>52.506</v>
      </c>
      <c r="R18" s="46">
        <v>49.651000000000003</v>
      </c>
      <c r="S18" s="46">
        <v>45.863</v>
      </c>
      <c r="T18" s="46">
        <v>35.408000000000001</v>
      </c>
      <c r="U18" s="46">
        <v>45.664000000000001</v>
      </c>
      <c r="V18" s="46">
        <v>51.170999999999999</v>
      </c>
      <c r="W18" s="46">
        <v>40.357999999999997</v>
      </c>
      <c r="X18" s="46">
        <v>66.438999999999993</v>
      </c>
      <c r="Y18" s="46">
        <v>37.435000000000002</v>
      </c>
      <c r="Z18" s="46">
        <v>34.488999999999997</v>
      </c>
      <c r="AA18" s="46">
        <v>57.756999999999998</v>
      </c>
      <c r="AB18" s="46">
        <v>36.521999999999998</v>
      </c>
      <c r="AC18" s="46">
        <v>64.442999999999998</v>
      </c>
      <c r="AD18" s="46">
        <v>80.509</v>
      </c>
      <c r="AE18" s="46">
        <v>41.378999999999998</v>
      </c>
      <c r="AF18" s="46">
        <v>50.966999999999999</v>
      </c>
      <c r="AG18" s="46">
        <v>46.268000000000001</v>
      </c>
      <c r="AH18" s="43">
        <v>50.322000000000003</v>
      </c>
    </row>
    <row r="19" spans="1:34" ht="14.4" x14ac:dyDescent="0.3">
      <c r="A19" s="60">
        <v>45658</v>
      </c>
      <c r="B19" s="8">
        <v>45</v>
      </c>
      <c r="C19" s="8">
        <v>40</v>
      </c>
      <c r="D19" s="44">
        <v>42</v>
      </c>
      <c r="E19" s="16">
        <v>27.577999999999999</v>
      </c>
      <c r="F19" s="16">
        <v>49.156999999999996</v>
      </c>
      <c r="G19" s="16">
        <v>33.481000000000002</v>
      </c>
      <c r="H19" s="46">
        <v>55.518999999999998</v>
      </c>
      <c r="I19" s="46">
        <v>76.626999999999995</v>
      </c>
      <c r="J19" s="46">
        <v>54.279000000000003</v>
      </c>
      <c r="K19" s="46">
        <v>46.335000000000001</v>
      </c>
      <c r="L19" s="46">
        <v>49.762999999999998</v>
      </c>
      <c r="M19" s="46">
        <v>31.143999999999998</v>
      </c>
      <c r="N19" s="46">
        <v>29.318999999999999</v>
      </c>
      <c r="O19" s="46">
        <v>31.2</v>
      </c>
      <c r="P19" s="46">
        <v>32.381</v>
      </c>
      <c r="Q19" s="46">
        <v>46.174999999999997</v>
      </c>
      <c r="R19" s="46">
        <v>50.072000000000003</v>
      </c>
      <c r="S19" s="46">
        <v>42.716000000000001</v>
      </c>
      <c r="T19" s="46">
        <v>30.021999999999998</v>
      </c>
      <c r="U19" s="46">
        <v>42.307000000000002</v>
      </c>
      <c r="V19" s="46">
        <v>45.112000000000002</v>
      </c>
      <c r="W19" s="46">
        <v>37.281999999999996</v>
      </c>
      <c r="X19" s="46">
        <v>61.735999999999997</v>
      </c>
      <c r="Y19" s="46">
        <v>32.061999999999998</v>
      </c>
      <c r="Z19" s="46">
        <v>31.23</v>
      </c>
      <c r="AA19" s="46">
        <v>54.08</v>
      </c>
      <c r="AB19" s="46">
        <v>32.914000000000001</v>
      </c>
      <c r="AC19" s="46">
        <v>54.44</v>
      </c>
      <c r="AD19" s="46">
        <v>70.734999999999999</v>
      </c>
      <c r="AE19" s="46">
        <v>36.058999999999997</v>
      </c>
      <c r="AF19" s="46">
        <v>45.718000000000004</v>
      </c>
      <c r="AG19" s="46">
        <v>40.639000000000003</v>
      </c>
      <c r="AH19" s="43">
        <v>44.048999999999999</v>
      </c>
    </row>
    <row r="20" spans="1:34" ht="14.4" x14ac:dyDescent="0.3">
      <c r="A20" s="60">
        <v>45689</v>
      </c>
      <c r="B20" s="8">
        <v>50</v>
      </c>
      <c r="C20" s="8">
        <v>42</v>
      </c>
      <c r="D20" s="44">
        <v>43</v>
      </c>
      <c r="E20" s="16">
        <v>29.393999999999998</v>
      </c>
      <c r="F20" s="16">
        <v>46.616999999999997</v>
      </c>
      <c r="G20" s="16">
        <v>52.234999999999999</v>
      </c>
      <c r="H20" s="46">
        <v>67.076999999999998</v>
      </c>
      <c r="I20" s="46">
        <v>58.970999999999997</v>
      </c>
      <c r="J20" s="46">
        <v>50.451999999999998</v>
      </c>
      <c r="K20" s="46">
        <v>46.296999999999997</v>
      </c>
      <c r="L20" s="46">
        <v>54.360999999999997</v>
      </c>
      <c r="M20" s="46">
        <v>31.532</v>
      </c>
      <c r="N20" s="46">
        <v>29.898</v>
      </c>
      <c r="O20" s="46">
        <v>42.67</v>
      </c>
      <c r="P20" s="46">
        <v>33.838999999999999</v>
      </c>
      <c r="Q20" s="46">
        <v>42.802</v>
      </c>
      <c r="R20" s="46">
        <v>46.875999999999998</v>
      </c>
      <c r="S20" s="46">
        <v>46.072000000000003</v>
      </c>
      <c r="T20" s="46">
        <v>29.55</v>
      </c>
      <c r="U20" s="46">
        <v>43.963000000000001</v>
      </c>
      <c r="V20" s="46">
        <v>42.363</v>
      </c>
      <c r="W20" s="46">
        <v>38.283000000000001</v>
      </c>
      <c r="X20" s="46">
        <v>58.395000000000003</v>
      </c>
      <c r="Y20" s="46">
        <v>32.662999999999997</v>
      </c>
      <c r="Z20" s="46">
        <v>41.734000000000002</v>
      </c>
      <c r="AA20" s="46">
        <v>62.954000000000001</v>
      </c>
      <c r="AB20" s="46">
        <v>48.073999999999998</v>
      </c>
      <c r="AC20" s="46">
        <v>94.700999999999993</v>
      </c>
      <c r="AD20" s="46">
        <v>69.152000000000001</v>
      </c>
      <c r="AE20" s="46">
        <v>37.863999999999997</v>
      </c>
      <c r="AF20" s="46">
        <v>44.241</v>
      </c>
      <c r="AG20" s="46">
        <v>43.494999999999997</v>
      </c>
      <c r="AH20" s="43">
        <v>45.005000000000003</v>
      </c>
    </row>
    <row r="21" spans="1:34" ht="14.4" x14ac:dyDescent="0.3">
      <c r="A21" s="60">
        <v>45717</v>
      </c>
      <c r="B21" s="8">
        <v>120</v>
      </c>
      <c r="C21" s="8">
        <v>68</v>
      </c>
      <c r="D21" s="44">
        <v>85</v>
      </c>
      <c r="E21" s="16">
        <v>93.036000000000001</v>
      </c>
      <c r="F21" s="16">
        <v>110.887</v>
      </c>
      <c r="G21" s="16">
        <v>110.998</v>
      </c>
      <c r="H21" s="46">
        <v>102.43600000000001</v>
      </c>
      <c r="I21" s="46">
        <v>116.235</v>
      </c>
      <c r="J21" s="46">
        <v>102.375</v>
      </c>
      <c r="K21" s="46">
        <v>86.558000000000007</v>
      </c>
      <c r="L21" s="46">
        <v>80.158000000000001</v>
      </c>
      <c r="M21" s="46">
        <v>67.287999999999997</v>
      </c>
      <c r="N21" s="46">
        <v>55.15</v>
      </c>
      <c r="O21" s="46">
        <v>69.316000000000003</v>
      </c>
      <c r="P21" s="46">
        <v>101.67400000000001</v>
      </c>
      <c r="Q21" s="46">
        <v>90.131</v>
      </c>
      <c r="R21" s="46">
        <v>75.581000000000003</v>
      </c>
      <c r="S21" s="46">
        <v>104.62</v>
      </c>
      <c r="T21" s="46">
        <v>52.055999999999997</v>
      </c>
      <c r="U21" s="46">
        <v>82.311000000000007</v>
      </c>
      <c r="V21" s="46">
        <v>68.494</v>
      </c>
      <c r="W21" s="46">
        <v>66.236000000000004</v>
      </c>
      <c r="X21" s="46">
        <v>116.15300000000001</v>
      </c>
      <c r="Y21" s="46">
        <v>65.536000000000001</v>
      </c>
      <c r="Z21" s="46">
        <v>72.417000000000002</v>
      </c>
      <c r="AA21" s="46">
        <v>108.373</v>
      </c>
      <c r="AB21" s="46">
        <v>90.866</v>
      </c>
      <c r="AC21" s="46">
        <v>342.02800000000002</v>
      </c>
      <c r="AD21" s="46">
        <v>94.078000000000003</v>
      </c>
      <c r="AE21" s="46">
        <v>75.182000000000002</v>
      </c>
      <c r="AF21" s="46">
        <v>104.15</v>
      </c>
      <c r="AG21" s="46">
        <v>63.695999999999998</v>
      </c>
      <c r="AH21" s="43">
        <v>121.97</v>
      </c>
    </row>
    <row r="22" spans="1:34" ht="14.4" x14ac:dyDescent="0.3">
      <c r="A22" s="60">
        <v>45748</v>
      </c>
      <c r="B22" s="8">
        <v>146</v>
      </c>
      <c r="C22" s="8">
        <v>91</v>
      </c>
      <c r="D22" s="44">
        <v>111</v>
      </c>
      <c r="E22" s="16">
        <v>162.208</v>
      </c>
      <c r="F22" s="16">
        <v>145.65899999999999</v>
      </c>
      <c r="G22" s="16">
        <v>96.043999999999997</v>
      </c>
      <c r="H22" s="46">
        <v>160.887</v>
      </c>
      <c r="I22" s="46">
        <v>140.03299999999999</v>
      </c>
      <c r="J22" s="46">
        <v>166.72200000000001</v>
      </c>
      <c r="K22" s="46">
        <v>116.496</v>
      </c>
      <c r="L22" s="46">
        <v>116.91500000000001</v>
      </c>
      <c r="M22" s="46">
        <v>102.733</v>
      </c>
      <c r="N22" s="46">
        <v>87.47</v>
      </c>
      <c r="O22" s="46">
        <v>95.867000000000004</v>
      </c>
      <c r="P22" s="46">
        <v>153.63</v>
      </c>
      <c r="Q22" s="46">
        <v>128.32300000000001</v>
      </c>
      <c r="R22" s="46">
        <v>140.88200000000001</v>
      </c>
      <c r="S22" s="46">
        <v>102.624</v>
      </c>
      <c r="T22" s="46">
        <v>56.752000000000002</v>
      </c>
      <c r="U22" s="46">
        <v>124.062</v>
      </c>
      <c r="V22" s="46">
        <v>91.608999999999995</v>
      </c>
      <c r="W22" s="46">
        <v>202.74199999999999</v>
      </c>
      <c r="X22" s="46">
        <v>193.797</v>
      </c>
      <c r="Y22" s="46">
        <v>69.911000000000001</v>
      </c>
      <c r="Z22" s="46">
        <v>96.885000000000005</v>
      </c>
      <c r="AA22" s="46">
        <v>107.929</v>
      </c>
      <c r="AB22" s="46">
        <v>142.99299999999999</v>
      </c>
      <c r="AC22" s="46">
        <v>544.28700000000003</v>
      </c>
      <c r="AD22" s="46">
        <v>121.587</v>
      </c>
      <c r="AE22" s="46">
        <v>272.46199999999999</v>
      </c>
      <c r="AF22" s="46">
        <v>131.64699999999999</v>
      </c>
      <c r="AG22" s="46">
        <v>84.307000000000002</v>
      </c>
      <c r="AH22" s="43">
        <v>119.78</v>
      </c>
    </row>
    <row r="23" spans="1:34" ht="14.4" x14ac:dyDescent="0.3">
      <c r="A23" s="60">
        <v>45778</v>
      </c>
      <c r="B23" s="8">
        <v>318</v>
      </c>
      <c r="C23" s="8">
        <v>165</v>
      </c>
      <c r="D23" s="44">
        <v>239</v>
      </c>
      <c r="E23" s="16">
        <v>312.06099999999998</v>
      </c>
      <c r="F23" s="16">
        <v>248.59100000000001</v>
      </c>
      <c r="G23" s="16">
        <v>159.06200000000001</v>
      </c>
      <c r="H23" s="46">
        <v>254.435</v>
      </c>
      <c r="I23" s="46">
        <v>468.077</v>
      </c>
      <c r="J23" s="46">
        <v>266.96699999999998</v>
      </c>
      <c r="K23" s="46">
        <v>352.94900000000001</v>
      </c>
      <c r="L23" s="46">
        <v>198.14</v>
      </c>
      <c r="M23" s="46">
        <v>165.488</v>
      </c>
      <c r="N23" s="46">
        <v>64.245999999999995</v>
      </c>
      <c r="O23" s="46">
        <v>88.799000000000007</v>
      </c>
      <c r="P23" s="46">
        <v>126.63500000000001</v>
      </c>
      <c r="Q23" s="46">
        <v>272.25900000000001</v>
      </c>
      <c r="R23" s="46">
        <v>308.072</v>
      </c>
      <c r="S23" s="46">
        <v>214.43700000000001</v>
      </c>
      <c r="T23" s="46">
        <v>134.93799999999999</v>
      </c>
      <c r="U23" s="46">
        <v>196.31200000000001</v>
      </c>
      <c r="V23" s="46">
        <v>66.960999999999999</v>
      </c>
      <c r="W23" s="46">
        <v>351.20400000000001</v>
      </c>
      <c r="X23" s="46">
        <v>234.94900000000001</v>
      </c>
      <c r="Y23" s="46">
        <v>89.679000000000002</v>
      </c>
      <c r="Z23" s="46">
        <v>217.54900000000001</v>
      </c>
      <c r="AA23" s="46">
        <v>250.37799999999999</v>
      </c>
      <c r="AB23" s="46">
        <v>393.48399999999998</v>
      </c>
      <c r="AC23" s="46">
        <v>578.14400000000001</v>
      </c>
      <c r="AD23" s="46">
        <v>337.17500000000001</v>
      </c>
      <c r="AE23" s="46">
        <v>176.17699999999999</v>
      </c>
      <c r="AF23" s="46">
        <v>175.4</v>
      </c>
      <c r="AG23" s="46">
        <v>109.884</v>
      </c>
      <c r="AH23" s="43">
        <v>207.26400000000001</v>
      </c>
    </row>
    <row r="24" spans="1:34" ht="14.4" x14ac:dyDescent="0.3">
      <c r="A24" s="60">
        <v>45809</v>
      </c>
      <c r="B24" s="8">
        <v>525</v>
      </c>
      <c r="C24" s="8">
        <v>249</v>
      </c>
      <c r="D24" s="44">
        <v>389</v>
      </c>
      <c r="E24" s="16">
        <v>473.58800000000002</v>
      </c>
      <c r="F24" s="16">
        <v>187.81899999999999</v>
      </c>
      <c r="G24" s="16">
        <v>593.71199999999999</v>
      </c>
      <c r="H24" s="46">
        <v>692.55</v>
      </c>
      <c r="I24" s="46">
        <v>851.78300000000002</v>
      </c>
      <c r="J24" s="46">
        <v>471.899</v>
      </c>
      <c r="K24" s="46">
        <v>752.46299999999997</v>
      </c>
      <c r="L24" s="46">
        <v>241.30799999999999</v>
      </c>
      <c r="M24" s="46">
        <v>152.738</v>
      </c>
      <c r="N24" s="46">
        <v>200.10400000000001</v>
      </c>
      <c r="O24" s="46">
        <v>261.28100000000001</v>
      </c>
      <c r="P24" s="46">
        <v>259.36500000000001</v>
      </c>
      <c r="Q24" s="46">
        <v>477.14100000000002</v>
      </c>
      <c r="R24" s="46">
        <v>320.64699999999999</v>
      </c>
      <c r="S24" s="46">
        <v>79.188000000000002</v>
      </c>
      <c r="T24" s="46">
        <v>325.08699999999999</v>
      </c>
      <c r="U24" s="46">
        <v>552.31600000000003</v>
      </c>
      <c r="V24" s="46">
        <v>297.42</v>
      </c>
      <c r="W24" s="46">
        <v>683.49099999999999</v>
      </c>
      <c r="X24" s="46">
        <v>218.304</v>
      </c>
      <c r="Y24" s="46">
        <v>102.675</v>
      </c>
      <c r="Z24" s="46">
        <v>510.85300000000001</v>
      </c>
      <c r="AA24" s="46">
        <v>357.166</v>
      </c>
      <c r="AB24" s="46">
        <v>417.10700000000003</v>
      </c>
      <c r="AC24" s="46">
        <v>872.92100000000005</v>
      </c>
      <c r="AD24" s="46">
        <v>493.483</v>
      </c>
      <c r="AE24" s="46">
        <v>344.99799999999999</v>
      </c>
      <c r="AF24" s="46">
        <v>399.67700000000002</v>
      </c>
      <c r="AG24" s="46">
        <v>400.6</v>
      </c>
      <c r="AH24" s="43">
        <v>76.123999999999995</v>
      </c>
    </row>
    <row r="25" spans="1:34" ht="14.4" x14ac:dyDescent="0.3">
      <c r="A25" s="60">
        <v>45839</v>
      </c>
      <c r="B25" s="8">
        <v>270</v>
      </c>
      <c r="C25" s="8">
        <v>92</v>
      </c>
      <c r="D25" s="44">
        <v>161</v>
      </c>
      <c r="E25" s="16">
        <v>263.12599999999998</v>
      </c>
      <c r="F25" s="16">
        <v>35.890999999999998</v>
      </c>
      <c r="G25" s="16">
        <v>558.83699999999999</v>
      </c>
      <c r="H25" s="46">
        <v>312.08999999999997</v>
      </c>
      <c r="I25" s="46">
        <v>344.16</v>
      </c>
      <c r="J25" s="46">
        <v>431.738</v>
      </c>
      <c r="K25" s="46">
        <v>386.41899999999998</v>
      </c>
      <c r="L25" s="46">
        <v>72.543000000000006</v>
      </c>
      <c r="M25" s="46">
        <v>39.15</v>
      </c>
      <c r="N25" s="46">
        <v>82.254000000000005</v>
      </c>
      <c r="O25" s="46">
        <v>102.104</v>
      </c>
      <c r="P25" s="46">
        <v>182.34200000000001</v>
      </c>
      <c r="Q25" s="46">
        <v>305.74</v>
      </c>
      <c r="R25" s="46">
        <v>81.396000000000001</v>
      </c>
      <c r="S25" s="46">
        <v>11.166</v>
      </c>
      <c r="T25" s="46">
        <v>227.21199999999999</v>
      </c>
      <c r="U25" s="46">
        <v>394.57799999999997</v>
      </c>
      <c r="V25" s="46">
        <v>205.82400000000001</v>
      </c>
      <c r="W25" s="46">
        <v>799.48299999999995</v>
      </c>
      <c r="X25" s="46">
        <v>81.501999999999995</v>
      </c>
      <c r="Y25" s="46">
        <v>38.145000000000003</v>
      </c>
      <c r="Z25" s="46">
        <v>295.15199999999999</v>
      </c>
      <c r="AA25" s="46">
        <v>152.625</v>
      </c>
      <c r="AB25" s="46">
        <v>124.248</v>
      </c>
      <c r="AC25" s="46">
        <v>410.30799999999999</v>
      </c>
      <c r="AD25" s="46">
        <v>204.73699999999999</v>
      </c>
      <c r="AE25" s="46">
        <v>238.92500000000001</v>
      </c>
      <c r="AF25" s="46">
        <v>186.19300000000001</v>
      </c>
      <c r="AG25" s="46">
        <v>193.149</v>
      </c>
      <c r="AH25" s="43">
        <v>39.356999999999999</v>
      </c>
    </row>
    <row r="26" spans="1:34" ht="14.4" x14ac:dyDescent="0.3">
      <c r="A26" s="60">
        <v>45870</v>
      </c>
      <c r="B26" s="8">
        <v>92</v>
      </c>
      <c r="C26" s="8">
        <v>45</v>
      </c>
      <c r="D26" s="44">
        <v>66</v>
      </c>
      <c r="E26" s="16">
        <v>198.23400000000001</v>
      </c>
      <c r="F26" s="16">
        <v>33.561999999999998</v>
      </c>
      <c r="G26" s="16">
        <v>174.87299999999999</v>
      </c>
      <c r="H26" s="46">
        <v>101.358</v>
      </c>
      <c r="I26" s="46">
        <v>170.62</v>
      </c>
      <c r="J26" s="46">
        <v>138.887</v>
      </c>
      <c r="K26" s="46">
        <v>132.15100000000001</v>
      </c>
      <c r="L26" s="46">
        <v>42.170999999999999</v>
      </c>
      <c r="M26" s="46">
        <v>25.134</v>
      </c>
      <c r="N26" s="46">
        <v>37.222000000000001</v>
      </c>
      <c r="O26" s="46">
        <v>42.148000000000003</v>
      </c>
      <c r="P26" s="46">
        <v>72.537999999999997</v>
      </c>
      <c r="Q26" s="46">
        <v>97.546000000000006</v>
      </c>
      <c r="R26" s="46">
        <v>49.976999999999997</v>
      </c>
      <c r="S26" s="46">
        <v>30.545999999999999</v>
      </c>
      <c r="T26" s="46">
        <v>70.116</v>
      </c>
      <c r="U26" s="46">
        <v>122.983</v>
      </c>
      <c r="V26" s="46">
        <v>68.617999999999995</v>
      </c>
      <c r="W26" s="46">
        <v>209.24100000000001</v>
      </c>
      <c r="X26" s="46">
        <v>43.613999999999997</v>
      </c>
      <c r="Y26" s="46">
        <v>24.757999999999999</v>
      </c>
      <c r="Z26" s="46">
        <v>108.78700000000001</v>
      </c>
      <c r="AA26" s="46">
        <v>58.902999999999999</v>
      </c>
      <c r="AB26" s="46">
        <v>63.218000000000004</v>
      </c>
      <c r="AC26" s="46">
        <v>147.33500000000001</v>
      </c>
      <c r="AD26" s="46">
        <v>79.349999999999994</v>
      </c>
      <c r="AE26" s="46">
        <v>93.298000000000002</v>
      </c>
      <c r="AF26" s="46">
        <v>69.611999999999995</v>
      </c>
      <c r="AG26" s="46">
        <v>89.906999999999996</v>
      </c>
      <c r="AH26" s="43">
        <v>26.638000000000002</v>
      </c>
    </row>
    <row r="27" spans="1:34" ht="14.4" x14ac:dyDescent="0.3">
      <c r="A27" s="60">
        <v>45901</v>
      </c>
      <c r="B27" s="8">
        <v>56</v>
      </c>
      <c r="C27" s="8">
        <v>34</v>
      </c>
      <c r="D27" s="44">
        <v>43</v>
      </c>
      <c r="E27" s="16">
        <v>79.253</v>
      </c>
      <c r="F27" s="16">
        <v>29.95</v>
      </c>
      <c r="G27" s="16">
        <v>73.792000000000002</v>
      </c>
      <c r="H27" s="46">
        <v>62.537999999999997</v>
      </c>
      <c r="I27" s="46">
        <v>108.121</v>
      </c>
      <c r="J27" s="46">
        <v>66.3</v>
      </c>
      <c r="K27" s="46">
        <v>94.117000000000004</v>
      </c>
      <c r="L27" s="46">
        <v>48.747</v>
      </c>
      <c r="M27" s="46">
        <v>21.797000000000001</v>
      </c>
      <c r="N27" s="46">
        <v>34.920999999999999</v>
      </c>
      <c r="O27" s="46">
        <v>39.779000000000003</v>
      </c>
      <c r="P27" s="46">
        <v>58.268000000000001</v>
      </c>
      <c r="Q27" s="46">
        <v>55.054000000000002</v>
      </c>
      <c r="R27" s="46">
        <v>41.036999999999999</v>
      </c>
      <c r="S27" s="46">
        <v>29.062999999999999</v>
      </c>
      <c r="T27" s="46">
        <v>55.825000000000003</v>
      </c>
      <c r="U27" s="46">
        <v>56.987000000000002</v>
      </c>
      <c r="V27" s="46">
        <v>44.098999999999997</v>
      </c>
      <c r="W27" s="46">
        <v>91.614999999999995</v>
      </c>
      <c r="X27" s="46">
        <v>33.533999999999999</v>
      </c>
      <c r="Y27" s="46">
        <v>29.323</v>
      </c>
      <c r="Z27" s="46">
        <v>74.635000000000005</v>
      </c>
      <c r="AA27" s="46">
        <v>41.787999999999997</v>
      </c>
      <c r="AB27" s="46">
        <v>62.442999999999998</v>
      </c>
      <c r="AC27" s="46">
        <v>99.894000000000005</v>
      </c>
      <c r="AD27" s="46">
        <v>49.962000000000003</v>
      </c>
      <c r="AE27" s="46">
        <v>66.292000000000002</v>
      </c>
      <c r="AF27" s="46">
        <v>48.932000000000002</v>
      </c>
      <c r="AG27" s="46">
        <v>70.632999999999996</v>
      </c>
      <c r="AH27" s="43">
        <v>28.224</v>
      </c>
    </row>
    <row r="28" spans="1:34" ht="14.4" x14ac:dyDescent="0.3">
      <c r="A28" s="60">
        <v>45931</v>
      </c>
      <c r="B28" s="8">
        <v>91</v>
      </c>
      <c r="C28" s="8">
        <v>41</v>
      </c>
      <c r="D28" s="44">
        <v>54</v>
      </c>
      <c r="E28" s="16">
        <v>66.873999999999995</v>
      </c>
      <c r="F28" s="16">
        <v>59.356000000000002</v>
      </c>
      <c r="G28" s="16">
        <v>65.944000000000003</v>
      </c>
      <c r="H28" s="46">
        <v>60.564</v>
      </c>
      <c r="I28" s="46">
        <v>98.709000000000003</v>
      </c>
      <c r="J28" s="46">
        <v>67.298000000000002</v>
      </c>
      <c r="K28" s="46">
        <v>63.805</v>
      </c>
      <c r="L28" s="46">
        <v>50.237000000000002</v>
      </c>
      <c r="M28" s="46">
        <v>26.172000000000001</v>
      </c>
      <c r="N28" s="46">
        <v>39.796999999999997</v>
      </c>
      <c r="O28" s="46">
        <v>32.43</v>
      </c>
      <c r="P28" s="46">
        <v>59.503999999999998</v>
      </c>
      <c r="Q28" s="46">
        <v>53.741</v>
      </c>
      <c r="R28" s="46">
        <v>62.274000000000001</v>
      </c>
      <c r="S28" s="46">
        <v>55.838999999999999</v>
      </c>
      <c r="T28" s="46">
        <v>46.933</v>
      </c>
      <c r="U28" s="46">
        <v>58.863</v>
      </c>
      <c r="V28" s="46">
        <v>38.436999999999998</v>
      </c>
      <c r="W28" s="46">
        <v>84.909000000000006</v>
      </c>
      <c r="X28" s="46">
        <v>38.011000000000003</v>
      </c>
      <c r="Y28" s="46">
        <v>51.015999999999998</v>
      </c>
      <c r="Z28" s="46">
        <v>127.416</v>
      </c>
      <c r="AA28" s="46">
        <v>51.829000000000001</v>
      </c>
      <c r="AB28" s="46">
        <v>99.456999999999994</v>
      </c>
      <c r="AC28" s="46">
        <v>111.19199999999999</v>
      </c>
      <c r="AD28" s="46">
        <v>58.3</v>
      </c>
      <c r="AE28" s="46">
        <v>62.021000000000001</v>
      </c>
      <c r="AF28" s="46">
        <v>46.652999999999999</v>
      </c>
      <c r="AG28" s="46">
        <v>47.8</v>
      </c>
      <c r="AH28" s="43">
        <v>27.468</v>
      </c>
    </row>
    <row r="29" spans="1:34" ht="14.4" x14ac:dyDescent="0.3">
      <c r="A29" s="60">
        <v>45962</v>
      </c>
      <c r="B29" s="8">
        <v>71</v>
      </c>
      <c r="C29" s="8">
        <v>44</v>
      </c>
      <c r="D29" s="44">
        <v>51</v>
      </c>
      <c r="E29" s="16">
        <v>60.9</v>
      </c>
      <c r="F29" s="16">
        <v>48.317999999999998</v>
      </c>
      <c r="G29" s="16">
        <v>63.82</v>
      </c>
      <c r="H29" s="46">
        <v>66.983000000000004</v>
      </c>
      <c r="I29" s="46">
        <v>73.132000000000005</v>
      </c>
      <c r="J29" s="46">
        <v>61.17</v>
      </c>
      <c r="K29" s="46">
        <v>61.247</v>
      </c>
      <c r="L29" s="46">
        <v>45.497</v>
      </c>
      <c r="M29" s="46">
        <v>39.015000000000001</v>
      </c>
      <c r="N29" s="46">
        <v>36.664000000000001</v>
      </c>
      <c r="O29" s="46">
        <v>37.679000000000002</v>
      </c>
      <c r="P29" s="46">
        <v>80.403000000000006</v>
      </c>
      <c r="Q29" s="46">
        <v>53.843000000000004</v>
      </c>
      <c r="R29" s="46">
        <v>52.804000000000002</v>
      </c>
      <c r="S29" s="46">
        <v>45.732999999999997</v>
      </c>
      <c r="T29" s="46">
        <v>51.993000000000002</v>
      </c>
      <c r="U29" s="46">
        <v>60.609000000000002</v>
      </c>
      <c r="V29" s="46">
        <v>45.128999999999998</v>
      </c>
      <c r="W29" s="46">
        <v>75.078000000000003</v>
      </c>
      <c r="X29" s="46">
        <v>50.756</v>
      </c>
      <c r="Y29" s="46">
        <v>39.212000000000003</v>
      </c>
      <c r="Z29" s="46">
        <v>71.537000000000006</v>
      </c>
      <c r="AA29" s="46">
        <v>48.133000000000003</v>
      </c>
      <c r="AB29" s="46">
        <v>97.713999999999999</v>
      </c>
      <c r="AC29" s="46">
        <v>91.436999999999998</v>
      </c>
      <c r="AD29" s="46">
        <v>59.466999999999999</v>
      </c>
      <c r="AE29" s="46">
        <v>55.595999999999997</v>
      </c>
      <c r="AF29" s="46">
        <v>54.713000000000001</v>
      </c>
      <c r="AG29" s="46">
        <v>57.932000000000002</v>
      </c>
      <c r="AH29" s="43">
        <v>34.244</v>
      </c>
    </row>
    <row r="30" spans="1:34" ht="14.4" x14ac:dyDescent="0.3">
      <c r="A30" s="60">
        <v>45992</v>
      </c>
      <c r="B30" s="8">
        <v>37</v>
      </c>
      <c r="C30" s="8">
        <v>33</v>
      </c>
      <c r="D30" s="44">
        <v>34</v>
      </c>
      <c r="E30" s="16">
        <v>51.743000000000002</v>
      </c>
      <c r="F30" s="16">
        <v>38.003999999999998</v>
      </c>
      <c r="G30" s="16">
        <v>62.79</v>
      </c>
      <c r="H30" s="46">
        <v>63.305999999999997</v>
      </c>
      <c r="I30" s="46">
        <v>60.789000000000001</v>
      </c>
      <c r="J30" s="46">
        <v>55.106000000000002</v>
      </c>
      <c r="K30" s="46">
        <v>55.179000000000002</v>
      </c>
      <c r="L30" s="46">
        <v>36.765000000000001</v>
      </c>
      <c r="M30" s="46">
        <v>31.518000000000001</v>
      </c>
      <c r="N30" s="46">
        <v>30.52</v>
      </c>
      <c r="O30" s="46">
        <v>32.656999999999996</v>
      </c>
      <c r="P30" s="46">
        <v>47.622</v>
      </c>
      <c r="Q30" s="46">
        <v>48.518000000000001</v>
      </c>
      <c r="R30" s="46">
        <v>45.325000000000003</v>
      </c>
      <c r="S30" s="46">
        <v>33.337000000000003</v>
      </c>
      <c r="T30" s="46">
        <v>43.142000000000003</v>
      </c>
      <c r="U30" s="46">
        <v>49.978000000000002</v>
      </c>
      <c r="V30" s="46">
        <v>39.518999999999998</v>
      </c>
      <c r="W30" s="46">
        <v>64.548000000000002</v>
      </c>
      <c r="X30" s="46">
        <v>42.106000000000002</v>
      </c>
      <c r="Y30" s="46">
        <v>30.279</v>
      </c>
      <c r="Z30" s="46">
        <v>56.405999999999999</v>
      </c>
      <c r="AA30" s="46">
        <v>41.674999999999997</v>
      </c>
      <c r="AB30" s="46">
        <v>62.319000000000003</v>
      </c>
      <c r="AC30" s="46">
        <v>83.256</v>
      </c>
      <c r="AD30" s="46">
        <v>49.767000000000003</v>
      </c>
      <c r="AE30" s="46">
        <v>48.530999999999999</v>
      </c>
      <c r="AF30" s="46">
        <v>47.924999999999997</v>
      </c>
      <c r="AG30" s="46">
        <v>49.014000000000003</v>
      </c>
      <c r="AH30" s="43">
        <v>29.768999999999998</v>
      </c>
    </row>
    <row r="31" spans="1:34" ht="14.4" x14ac:dyDescent="0.3">
      <c r="A31" s="60">
        <v>46023</v>
      </c>
      <c r="B31" s="8">
        <v>45</v>
      </c>
      <c r="C31" s="8">
        <v>40</v>
      </c>
      <c r="D31" s="44">
        <v>42</v>
      </c>
      <c r="E31" s="16">
        <v>46.844000000000001</v>
      </c>
      <c r="F31" s="16">
        <v>35.299999999999997</v>
      </c>
      <c r="G31" s="16">
        <v>53.301000000000002</v>
      </c>
      <c r="H31" s="46">
        <v>77.570999999999998</v>
      </c>
      <c r="I31" s="46">
        <v>53.640999999999998</v>
      </c>
      <c r="J31" s="46">
        <v>48.613999999999997</v>
      </c>
      <c r="K31" s="46">
        <v>49.972000000000001</v>
      </c>
      <c r="L31" s="46">
        <v>32.667999999999999</v>
      </c>
      <c r="M31" s="46">
        <v>26.812999999999999</v>
      </c>
      <c r="N31" s="46">
        <v>27.550999999999998</v>
      </c>
      <c r="O31" s="46">
        <v>29.707000000000001</v>
      </c>
      <c r="P31" s="46">
        <v>41.805</v>
      </c>
      <c r="Q31" s="46">
        <v>49.234000000000002</v>
      </c>
      <c r="R31" s="46">
        <v>42.201000000000001</v>
      </c>
      <c r="S31" s="46">
        <v>28.123999999999999</v>
      </c>
      <c r="T31" s="46">
        <v>40.018000000000001</v>
      </c>
      <c r="U31" s="46">
        <v>43.93</v>
      </c>
      <c r="V31" s="46">
        <v>36.482999999999997</v>
      </c>
      <c r="W31" s="46">
        <v>60.335999999999999</v>
      </c>
      <c r="X31" s="46">
        <v>35.076999999999998</v>
      </c>
      <c r="Y31" s="46">
        <v>27.36</v>
      </c>
      <c r="Z31" s="46">
        <v>52.795000000000002</v>
      </c>
      <c r="AA31" s="46">
        <v>35.777000000000001</v>
      </c>
      <c r="AB31" s="46">
        <v>52.500999999999998</v>
      </c>
      <c r="AC31" s="46">
        <v>72.91</v>
      </c>
      <c r="AD31" s="46">
        <v>42.744999999999997</v>
      </c>
      <c r="AE31" s="46">
        <v>43.475999999999999</v>
      </c>
      <c r="AF31" s="46">
        <v>42.097999999999999</v>
      </c>
      <c r="AG31" s="46">
        <v>42.621000000000002</v>
      </c>
      <c r="AH31" s="43">
        <v>27.17</v>
      </c>
    </row>
    <row r="32" spans="1:34" ht="14.4" x14ac:dyDescent="0.3">
      <c r="A32" s="60">
        <v>46054</v>
      </c>
      <c r="B32" s="8">
        <v>50</v>
      </c>
      <c r="C32" s="8">
        <v>42</v>
      </c>
      <c r="D32" s="44">
        <v>43</v>
      </c>
      <c r="E32" s="16">
        <v>44.448999999999998</v>
      </c>
      <c r="F32" s="16">
        <v>53.723999999999997</v>
      </c>
      <c r="G32" s="16">
        <v>65.12</v>
      </c>
      <c r="H32" s="46">
        <v>59.725999999999999</v>
      </c>
      <c r="I32" s="46">
        <v>49.912999999999997</v>
      </c>
      <c r="J32" s="46">
        <v>47.981000000000002</v>
      </c>
      <c r="K32" s="46">
        <v>54.509</v>
      </c>
      <c r="L32" s="46">
        <v>32.777000000000001</v>
      </c>
      <c r="M32" s="46">
        <v>27.655000000000001</v>
      </c>
      <c r="N32" s="46">
        <v>39.603000000000002</v>
      </c>
      <c r="O32" s="46">
        <v>31.614000000000001</v>
      </c>
      <c r="P32" s="46">
        <v>41.042999999999999</v>
      </c>
      <c r="Q32" s="46">
        <v>45.863999999999997</v>
      </c>
      <c r="R32" s="46">
        <v>45.628</v>
      </c>
      <c r="S32" s="46">
        <v>27.984000000000002</v>
      </c>
      <c r="T32" s="46">
        <v>40.475000000000001</v>
      </c>
      <c r="U32" s="46">
        <v>41.401000000000003</v>
      </c>
      <c r="V32" s="46">
        <v>37.603999999999999</v>
      </c>
      <c r="W32" s="46">
        <v>57.262999999999998</v>
      </c>
      <c r="X32" s="46">
        <v>35.133000000000003</v>
      </c>
      <c r="Y32" s="46">
        <v>37.723999999999997</v>
      </c>
      <c r="Z32" s="46">
        <v>61.792999999999999</v>
      </c>
      <c r="AA32" s="46">
        <v>49.5</v>
      </c>
      <c r="AB32" s="46">
        <v>92.787999999999997</v>
      </c>
      <c r="AC32" s="46">
        <v>70.977000000000004</v>
      </c>
      <c r="AD32" s="46">
        <v>42.354999999999997</v>
      </c>
      <c r="AE32" s="46">
        <v>42.384</v>
      </c>
      <c r="AF32" s="46">
        <v>44.502000000000002</v>
      </c>
      <c r="AG32" s="46">
        <v>42.371000000000002</v>
      </c>
      <c r="AH32" s="43">
        <v>29.061</v>
      </c>
    </row>
    <row r="33" spans="1:34" ht="14.4" x14ac:dyDescent="0.3">
      <c r="A33" s="60">
        <v>46082</v>
      </c>
      <c r="B33" s="12">
        <v>120</v>
      </c>
      <c r="C33" s="12">
        <v>68</v>
      </c>
      <c r="D33" s="44">
        <v>85</v>
      </c>
      <c r="E33" s="16">
        <v>107.759</v>
      </c>
      <c r="F33" s="16">
        <v>112.489</v>
      </c>
      <c r="G33" s="16">
        <v>100.35</v>
      </c>
      <c r="H33" s="46">
        <v>116.60599999999999</v>
      </c>
      <c r="I33" s="46">
        <v>97.558000000000007</v>
      </c>
      <c r="J33" s="46">
        <v>88.971999999999994</v>
      </c>
      <c r="K33" s="46">
        <v>80.302999999999997</v>
      </c>
      <c r="L33" s="46">
        <v>68.518000000000001</v>
      </c>
      <c r="M33" s="46">
        <v>52.344000000000001</v>
      </c>
      <c r="N33" s="46">
        <v>66.093000000000004</v>
      </c>
      <c r="O33" s="46">
        <v>98.733000000000004</v>
      </c>
      <c r="P33" s="46">
        <v>88.069000000000003</v>
      </c>
      <c r="Q33" s="46">
        <v>73.638999999999996</v>
      </c>
      <c r="R33" s="46">
        <v>104.087</v>
      </c>
      <c r="S33" s="46">
        <v>50.372999999999998</v>
      </c>
      <c r="T33" s="46">
        <v>80.015000000000001</v>
      </c>
      <c r="U33" s="46">
        <v>66.709999999999994</v>
      </c>
      <c r="V33" s="46">
        <v>65.433999999999997</v>
      </c>
      <c r="W33" s="46">
        <v>114.68899999999999</v>
      </c>
      <c r="X33" s="46">
        <v>68.188999999999993</v>
      </c>
      <c r="Y33" s="46">
        <v>68.903000000000006</v>
      </c>
      <c r="Z33" s="46">
        <v>107.02500000000001</v>
      </c>
      <c r="AA33" s="46">
        <v>92.298000000000002</v>
      </c>
      <c r="AB33" s="46">
        <v>338.57400000000001</v>
      </c>
      <c r="AC33" s="46">
        <v>95.147999999999996</v>
      </c>
      <c r="AD33" s="46">
        <v>80.043999999999997</v>
      </c>
      <c r="AE33" s="46">
        <v>100.858</v>
      </c>
      <c r="AF33" s="46">
        <v>64.882999999999996</v>
      </c>
      <c r="AG33" s="46">
        <v>118.794</v>
      </c>
      <c r="AH33" s="43">
        <v>92.417000000000002</v>
      </c>
    </row>
    <row r="34" spans="1:34" ht="14.4" x14ac:dyDescent="0.3">
      <c r="A34" s="60">
        <v>46113</v>
      </c>
      <c r="B34" s="8">
        <v>146</v>
      </c>
      <c r="C34" s="8">
        <v>91</v>
      </c>
      <c r="D34" s="44">
        <v>111</v>
      </c>
      <c r="E34" s="16">
        <v>137.875</v>
      </c>
      <c r="F34" s="16">
        <v>97.489000000000004</v>
      </c>
      <c r="G34" s="16">
        <v>158.25800000000001</v>
      </c>
      <c r="H34" s="46">
        <v>140.661</v>
      </c>
      <c r="I34" s="46">
        <v>163.22499999999999</v>
      </c>
      <c r="J34" s="46">
        <v>118.633</v>
      </c>
      <c r="K34" s="46">
        <v>116.846</v>
      </c>
      <c r="L34" s="46">
        <v>103.90300000000001</v>
      </c>
      <c r="M34" s="46">
        <v>83.706000000000003</v>
      </c>
      <c r="N34" s="46">
        <v>92.400999999999996</v>
      </c>
      <c r="O34" s="46">
        <v>150.70500000000001</v>
      </c>
      <c r="P34" s="46">
        <v>126.11</v>
      </c>
      <c r="Q34" s="46">
        <v>135.32400000000001</v>
      </c>
      <c r="R34" s="46">
        <v>102.131</v>
      </c>
      <c r="S34" s="46">
        <v>55.003</v>
      </c>
      <c r="T34" s="46">
        <v>121.38</v>
      </c>
      <c r="U34" s="46">
        <v>86.57</v>
      </c>
      <c r="V34" s="46">
        <v>201.41499999999999</v>
      </c>
      <c r="W34" s="46">
        <v>192.18700000000001</v>
      </c>
      <c r="X34" s="46">
        <v>72.641000000000005</v>
      </c>
      <c r="Y34" s="46">
        <v>90.358000000000004</v>
      </c>
      <c r="Z34" s="46">
        <v>107.943</v>
      </c>
      <c r="AA34" s="46">
        <v>144.82900000000001</v>
      </c>
      <c r="AB34" s="46">
        <v>538.48099999999999</v>
      </c>
      <c r="AC34" s="46">
        <v>120.28700000000001</v>
      </c>
      <c r="AD34" s="46">
        <v>279.49599999999998</v>
      </c>
      <c r="AE34" s="46">
        <v>129.09800000000001</v>
      </c>
      <c r="AF34" s="46">
        <v>85.376999999999995</v>
      </c>
      <c r="AG34" s="46">
        <v>116.506</v>
      </c>
      <c r="AH34" s="43">
        <v>161.32499999999999</v>
      </c>
    </row>
    <row r="35" spans="1:34" ht="14.4" x14ac:dyDescent="0.3">
      <c r="A35" s="60">
        <v>46143</v>
      </c>
      <c r="B35" s="8">
        <v>318</v>
      </c>
      <c r="C35" s="8">
        <v>165</v>
      </c>
      <c r="D35" s="44">
        <v>239</v>
      </c>
      <c r="E35" s="16">
        <v>236.79300000000001</v>
      </c>
      <c r="F35" s="16">
        <v>161.25800000000001</v>
      </c>
      <c r="G35" s="16">
        <v>249.96299999999999</v>
      </c>
      <c r="H35" s="46">
        <v>469.74799999999999</v>
      </c>
      <c r="I35" s="46">
        <v>254.01599999999999</v>
      </c>
      <c r="J35" s="46">
        <v>357.32</v>
      </c>
      <c r="K35" s="46">
        <v>198.16499999999999</v>
      </c>
      <c r="L35" s="46">
        <v>167.828</v>
      </c>
      <c r="M35" s="46">
        <v>56.484999999999999</v>
      </c>
      <c r="N35" s="46">
        <v>84.841999999999999</v>
      </c>
      <c r="O35" s="46">
        <v>123.899</v>
      </c>
      <c r="P35" s="46">
        <v>267.428</v>
      </c>
      <c r="Q35" s="46">
        <v>290.66000000000003</v>
      </c>
      <c r="R35" s="46">
        <v>211.803</v>
      </c>
      <c r="S35" s="46">
        <v>132.97300000000001</v>
      </c>
      <c r="T35" s="46">
        <v>191.00299999999999</v>
      </c>
      <c r="U35" s="46">
        <v>63.085999999999999</v>
      </c>
      <c r="V35" s="46">
        <v>350.02199999999999</v>
      </c>
      <c r="W35" s="46">
        <v>233.64</v>
      </c>
      <c r="X35" s="46">
        <v>93.75</v>
      </c>
      <c r="Y35" s="46">
        <v>193.31800000000001</v>
      </c>
      <c r="Z35" s="46">
        <v>248.453</v>
      </c>
      <c r="AA35" s="46">
        <v>397.745</v>
      </c>
      <c r="AB35" s="46">
        <v>570.83699999999999</v>
      </c>
      <c r="AC35" s="46">
        <v>321.43</v>
      </c>
      <c r="AD35" s="46">
        <v>183.02099999999999</v>
      </c>
      <c r="AE35" s="46">
        <v>168.679</v>
      </c>
      <c r="AF35" s="46">
        <v>111.57599999999999</v>
      </c>
      <c r="AG35" s="46">
        <v>185.108</v>
      </c>
      <c r="AH35" s="43">
        <v>311.63200000000001</v>
      </c>
    </row>
    <row r="36" spans="1:34" ht="14.4" x14ac:dyDescent="0.3">
      <c r="A36" s="60">
        <v>46174</v>
      </c>
      <c r="B36" s="13">
        <v>525</v>
      </c>
      <c r="C36" s="13">
        <v>249</v>
      </c>
      <c r="D36" s="44">
        <v>389</v>
      </c>
      <c r="E36" s="46">
        <v>192.93299999999999</v>
      </c>
      <c r="F36" s="46">
        <v>600.65499999999997</v>
      </c>
      <c r="G36" s="46">
        <v>689.32899999999995</v>
      </c>
      <c r="H36" s="46">
        <v>855.04899999999998</v>
      </c>
      <c r="I36" s="46">
        <v>467.04899999999998</v>
      </c>
      <c r="J36" s="46">
        <v>757.24800000000005</v>
      </c>
      <c r="K36" s="46">
        <v>241.64599999999999</v>
      </c>
      <c r="L36" s="46">
        <v>154.38300000000001</v>
      </c>
      <c r="M36" s="46">
        <v>188.245</v>
      </c>
      <c r="N36" s="46">
        <v>253.87</v>
      </c>
      <c r="O36" s="46">
        <v>256.435</v>
      </c>
      <c r="P36" s="46">
        <v>468.26499999999999</v>
      </c>
      <c r="Q36" s="46">
        <v>331.06</v>
      </c>
      <c r="R36" s="46">
        <v>78.671999999999997</v>
      </c>
      <c r="S36" s="46">
        <v>324.358</v>
      </c>
      <c r="T36" s="46">
        <v>546.27200000000005</v>
      </c>
      <c r="U36" s="46">
        <v>284.16199999999998</v>
      </c>
      <c r="V36" s="46">
        <v>679.875</v>
      </c>
      <c r="W36" s="46">
        <v>217.49600000000001</v>
      </c>
      <c r="X36" s="46">
        <v>105.67100000000001</v>
      </c>
      <c r="Y36" s="46">
        <v>490.02499999999998</v>
      </c>
      <c r="Z36" s="46">
        <v>356.56200000000001</v>
      </c>
      <c r="AA36" s="46">
        <v>425.39</v>
      </c>
      <c r="AB36" s="46">
        <v>870.7</v>
      </c>
      <c r="AC36" s="46">
        <v>503.13200000000001</v>
      </c>
      <c r="AD36" s="46">
        <v>354.06599999999997</v>
      </c>
      <c r="AE36" s="43">
        <v>394.9</v>
      </c>
      <c r="AF36" s="46">
        <v>404.85500000000002</v>
      </c>
      <c r="AG36" s="46">
        <v>79.638000000000005</v>
      </c>
      <c r="AH36" s="46">
        <v>475.01900000000001</v>
      </c>
    </row>
    <row r="37" spans="1:34" ht="14.4" x14ac:dyDescent="0.3">
      <c r="A37" s="60">
        <v>46204</v>
      </c>
      <c r="B37" s="13">
        <v>270</v>
      </c>
      <c r="C37" s="13">
        <v>92</v>
      </c>
      <c r="D37" s="44">
        <v>161</v>
      </c>
      <c r="E37" s="46">
        <v>37.915999999999997</v>
      </c>
      <c r="F37" s="46">
        <v>561.03099999999995</v>
      </c>
      <c r="G37" s="46">
        <v>310.98200000000003</v>
      </c>
      <c r="H37" s="46">
        <v>344.84199999999998</v>
      </c>
      <c r="I37" s="46">
        <v>438.55099999999999</v>
      </c>
      <c r="J37" s="46">
        <v>387.77800000000002</v>
      </c>
      <c r="K37" s="46">
        <v>72.534999999999997</v>
      </c>
      <c r="L37" s="46">
        <v>39.924999999999997</v>
      </c>
      <c r="M37" s="46">
        <v>86.307000000000002</v>
      </c>
      <c r="N37" s="46">
        <v>98.9</v>
      </c>
      <c r="O37" s="46">
        <v>181.20099999999999</v>
      </c>
      <c r="P37" s="46">
        <v>304.17</v>
      </c>
      <c r="Q37" s="46">
        <v>85.816000000000003</v>
      </c>
      <c r="R37" s="46">
        <v>11.029</v>
      </c>
      <c r="S37" s="46">
        <v>225.81899999999999</v>
      </c>
      <c r="T37" s="46">
        <v>393.572</v>
      </c>
      <c r="U37" s="46">
        <v>217.06700000000001</v>
      </c>
      <c r="V37" s="46">
        <v>798.66800000000001</v>
      </c>
      <c r="W37" s="46">
        <v>80.87</v>
      </c>
      <c r="X37" s="46">
        <v>39.381</v>
      </c>
      <c r="Y37" s="46">
        <v>301.21699999999998</v>
      </c>
      <c r="Z37" s="46">
        <v>152.04499999999999</v>
      </c>
      <c r="AA37" s="46">
        <v>125.18899999999999</v>
      </c>
      <c r="AB37" s="46">
        <v>409.50700000000001</v>
      </c>
      <c r="AC37" s="46">
        <v>213.58199999999999</v>
      </c>
      <c r="AD37" s="46">
        <v>248.58199999999999</v>
      </c>
      <c r="AE37" s="43">
        <v>184.95500000000001</v>
      </c>
      <c r="AF37" s="46">
        <v>194.66499999999999</v>
      </c>
      <c r="AG37" s="46">
        <v>40.152000000000001</v>
      </c>
      <c r="AH37" s="46">
        <v>263.22699999999998</v>
      </c>
    </row>
    <row r="38" spans="1:34" ht="14.4" x14ac:dyDescent="0.3">
      <c r="A38" s="60">
        <v>46235</v>
      </c>
      <c r="B38" s="13">
        <v>92</v>
      </c>
      <c r="C38" s="13">
        <v>45</v>
      </c>
      <c r="D38" s="44">
        <v>66</v>
      </c>
      <c r="E38" s="46">
        <v>33.003999999999998</v>
      </c>
      <c r="F38" s="46">
        <v>175.518</v>
      </c>
      <c r="G38" s="46">
        <v>100.634</v>
      </c>
      <c r="H38" s="46">
        <v>170.91800000000001</v>
      </c>
      <c r="I38" s="46">
        <v>144.11799999999999</v>
      </c>
      <c r="J38" s="46">
        <v>132.77600000000001</v>
      </c>
      <c r="K38" s="46">
        <v>42.134</v>
      </c>
      <c r="L38" s="46">
        <v>25.738</v>
      </c>
      <c r="M38" s="46">
        <v>36.798000000000002</v>
      </c>
      <c r="N38" s="46">
        <v>40.911999999999999</v>
      </c>
      <c r="O38" s="46">
        <v>71.641999999999996</v>
      </c>
      <c r="P38" s="46">
        <v>96.918000000000006</v>
      </c>
      <c r="Q38" s="46">
        <v>50.06</v>
      </c>
      <c r="R38" s="46">
        <v>30.372</v>
      </c>
      <c r="S38" s="46">
        <v>69.332999999999998</v>
      </c>
      <c r="T38" s="46">
        <v>122.233</v>
      </c>
      <c r="U38" s="46">
        <v>69.537999999999997</v>
      </c>
      <c r="V38" s="46">
        <v>208.90899999999999</v>
      </c>
      <c r="W38" s="46">
        <v>43.058999999999997</v>
      </c>
      <c r="X38" s="46">
        <v>26.283999999999999</v>
      </c>
      <c r="Y38" s="46">
        <v>108.254</v>
      </c>
      <c r="Z38" s="46">
        <v>58.365000000000002</v>
      </c>
      <c r="AA38" s="46">
        <v>63.628</v>
      </c>
      <c r="AB38" s="46">
        <v>146.87899999999999</v>
      </c>
      <c r="AC38" s="46">
        <v>82.16</v>
      </c>
      <c r="AD38" s="46">
        <v>95.403999999999996</v>
      </c>
      <c r="AE38" s="43">
        <v>68.783000000000001</v>
      </c>
      <c r="AF38" s="46">
        <v>90.591999999999999</v>
      </c>
      <c r="AG38" s="46">
        <v>26.600999999999999</v>
      </c>
      <c r="AH38" s="46">
        <v>198.15799999999999</v>
      </c>
    </row>
    <row r="39" spans="1:34" ht="14.4" x14ac:dyDescent="0.3">
      <c r="A39" s="60">
        <v>46266</v>
      </c>
      <c r="B39" s="13">
        <v>56</v>
      </c>
      <c r="C39" s="13">
        <v>34</v>
      </c>
      <c r="D39" s="44">
        <v>43</v>
      </c>
      <c r="E39" s="46">
        <v>29.251000000000001</v>
      </c>
      <c r="F39" s="46">
        <v>74.171999999999997</v>
      </c>
      <c r="G39" s="46">
        <v>61.938000000000002</v>
      </c>
      <c r="H39" s="46">
        <v>108.35</v>
      </c>
      <c r="I39" s="46">
        <v>66.649000000000001</v>
      </c>
      <c r="J39" s="46">
        <v>94.622</v>
      </c>
      <c r="K39" s="46">
        <v>48.762</v>
      </c>
      <c r="L39" s="46">
        <v>22.312000000000001</v>
      </c>
      <c r="M39" s="46">
        <v>34.106999999999999</v>
      </c>
      <c r="N39" s="46">
        <v>38.53</v>
      </c>
      <c r="O39" s="46">
        <v>57.451000000000001</v>
      </c>
      <c r="P39" s="46">
        <v>54.555</v>
      </c>
      <c r="Q39" s="46">
        <v>40.366999999999997</v>
      </c>
      <c r="R39" s="46">
        <v>28.916</v>
      </c>
      <c r="S39" s="46">
        <v>55.061</v>
      </c>
      <c r="T39" s="46">
        <v>56.332999999999998</v>
      </c>
      <c r="U39" s="46">
        <v>44.345999999999997</v>
      </c>
      <c r="V39" s="46">
        <v>91.363</v>
      </c>
      <c r="W39" s="46">
        <v>33.049999999999997</v>
      </c>
      <c r="X39" s="46">
        <v>30.302</v>
      </c>
      <c r="Y39" s="46">
        <v>74.602999999999994</v>
      </c>
      <c r="Z39" s="46">
        <v>41.317</v>
      </c>
      <c r="AA39" s="46">
        <v>62.762999999999998</v>
      </c>
      <c r="AB39" s="46">
        <v>99.522000000000006</v>
      </c>
      <c r="AC39" s="46">
        <v>51.363999999999997</v>
      </c>
      <c r="AD39" s="46">
        <v>68.027000000000001</v>
      </c>
      <c r="AE39" s="43">
        <v>48.194000000000003</v>
      </c>
      <c r="AF39" s="46">
        <v>71.164000000000001</v>
      </c>
      <c r="AG39" s="46">
        <v>27.132999999999999</v>
      </c>
      <c r="AH39" s="46">
        <v>79.094999999999999</v>
      </c>
    </row>
    <row r="40" spans="1:34" ht="14.4" x14ac:dyDescent="0.3">
      <c r="A40" s="60">
        <v>46296</v>
      </c>
      <c r="B40" s="13">
        <v>91</v>
      </c>
      <c r="C40" s="13">
        <v>41</v>
      </c>
      <c r="D40" s="44">
        <v>54</v>
      </c>
      <c r="E40" s="46">
        <v>57.042000000000002</v>
      </c>
      <c r="F40" s="46">
        <v>66.28</v>
      </c>
      <c r="G40" s="46">
        <v>60.03</v>
      </c>
      <c r="H40" s="46">
        <v>98.947000000000003</v>
      </c>
      <c r="I40" s="46">
        <v>67.106999999999999</v>
      </c>
      <c r="J40" s="46">
        <v>64.241</v>
      </c>
      <c r="K40" s="46">
        <v>50.31</v>
      </c>
      <c r="L40" s="46">
        <v>26.652000000000001</v>
      </c>
      <c r="M40" s="46">
        <v>38.908000000000001</v>
      </c>
      <c r="N40" s="46">
        <v>31.175000000000001</v>
      </c>
      <c r="O40" s="46">
        <v>58.636000000000003</v>
      </c>
      <c r="P40" s="46">
        <v>53.280999999999999</v>
      </c>
      <c r="Q40" s="46">
        <v>61.963000000000001</v>
      </c>
      <c r="R40" s="46">
        <v>55.601999999999997</v>
      </c>
      <c r="S40" s="46">
        <v>46.31</v>
      </c>
      <c r="T40" s="46">
        <v>58.234999999999999</v>
      </c>
      <c r="U40" s="46">
        <v>38</v>
      </c>
      <c r="V40" s="46">
        <v>84.656999999999996</v>
      </c>
      <c r="W40" s="46">
        <v>37.564</v>
      </c>
      <c r="X40" s="46">
        <v>52.08</v>
      </c>
      <c r="Y40" s="46">
        <v>126.992</v>
      </c>
      <c r="Z40" s="46">
        <v>51.411000000000001</v>
      </c>
      <c r="AA40" s="46">
        <v>99.837999999999994</v>
      </c>
      <c r="AB40" s="46">
        <v>110.83199999999999</v>
      </c>
      <c r="AC40" s="46">
        <v>58.960999999999999</v>
      </c>
      <c r="AD40" s="46">
        <v>63.573999999999998</v>
      </c>
      <c r="AE40" s="43">
        <v>45.988999999999997</v>
      </c>
      <c r="AF40" s="46">
        <v>48.192999999999998</v>
      </c>
      <c r="AG40" s="46">
        <v>26.831</v>
      </c>
      <c r="AH40" s="46">
        <v>66.706999999999994</v>
      </c>
    </row>
    <row r="41" spans="1:34" ht="14.4" x14ac:dyDescent="0.3">
      <c r="A41" s="60">
        <v>46327</v>
      </c>
      <c r="B41" s="13">
        <v>71</v>
      </c>
      <c r="C41" s="13">
        <v>44</v>
      </c>
      <c r="D41" s="44">
        <v>51</v>
      </c>
      <c r="E41" s="46">
        <v>48.369</v>
      </c>
      <c r="F41" s="46">
        <v>64.102999999999994</v>
      </c>
      <c r="G41" s="46">
        <v>66.471000000000004</v>
      </c>
      <c r="H41" s="46">
        <v>73.302999999999997</v>
      </c>
      <c r="I41" s="46">
        <v>61.232999999999997</v>
      </c>
      <c r="J41" s="46">
        <v>61.619</v>
      </c>
      <c r="K41" s="46">
        <v>45.408999999999999</v>
      </c>
      <c r="L41" s="46">
        <v>39.454000000000001</v>
      </c>
      <c r="M41" s="46">
        <v>36.097000000000001</v>
      </c>
      <c r="N41" s="46">
        <v>36.762</v>
      </c>
      <c r="O41" s="46">
        <v>78.465000000000003</v>
      </c>
      <c r="P41" s="46">
        <v>53.442</v>
      </c>
      <c r="Q41" s="46">
        <v>52.866</v>
      </c>
      <c r="R41" s="46">
        <v>45.555</v>
      </c>
      <c r="S41" s="46">
        <v>51.439</v>
      </c>
      <c r="T41" s="46">
        <v>60.057000000000002</v>
      </c>
      <c r="U41" s="46">
        <v>44.753999999999998</v>
      </c>
      <c r="V41" s="46">
        <v>74.872</v>
      </c>
      <c r="W41" s="46">
        <v>50.351999999999997</v>
      </c>
      <c r="X41" s="46">
        <v>40.183999999999997</v>
      </c>
      <c r="Y41" s="46">
        <v>72.070999999999998</v>
      </c>
      <c r="Z41" s="46">
        <v>47.738999999999997</v>
      </c>
      <c r="AA41" s="46">
        <v>98.055999999999997</v>
      </c>
      <c r="AB41" s="46">
        <v>91.144000000000005</v>
      </c>
      <c r="AC41" s="46">
        <v>60.777000000000001</v>
      </c>
      <c r="AD41" s="46">
        <v>56.908000000000001</v>
      </c>
      <c r="AE41" s="43">
        <v>54.113999999999997</v>
      </c>
      <c r="AF41" s="46">
        <v>58.314</v>
      </c>
      <c r="AG41" s="46">
        <v>33.701999999999998</v>
      </c>
      <c r="AH41" s="46">
        <v>60.753999999999998</v>
      </c>
    </row>
    <row r="42" spans="1:34" ht="14.4" x14ac:dyDescent="0.3">
      <c r="A42" s="60">
        <v>46357</v>
      </c>
      <c r="B42" s="13">
        <v>37</v>
      </c>
      <c r="C42" s="13">
        <v>33</v>
      </c>
      <c r="D42" s="44">
        <v>34</v>
      </c>
      <c r="E42" s="46">
        <v>37.58</v>
      </c>
      <c r="F42" s="46">
        <v>63.058999999999997</v>
      </c>
      <c r="G42" s="46">
        <v>62.834000000000003</v>
      </c>
      <c r="H42" s="46">
        <v>60.945</v>
      </c>
      <c r="I42" s="46">
        <v>55.006999999999998</v>
      </c>
      <c r="J42" s="46">
        <v>55.526000000000003</v>
      </c>
      <c r="K42" s="46">
        <v>36.802</v>
      </c>
      <c r="L42" s="46">
        <v>31.911999999999999</v>
      </c>
      <c r="M42" s="46">
        <v>29.817</v>
      </c>
      <c r="N42" s="46">
        <v>31.797999999999998</v>
      </c>
      <c r="O42" s="46">
        <v>46.552999999999997</v>
      </c>
      <c r="P42" s="46">
        <v>48.142000000000003</v>
      </c>
      <c r="Q42" s="46">
        <v>45.088999999999999</v>
      </c>
      <c r="R42" s="46">
        <v>33.179000000000002</v>
      </c>
      <c r="S42" s="46">
        <v>42.631999999999998</v>
      </c>
      <c r="T42" s="46">
        <v>49.476999999999997</v>
      </c>
      <c r="U42" s="46">
        <v>39.204000000000001</v>
      </c>
      <c r="V42" s="46">
        <v>64.349999999999994</v>
      </c>
      <c r="W42" s="46">
        <v>41.341000000000001</v>
      </c>
      <c r="X42" s="46">
        <v>31.17</v>
      </c>
      <c r="Y42" s="46">
        <v>56.063000000000002</v>
      </c>
      <c r="Z42" s="46">
        <v>41.301000000000002</v>
      </c>
      <c r="AA42" s="46">
        <v>62.508000000000003</v>
      </c>
      <c r="AB42" s="46">
        <v>82.983000000000004</v>
      </c>
      <c r="AC42" s="46">
        <v>50.679000000000002</v>
      </c>
      <c r="AD42" s="46">
        <v>49.746000000000002</v>
      </c>
      <c r="AE42" s="43">
        <v>47.363</v>
      </c>
      <c r="AF42" s="46">
        <v>49.350999999999999</v>
      </c>
      <c r="AG42" s="46">
        <v>29.361000000000001</v>
      </c>
      <c r="AH42" s="46">
        <v>51.612000000000002</v>
      </c>
    </row>
    <row r="43" spans="1:34" ht="14.4" x14ac:dyDescent="0.3">
      <c r="A43" s="60">
        <v>46388</v>
      </c>
      <c r="B43" s="13">
        <v>45</v>
      </c>
      <c r="C43" s="13">
        <v>40</v>
      </c>
      <c r="D43" s="44">
        <v>42</v>
      </c>
      <c r="E43" s="46">
        <v>34.892000000000003</v>
      </c>
      <c r="F43" s="46">
        <v>53.533999999999999</v>
      </c>
      <c r="G43" s="46">
        <v>77.13</v>
      </c>
      <c r="H43" s="46">
        <v>53.786000000000001</v>
      </c>
      <c r="I43" s="46">
        <v>48.494999999999997</v>
      </c>
      <c r="J43" s="46">
        <v>50.284999999999997</v>
      </c>
      <c r="K43" s="46">
        <v>32.704000000000001</v>
      </c>
      <c r="L43" s="46">
        <v>27.167999999999999</v>
      </c>
      <c r="M43" s="46">
        <v>26.733000000000001</v>
      </c>
      <c r="N43" s="46">
        <v>28.925999999999998</v>
      </c>
      <c r="O43" s="46">
        <v>41.079000000000001</v>
      </c>
      <c r="P43" s="46">
        <v>48.884</v>
      </c>
      <c r="Q43" s="46">
        <v>42.12</v>
      </c>
      <c r="R43" s="46">
        <v>27.981999999999999</v>
      </c>
      <c r="S43" s="46">
        <v>39.551000000000002</v>
      </c>
      <c r="T43" s="46">
        <v>43.478000000000002</v>
      </c>
      <c r="U43" s="46">
        <v>36.122999999999998</v>
      </c>
      <c r="V43" s="46">
        <v>60.156999999999996</v>
      </c>
      <c r="W43" s="46">
        <v>34.743000000000002</v>
      </c>
      <c r="X43" s="46">
        <v>28.167999999999999</v>
      </c>
      <c r="Y43" s="46">
        <v>52.243000000000002</v>
      </c>
      <c r="Z43" s="46">
        <v>35.204999999999998</v>
      </c>
      <c r="AA43" s="46">
        <v>52.655999999999999</v>
      </c>
      <c r="AB43" s="46">
        <v>72.662999999999997</v>
      </c>
      <c r="AC43" s="46">
        <v>43.655000000000001</v>
      </c>
      <c r="AD43" s="46">
        <v>44.573</v>
      </c>
      <c r="AE43" s="43">
        <v>41.588000000000001</v>
      </c>
      <c r="AF43" s="46">
        <v>42.926000000000002</v>
      </c>
      <c r="AG43" s="46">
        <v>26.806000000000001</v>
      </c>
      <c r="AH43" s="46">
        <v>46.722000000000001</v>
      </c>
    </row>
    <row r="44" spans="1:34" ht="14.4" x14ac:dyDescent="0.3">
      <c r="A44" s="60">
        <v>46419</v>
      </c>
      <c r="B44" s="13">
        <v>50</v>
      </c>
      <c r="C44" s="13">
        <v>42</v>
      </c>
      <c r="D44" s="44">
        <v>43</v>
      </c>
      <c r="E44" s="46">
        <v>51.874000000000002</v>
      </c>
      <c r="F44" s="46">
        <v>65.325999999999993</v>
      </c>
      <c r="G44" s="46">
        <v>59.371000000000002</v>
      </c>
      <c r="H44" s="46">
        <v>50.030999999999999</v>
      </c>
      <c r="I44" s="46">
        <v>48.198</v>
      </c>
      <c r="J44" s="46">
        <v>54.759</v>
      </c>
      <c r="K44" s="46">
        <v>32.807000000000002</v>
      </c>
      <c r="L44" s="46">
        <v>27.946000000000002</v>
      </c>
      <c r="M44" s="46">
        <v>39.027000000000001</v>
      </c>
      <c r="N44" s="46">
        <v>30.968</v>
      </c>
      <c r="O44" s="46">
        <v>40.444000000000003</v>
      </c>
      <c r="P44" s="46">
        <v>45.578000000000003</v>
      </c>
      <c r="Q44" s="46">
        <v>45.253</v>
      </c>
      <c r="R44" s="46">
        <v>27.867000000000001</v>
      </c>
      <c r="S44" s="46">
        <v>39.933</v>
      </c>
      <c r="T44" s="46">
        <v>41.027999999999999</v>
      </c>
      <c r="U44" s="46">
        <v>37.244</v>
      </c>
      <c r="V44" s="46">
        <v>57.116999999999997</v>
      </c>
      <c r="W44" s="46">
        <v>34.857999999999997</v>
      </c>
      <c r="X44" s="46">
        <v>38.417000000000002</v>
      </c>
      <c r="Y44" s="46">
        <v>61.341000000000001</v>
      </c>
      <c r="Z44" s="46">
        <v>49.152000000000001</v>
      </c>
      <c r="AA44" s="46">
        <v>92.849000000000004</v>
      </c>
      <c r="AB44" s="46">
        <v>70.763000000000005</v>
      </c>
      <c r="AC44" s="46">
        <v>42.857999999999997</v>
      </c>
      <c r="AD44" s="46">
        <v>43.284999999999997</v>
      </c>
      <c r="AE44" s="43">
        <v>43.802999999999997</v>
      </c>
      <c r="AF44" s="46">
        <v>42.627000000000002</v>
      </c>
      <c r="AG44" s="46">
        <v>28.754999999999999</v>
      </c>
      <c r="AH44" s="46">
        <v>44.347000000000001</v>
      </c>
    </row>
    <row r="45" spans="1:34" ht="14.4" x14ac:dyDescent="0.3">
      <c r="A45" s="60">
        <v>46447</v>
      </c>
      <c r="B45" s="13">
        <v>120</v>
      </c>
      <c r="C45" s="13">
        <v>68</v>
      </c>
      <c r="D45" s="44">
        <v>85</v>
      </c>
      <c r="E45" s="46">
        <v>112.514</v>
      </c>
      <c r="F45" s="46">
        <v>100.563</v>
      </c>
      <c r="G45" s="46">
        <v>115.864</v>
      </c>
      <c r="H45" s="46">
        <v>97.65</v>
      </c>
      <c r="I45" s="46">
        <v>87.57</v>
      </c>
      <c r="J45" s="46">
        <v>80.561000000000007</v>
      </c>
      <c r="K45" s="46">
        <v>68.531999999999996</v>
      </c>
      <c r="L45" s="46">
        <v>52.627000000000002</v>
      </c>
      <c r="M45" s="46">
        <v>64.742000000000004</v>
      </c>
      <c r="N45" s="46">
        <v>97.942999999999998</v>
      </c>
      <c r="O45" s="46">
        <v>87.364999999999995</v>
      </c>
      <c r="P45" s="46">
        <v>73.141000000000005</v>
      </c>
      <c r="Q45" s="46">
        <v>101.59699999999999</v>
      </c>
      <c r="R45" s="46">
        <v>50.25</v>
      </c>
      <c r="S45" s="46">
        <v>79.545000000000002</v>
      </c>
      <c r="T45" s="46">
        <v>66.3</v>
      </c>
      <c r="U45" s="46">
        <v>64.727000000000004</v>
      </c>
      <c r="V45" s="46">
        <v>114.494</v>
      </c>
      <c r="W45" s="46">
        <v>67.875</v>
      </c>
      <c r="X45" s="46">
        <v>69.653000000000006</v>
      </c>
      <c r="Y45" s="46">
        <v>104.417</v>
      </c>
      <c r="Z45" s="46">
        <v>91.873999999999995</v>
      </c>
      <c r="AA45" s="46">
        <v>338.50599999999997</v>
      </c>
      <c r="AB45" s="46">
        <v>94.918000000000006</v>
      </c>
      <c r="AC45" s="46">
        <v>77.593999999999994</v>
      </c>
      <c r="AD45" s="46">
        <v>102.224</v>
      </c>
      <c r="AE45" s="43">
        <v>64.400999999999996</v>
      </c>
      <c r="AF45" s="46">
        <v>119.129</v>
      </c>
      <c r="AG45" s="46">
        <v>85.823999999999998</v>
      </c>
      <c r="AH45" s="46">
        <v>107.59099999999999</v>
      </c>
    </row>
    <row r="46" spans="1:34" ht="14.4" x14ac:dyDescent="0.3">
      <c r="A46" s="60">
        <v>46478</v>
      </c>
      <c r="B46" s="13">
        <v>146</v>
      </c>
      <c r="C46" s="13">
        <v>91</v>
      </c>
      <c r="D46" s="44">
        <v>111</v>
      </c>
      <c r="E46" s="46">
        <v>95.162999999999997</v>
      </c>
      <c r="F46" s="46">
        <v>158.488</v>
      </c>
      <c r="G46" s="46">
        <v>140.07900000000001</v>
      </c>
      <c r="H46" s="46">
        <v>163.25800000000001</v>
      </c>
      <c r="I46" s="46">
        <v>107.29</v>
      </c>
      <c r="J46" s="46">
        <v>117.32599999999999</v>
      </c>
      <c r="K46" s="46">
        <v>103.925</v>
      </c>
      <c r="L46" s="46">
        <v>84.016999999999996</v>
      </c>
      <c r="M46" s="46">
        <v>90.159000000000006</v>
      </c>
      <c r="N46" s="46">
        <v>149.86600000000001</v>
      </c>
      <c r="O46" s="46">
        <v>125.374</v>
      </c>
      <c r="P46" s="46">
        <v>134.833</v>
      </c>
      <c r="Q46" s="46">
        <v>101.154</v>
      </c>
      <c r="R46" s="46">
        <v>54.878999999999998</v>
      </c>
      <c r="S46" s="46">
        <v>120.803</v>
      </c>
      <c r="T46" s="46">
        <v>85.733999999999995</v>
      </c>
      <c r="U46" s="46">
        <v>197.548</v>
      </c>
      <c r="V46" s="46">
        <v>191.99600000000001</v>
      </c>
      <c r="W46" s="46">
        <v>72.338999999999999</v>
      </c>
      <c r="X46" s="46">
        <v>91.236000000000004</v>
      </c>
      <c r="Y46" s="46">
        <v>107.464</v>
      </c>
      <c r="Z46" s="46">
        <v>144.34100000000001</v>
      </c>
      <c r="AA46" s="46">
        <v>538.87300000000005</v>
      </c>
      <c r="AB46" s="46">
        <v>120.03400000000001</v>
      </c>
      <c r="AC46" s="46">
        <v>272.57600000000002</v>
      </c>
      <c r="AD46" s="46">
        <v>130.16399999999999</v>
      </c>
      <c r="AE46" s="43">
        <v>84.820999999999998</v>
      </c>
      <c r="AF46" s="46">
        <v>116.73099999999999</v>
      </c>
      <c r="AG46" s="46">
        <v>161.91300000000001</v>
      </c>
      <c r="AH46" s="46">
        <v>137.703</v>
      </c>
    </row>
    <row r="47" spans="1:34" ht="14.4" x14ac:dyDescent="0.3">
      <c r="A47" s="60">
        <v>46508</v>
      </c>
      <c r="B47" s="13">
        <v>318</v>
      </c>
      <c r="C47" s="13">
        <v>165</v>
      </c>
      <c r="D47" s="44">
        <v>239</v>
      </c>
      <c r="E47" s="46">
        <v>150.87799999999999</v>
      </c>
      <c r="F47" s="46">
        <v>250.322</v>
      </c>
      <c r="G47" s="46">
        <v>468.834</v>
      </c>
      <c r="H47" s="46">
        <v>254.35900000000001</v>
      </c>
      <c r="I47" s="46">
        <v>339.50900000000001</v>
      </c>
      <c r="J47" s="46">
        <v>198.608</v>
      </c>
      <c r="K47" s="46">
        <v>168.12899999999999</v>
      </c>
      <c r="L47" s="46">
        <v>56.841999999999999</v>
      </c>
      <c r="M47" s="46">
        <v>73.703999999999994</v>
      </c>
      <c r="N47" s="46">
        <v>123.008</v>
      </c>
      <c r="O47" s="46">
        <v>266.036</v>
      </c>
      <c r="P47" s="46">
        <v>289.91800000000001</v>
      </c>
      <c r="Q47" s="46">
        <v>207.816</v>
      </c>
      <c r="R47" s="46">
        <v>132.874</v>
      </c>
      <c r="S47" s="46">
        <v>190.47300000000001</v>
      </c>
      <c r="T47" s="46">
        <v>62.726999999999997</v>
      </c>
      <c r="U47" s="46">
        <v>331.488</v>
      </c>
      <c r="V47" s="46">
        <v>233.49100000000001</v>
      </c>
      <c r="W47" s="46">
        <v>93.507000000000005</v>
      </c>
      <c r="X47" s="46">
        <v>194.74100000000001</v>
      </c>
      <c r="Y47" s="46">
        <v>229.50800000000001</v>
      </c>
      <c r="Z47" s="46">
        <v>396.911</v>
      </c>
      <c r="AA47" s="46">
        <v>571.67499999999995</v>
      </c>
      <c r="AB47" s="46">
        <v>320.97199999999998</v>
      </c>
      <c r="AC47" s="46">
        <v>181.042</v>
      </c>
      <c r="AD47" s="46">
        <v>170.839</v>
      </c>
      <c r="AE47" s="43">
        <v>111.047</v>
      </c>
      <c r="AF47" s="46">
        <v>184.15899999999999</v>
      </c>
      <c r="AG47" s="46">
        <v>293.2</v>
      </c>
      <c r="AH47" s="46">
        <v>236.79599999999999</v>
      </c>
    </row>
    <row r="48" spans="1:34" ht="14.4" x14ac:dyDescent="0.3">
      <c r="A48" s="60">
        <v>46539</v>
      </c>
      <c r="B48" s="13">
        <v>525</v>
      </c>
      <c r="C48" s="13">
        <v>249</v>
      </c>
      <c r="D48" s="45">
        <v>389</v>
      </c>
      <c r="E48" s="46">
        <v>581.31799999999998</v>
      </c>
      <c r="F48" s="46">
        <v>689.66</v>
      </c>
      <c r="G48" s="46">
        <v>854.48199999999997</v>
      </c>
      <c r="H48" s="46">
        <v>467.34</v>
      </c>
      <c r="I48" s="46">
        <v>758.46799999999996</v>
      </c>
      <c r="J48" s="46">
        <v>241.88800000000001</v>
      </c>
      <c r="K48" s="46">
        <v>154.523</v>
      </c>
      <c r="L48" s="46">
        <v>188.655</v>
      </c>
      <c r="M48" s="46">
        <v>255.53700000000001</v>
      </c>
      <c r="N48" s="46">
        <v>255.42500000000001</v>
      </c>
      <c r="O48" s="46">
        <v>466.904</v>
      </c>
      <c r="P48" s="46">
        <v>330.83199999999999</v>
      </c>
      <c r="Q48" s="46">
        <v>81.947999999999993</v>
      </c>
      <c r="R48" s="46">
        <v>324.10899999999998</v>
      </c>
      <c r="S48" s="46">
        <v>544.6</v>
      </c>
      <c r="T48" s="46">
        <v>283.59800000000001</v>
      </c>
      <c r="U48" s="46">
        <v>656.35599999999999</v>
      </c>
      <c r="V48" s="46">
        <v>217.399</v>
      </c>
      <c r="W48" s="46">
        <v>105.503</v>
      </c>
      <c r="X48" s="46">
        <v>491.25400000000002</v>
      </c>
      <c r="Y48" s="46">
        <v>355.51100000000002</v>
      </c>
      <c r="Z48" s="46">
        <v>425.233</v>
      </c>
      <c r="AA48" s="46">
        <v>871.31299999999999</v>
      </c>
      <c r="AB48" s="46">
        <v>502.97399999999999</v>
      </c>
      <c r="AC48" s="46">
        <v>351.02199999999999</v>
      </c>
      <c r="AD48" s="46">
        <v>397.16199999999998</v>
      </c>
      <c r="AE48" s="43">
        <v>403.94900000000001</v>
      </c>
      <c r="AF48" s="46">
        <v>79.855999999999995</v>
      </c>
      <c r="AG48" s="46">
        <v>472.40800000000002</v>
      </c>
      <c r="AH48" s="46">
        <v>192.917</v>
      </c>
    </row>
    <row r="49" spans="1:1005" ht="14.4" x14ac:dyDescent="0.3">
      <c r="A49" s="60">
        <v>46569</v>
      </c>
      <c r="B49" s="13">
        <v>270</v>
      </c>
      <c r="C49" s="13">
        <v>92</v>
      </c>
      <c r="D49" s="45">
        <v>161</v>
      </c>
      <c r="E49" s="46">
        <v>574.96199999999999</v>
      </c>
      <c r="F49" s="46">
        <v>311.11399999999998</v>
      </c>
      <c r="G49" s="46">
        <v>344.63600000000002</v>
      </c>
      <c r="H49" s="46">
        <v>438.702</v>
      </c>
      <c r="I49" s="46">
        <v>404.34100000000001</v>
      </c>
      <c r="J49" s="46">
        <v>72.688999999999993</v>
      </c>
      <c r="K49" s="46">
        <v>39.966000000000001</v>
      </c>
      <c r="L49" s="46">
        <v>86.522000000000006</v>
      </c>
      <c r="M49" s="46">
        <v>102.101</v>
      </c>
      <c r="N49" s="46">
        <v>180.792</v>
      </c>
      <c r="O49" s="46">
        <v>303.77800000000002</v>
      </c>
      <c r="P49" s="46">
        <v>85.713999999999999</v>
      </c>
      <c r="Q49" s="46">
        <v>11.553000000000001</v>
      </c>
      <c r="R49" s="46">
        <v>225.732</v>
      </c>
      <c r="S49" s="46">
        <v>393.27300000000002</v>
      </c>
      <c r="T49" s="46">
        <v>216.82599999999999</v>
      </c>
      <c r="U49" s="46">
        <v>822.34199999999998</v>
      </c>
      <c r="V49" s="46">
        <v>80.795000000000002</v>
      </c>
      <c r="W49" s="46">
        <v>39.219000000000001</v>
      </c>
      <c r="X49" s="46">
        <v>301.55900000000003</v>
      </c>
      <c r="Y49" s="46">
        <v>156.80000000000001</v>
      </c>
      <c r="Z49" s="46">
        <v>125.04</v>
      </c>
      <c r="AA49" s="46">
        <v>409.57400000000001</v>
      </c>
      <c r="AB49" s="46">
        <v>213.47900000000001</v>
      </c>
      <c r="AC49" s="46">
        <v>254.66200000000001</v>
      </c>
      <c r="AD49" s="46">
        <v>185.55600000000001</v>
      </c>
      <c r="AE49" s="43">
        <v>194.35300000000001</v>
      </c>
      <c r="AF49" s="46">
        <v>40.299999999999997</v>
      </c>
      <c r="AG49" s="46">
        <v>266.60599999999999</v>
      </c>
      <c r="AH49" s="46">
        <v>37.862000000000002</v>
      </c>
    </row>
    <row r="50" spans="1:1005" ht="14.4" x14ac:dyDescent="0.3">
      <c r="A50" s="60">
        <v>46600</v>
      </c>
      <c r="B50" s="13">
        <v>92</v>
      </c>
      <c r="C50" s="13">
        <v>45</v>
      </c>
      <c r="D50" s="45">
        <v>66</v>
      </c>
      <c r="E50" s="46">
        <v>181.696</v>
      </c>
      <c r="F50" s="46">
        <v>100.71599999999999</v>
      </c>
      <c r="G50" s="46">
        <v>170.762</v>
      </c>
      <c r="H50" s="46">
        <v>144.18600000000001</v>
      </c>
      <c r="I50" s="46">
        <v>136.35499999999999</v>
      </c>
      <c r="J50" s="46">
        <v>42.267000000000003</v>
      </c>
      <c r="K50" s="46">
        <v>25.763999999999999</v>
      </c>
      <c r="L50" s="46">
        <v>37.023000000000003</v>
      </c>
      <c r="M50" s="46">
        <v>41.292999999999999</v>
      </c>
      <c r="N50" s="46">
        <v>71.361999999999995</v>
      </c>
      <c r="O50" s="46">
        <v>96.641000000000005</v>
      </c>
      <c r="P50" s="46">
        <v>49.95</v>
      </c>
      <c r="Q50" s="46">
        <v>31.044</v>
      </c>
      <c r="R50" s="46">
        <v>69.263999999999996</v>
      </c>
      <c r="S50" s="46">
        <v>122.03</v>
      </c>
      <c r="T50" s="46">
        <v>69.328999999999994</v>
      </c>
      <c r="U50" s="46">
        <v>217.22800000000001</v>
      </c>
      <c r="V50" s="46">
        <v>42.972999999999999</v>
      </c>
      <c r="W50" s="46">
        <v>26.128</v>
      </c>
      <c r="X50" s="46">
        <v>108.56100000000001</v>
      </c>
      <c r="Y50" s="46">
        <v>59.595999999999997</v>
      </c>
      <c r="Z50" s="46">
        <v>63.491</v>
      </c>
      <c r="AA50" s="46">
        <v>146.864</v>
      </c>
      <c r="AB50" s="46">
        <v>82.046999999999997</v>
      </c>
      <c r="AC50" s="46">
        <v>98.364999999999995</v>
      </c>
      <c r="AD50" s="46">
        <v>69.245999999999995</v>
      </c>
      <c r="AE50" s="43">
        <v>90.356999999999999</v>
      </c>
      <c r="AF50" s="46">
        <v>26.725000000000001</v>
      </c>
      <c r="AG50" s="46">
        <v>202.131</v>
      </c>
      <c r="AH50" s="46">
        <v>32.945</v>
      </c>
    </row>
    <row r="51" spans="1:1005" ht="14.4" x14ac:dyDescent="0.3">
      <c r="A51" s="60">
        <v>46631</v>
      </c>
      <c r="B51" s="13">
        <v>56</v>
      </c>
      <c r="C51" s="13">
        <v>34</v>
      </c>
      <c r="D51" s="45">
        <v>43</v>
      </c>
      <c r="E51" s="46">
        <v>75.427999999999997</v>
      </c>
      <c r="F51" s="46">
        <v>62.006999999999998</v>
      </c>
      <c r="G51" s="46">
        <v>108.209</v>
      </c>
      <c r="H51" s="46">
        <v>66.697000000000003</v>
      </c>
      <c r="I51" s="46">
        <v>94.554000000000002</v>
      </c>
      <c r="J51" s="46">
        <v>48.878</v>
      </c>
      <c r="K51" s="46">
        <v>22.34</v>
      </c>
      <c r="L51" s="46">
        <v>34.252000000000002</v>
      </c>
      <c r="M51" s="46">
        <v>38.003999999999998</v>
      </c>
      <c r="N51" s="46">
        <v>57.209000000000003</v>
      </c>
      <c r="O51" s="46">
        <v>54.325000000000003</v>
      </c>
      <c r="P51" s="46">
        <v>40.255000000000003</v>
      </c>
      <c r="Q51" s="46">
        <v>28.302</v>
      </c>
      <c r="R51" s="46">
        <v>54.982999999999997</v>
      </c>
      <c r="S51" s="46">
        <v>56.154000000000003</v>
      </c>
      <c r="T51" s="46">
        <v>44.155999999999999</v>
      </c>
      <c r="U51" s="46">
        <v>92.903999999999996</v>
      </c>
      <c r="V51" s="46">
        <v>32.972000000000001</v>
      </c>
      <c r="W51" s="46">
        <v>30.170999999999999</v>
      </c>
      <c r="X51" s="46">
        <v>74.864000000000004</v>
      </c>
      <c r="Y51" s="46">
        <v>40.9</v>
      </c>
      <c r="Z51" s="46">
        <v>62.634999999999998</v>
      </c>
      <c r="AA51" s="46">
        <v>99.501000000000005</v>
      </c>
      <c r="AB51" s="46">
        <v>51.264000000000003</v>
      </c>
      <c r="AC51" s="46">
        <v>67.991</v>
      </c>
      <c r="AD51" s="46">
        <v>48.597999999999999</v>
      </c>
      <c r="AE51" s="43">
        <v>70.959000000000003</v>
      </c>
      <c r="AF51" s="46">
        <v>27.239000000000001</v>
      </c>
      <c r="AG51" s="46">
        <v>80.524000000000001</v>
      </c>
      <c r="AH51" s="46">
        <v>29.035</v>
      </c>
    </row>
    <row r="52" spans="1:1005" ht="14.4" x14ac:dyDescent="0.3">
      <c r="A52" s="60">
        <v>46661</v>
      </c>
      <c r="B52" s="13">
        <v>91</v>
      </c>
      <c r="C52" s="13">
        <v>41</v>
      </c>
      <c r="D52" s="45">
        <v>54</v>
      </c>
      <c r="E52" s="46">
        <v>66.287999999999997</v>
      </c>
      <c r="F52" s="46">
        <v>60.091000000000001</v>
      </c>
      <c r="G52" s="46">
        <v>98.811000000000007</v>
      </c>
      <c r="H52" s="46">
        <v>67.150999999999996</v>
      </c>
      <c r="I52" s="46">
        <v>64.760000000000005</v>
      </c>
      <c r="J52" s="46">
        <v>50.42</v>
      </c>
      <c r="K52" s="46">
        <v>26.673999999999999</v>
      </c>
      <c r="L52" s="46">
        <v>39.040999999999997</v>
      </c>
      <c r="M52" s="46">
        <v>31.114999999999998</v>
      </c>
      <c r="N52" s="46">
        <v>58.421999999999997</v>
      </c>
      <c r="O52" s="46">
        <v>53.064</v>
      </c>
      <c r="P52" s="46">
        <v>61.844000000000001</v>
      </c>
      <c r="Q52" s="46">
        <v>55.134</v>
      </c>
      <c r="R52" s="46">
        <v>46.253</v>
      </c>
      <c r="S52" s="46">
        <v>58.066000000000003</v>
      </c>
      <c r="T52" s="46">
        <v>37.826000000000001</v>
      </c>
      <c r="U52" s="46">
        <v>84.15</v>
      </c>
      <c r="V52" s="46">
        <v>37.49</v>
      </c>
      <c r="W52" s="46">
        <v>51.941000000000003</v>
      </c>
      <c r="X52" s="46">
        <v>127.277</v>
      </c>
      <c r="Y52" s="46">
        <v>51.598999999999997</v>
      </c>
      <c r="Z52" s="46">
        <v>99.71</v>
      </c>
      <c r="AA52" s="46">
        <v>110.813</v>
      </c>
      <c r="AB52" s="46">
        <v>58.862000000000002</v>
      </c>
      <c r="AC52" s="46">
        <v>64.150999999999996</v>
      </c>
      <c r="AD52" s="46">
        <v>46.366</v>
      </c>
      <c r="AE52" s="43">
        <v>48.02</v>
      </c>
      <c r="AF52" s="46">
        <v>26.925000000000001</v>
      </c>
      <c r="AG52" s="46">
        <v>66.694000000000003</v>
      </c>
      <c r="AH52" s="46">
        <v>56.981000000000002</v>
      </c>
    </row>
    <row r="53" spans="1:1005" ht="14.4" x14ac:dyDescent="0.3">
      <c r="A53" s="60">
        <v>46692</v>
      </c>
      <c r="B53" s="13">
        <v>71</v>
      </c>
      <c r="C53" s="13">
        <v>44</v>
      </c>
      <c r="D53" s="45">
        <v>51</v>
      </c>
      <c r="E53" s="46">
        <v>63.728000000000002</v>
      </c>
      <c r="F53" s="46">
        <v>66.53</v>
      </c>
      <c r="G53" s="46">
        <v>73.183999999999997</v>
      </c>
      <c r="H53" s="46">
        <v>61.273000000000003</v>
      </c>
      <c r="I53" s="46">
        <v>61.591999999999999</v>
      </c>
      <c r="J53" s="46">
        <v>45.545000000000002</v>
      </c>
      <c r="K53" s="46">
        <v>39.463000000000001</v>
      </c>
      <c r="L53" s="46">
        <v>36.21</v>
      </c>
      <c r="M53" s="46">
        <v>36.517000000000003</v>
      </c>
      <c r="N53" s="46">
        <v>77.715000000000003</v>
      </c>
      <c r="O53" s="46">
        <v>53.247999999999998</v>
      </c>
      <c r="P53" s="46">
        <v>52.76</v>
      </c>
      <c r="Q53" s="46">
        <v>46.277000000000001</v>
      </c>
      <c r="R53" s="46">
        <v>51.389000000000003</v>
      </c>
      <c r="S53" s="46">
        <v>59.905000000000001</v>
      </c>
      <c r="T53" s="46">
        <v>44.600999999999999</v>
      </c>
      <c r="U53" s="46">
        <v>75.340999999999994</v>
      </c>
      <c r="V53" s="46">
        <v>50.284999999999997</v>
      </c>
      <c r="W53" s="46">
        <v>40.07</v>
      </c>
      <c r="X53" s="46">
        <v>72.274000000000001</v>
      </c>
      <c r="Y53" s="46">
        <v>47.832999999999998</v>
      </c>
      <c r="Z53" s="46">
        <v>97.945999999999998</v>
      </c>
      <c r="AA53" s="46">
        <v>91.123999999999995</v>
      </c>
      <c r="AB53" s="46">
        <v>60.691000000000003</v>
      </c>
      <c r="AC53" s="46">
        <v>57.433999999999997</v>
      </c>
      <c r="AD53" s="46">
        <v>54.453000000000003</v>
      </c>
      <c r="AE53" s="43">
        <v>58.146999999999998</v>
      </c>
      <c r="AF53" s="46">
        <v>33.802</v>
      </c>
      <c r="AG53" s="46">
        <v>61.088000000000001</v>
      </c>
      <c r="AH53" s="46">
        <v>48.311</v>
      </c>
    </row>
    <row r="54" spans="1:1005" ht="14.4" x14ac:dyDescent="0.3">
      <c r="A54" s="60">
        <v>46722</v>
      </c>
      <c r="B54" s="13">
        <v>37</v>
      </c>
      <c r="C54" s="13">
        <v>33</v>
      </c>
      <c r="D54" s="45">
        <v>34</v>
      </c>
      <c r="E54" s="46">
        <v>63.57</v>
      </c>
      <c r="F54" s="46">
        <v>62.89</v>
      </c>
      <c r="G54" s="46">
        <v>60.835000000000001</v>
      </c>
      <c r="H54" s="46">
        <v>55.045000000000002</v>
      </c>
      <c r="I54" s="46">
        <v>55.406999999999996</v>
      </c>
      <c r="J54" s="46">
        <v>36.893000000000001</v>
      </c>
      <c r="K54" s="46">
        <v>31.917000000000002</v>
      </c>
      <c r="L54" s="46">
        <v>29.922999999999998</v>
      </c>
      <c r="M54" s="46">
        <v>31.584</v>
      </c>
      <c r="N54" s="46">
        <v>46.345999999999997</v>
      </c>
      <c r="O54" s="46">
        <v>47.957999999999998</v>
      </c>
      <c r="P54" s="46">
        <v>44.993000000000002</v>
      </c>
      <c r="Q54" s="46">
        <v>33.298000000000002</v>
      </c>
      <c r="R54" s="46">
        <v>42.585000000000001</v>
      </c>
      <c r="S54" s="46">
        <v>49.337000000000003</v>
      </c>
      <c r="T54" s="46">
        <v>39.054000000000002</v>
      </c>
      <c r="U54" s="46">
        <v>64.688000000000002</v>
      </c>
      <c r="V54" s="46">
        <v>41.302</v>
      </c>
      <c r="W54" s="46">
        <v>31.065000000000001</v>
      </c>
      <c r="X54" s="46">
        <v>56.252000000000002</v>
      </c>
      <c r="Y54" s="46">
        <v>41.23</v>
      </c>
      <c r="Z54" s="46">
        <v>62.41</v>
      </c>
      <c r="AA54" s="46">
        <v>82.962999999999994</v>
      </c>
      <c r="AB54" s="46">
        <v>50.6</v>
      </c>
      <c r="AC54" s="46">
        <v>50.003999999999998</v>
      </c>
      <c r="AD54" s="46">
        <v>47.679000000000002</v>
      </c>
      <c r="AE54" s="43">
        <v>49.195999999999998</v>
      </c>
      <c r="AF54" s="46">
        <v>29.452000000000002</v>
      </c>
      <c r="AG54" s="46">
        <v>51.552999999999997</v>
      </c>
      <c r="AH54" s="46">
        <v>37.527000000000001</v>
      </c>
    </row>
    <row r="55" spans="1:1005" ht="14.4" x14ac:dyDescent="0.3">
      <c r="A55" s="60">
        <v>46753</v>
      </c>
      <c r="B55" s="13">
        <v>45</v>
      </c>
      <c r="C55" s="13">
        <v>40</v>
      </c>
      <c r="D55" s="45">
        <v>42</v>
      </c>
      <c r="E55" s="46">
        <v>53.6</v>
      </c>
      <c r="F55" s="46">
        <v>77.186999999999998</v>
      </c>
      <c r="G55" s="46">
        <v>53.683999999999997</v>
      </c>
      <c r="H55" s="46">
        <v>48.527999999999999</v>
      </c>
      <c r="I55" s="46">
        <v>50.148000000000003</v>
      </c>
      <c r="J55" s="46">
        <v>32.786999999999999</v>
      </c>
      <c r="K55" s="46">
        <v>27.173999999999999</v>
      </c>
      <c r="L55" s="46">
        <v>26.83</v>
      </c>
      <c r="M55" s="46">
        <v>28.692</v>
      </c>
      <c r="N55" s="46">
        <v>40.887999999999998</v>
      </c>
      <c r="O55" s="46">
        <v>48.712000000000003</v>
      </c>
      <c r="P55" s="46">
        <v>42.031999999999996</v>
      </c>
      <c r="Q55" s="46">
        <v>27.951000000000001</v>
      </c>
      <c r="R55" s="46">
        <v>39.508000000000003</v>
      </c>
      <c r="S55" s="46">
        <v>43.35</v>
      </c>
      <c r="T55" s="46">
        <v>35.985999999999997</v>
      </c>
      <c r="U55" s="46">
        <v>60.008000000000003</v>
      </c>
      <c r="V55" s="46">
        <v>34.686</v>
      </c>
      <c r="W55" s="46">
        <v>28.073</v>
      </c>
      <c r="X55" s="46">
        <v>52.415999999999997</v>
      </c>
      <c r="Y55" s="46">
        <v>35.091000000000001</v>
      </c>
      <c r="Z55" s="46">
        <v>52.567</v>
      </c>
      <c r="AA55" s="46">
        <v>72.643000000000001</v>
      </c>
      <c r="AB55" s="46">
        <v>43.601999999999997</v>
      </c>
      <c r="AC55" s="46">
        <v>44.773000000000003</v>
      </c>
      <c r="AD55" s="46">
        <v>41.875</v>
      </c>
      <c r="AE55" s="43">
        <v>42.784999999999997</v>
      </c>
      <c r="AF55" s="46">
        <v>26.888999999999999</v>
      </c>
      <c r="AG55" s="46">
        <v>46.625999999999998</v>
      </c>
      <c r="AH55" s="46">
        <v>34.841999999999999</v>
      </c>
    </row>
    <row r="56" spans="1:1005" ht="14.4" x14ac:dyDescent="0.3">
      <c r="A56" s="60">
        <v>46784</v>
      </c>
      <c r="B56" s="13">
        <v>50</v>
      </c>
      <c r="C56" s="13">
        <v>42</v>
      </c>
      <c r="D56" s="45">
        <v>43</v>
      </c>
      <c r="E56" s="46">
        <v>67.48</v>
      </c>
      <c r="F56" s="46">
        <v>61.591000000000001</v>
      </c>
      <c r="G56" s="46">
        <v>51.915999999999997</v>
      </c>
      <c r="H56" s="46">
        <v>50.335000000000001</v>
      </c>
      <c r="I56" s="46">
        <v>56.585999999999999</v>
      </c>
      <c r="J56" s="46">
        <v>34.398000000000003</v>
      </c>
      <c r="K56" s="46">
        <v>29.341999999999999</v>
      </c>
      <c r="L56" s="46">
        <v>40.563000000000002</v>
      </c>
      <c r="M56" s="46">
        <v>32.085999999999999</v>
      </c>
      <c r="N56" s="46">
        <v>41.966000000000001</v>
      </c>
      <c r="O56" s="46">
        <v>47.430999999999997</v>
      </c>
      <c r="P56" s="46">
        <v>47.055</v>
      </c>
      <c r="Q56" s="46">
        <v>29.036000000000001</v>
      </c>
      <c r="R56" s="46">
        <v>42.061</v>
      </c>
      <c r="S56" s="46">
        <v>42.59</v>
      </c>
      <c r="T56" s="46">
        <v>38.552999999999997</v>
      </c>
      <c r="U56" s="46">
        <v>59.375</v>
      </c>
      <c r="V56" s="46">
        <v>36.274999999999999</v>
      </c>
      <c r="W56" s="46">
        <v>40.387999999999998</v>
      </c>
      <c r="X56" s="46">
        <v>63.783000000000001</v>
      </c>
      <c r="Y56" s="46">
        <v>50.704999999999998</v>
      </c>
      <c r="Z56" s="46">
        <v>97.3</v>
      </c>
      <c r="AA56" s="46">
        <v>73.263999999999996</v>
      </c>
      <c r="AB56" s="46">
        <v>44.694000000000003</v>
      </c>
      <c r="AC56" s="46">
        <v>45.201999999999998</v>
      </c>
      <c r="AD56" s="46">
        <v>46.22</v>
      </c>
      <c r="AE56" s="43">
        <v>44.398000000000003</v>
      </c>
      <c r="AF56" s="46">
        <v>30.088999999999999</v>
      </c>
      <c r="AG56" s="46">
        <v>46.076999999999998</v>
      </c>
      <c r="AH56" s="46">
        <v>55.209000000000003</v>
      </c>
    </row>
    <row r="57" spans="1:1005" ht="14.4" x14ac:dyDescent="0.3">
      <c r="A57" s="60">
        <v>46813</v>
      </c>
      <c r="B57" s="13">
        <v>120</v>
      </c>
      <c r="C57" s="13">
        <v>68</v>
      </c>
      <c r="D57" s="45">
        <v>85</v>
      </c>
      <c r="E57" s="46">
        <v>100.29</v>
      </c>
      <c r="F57" s="46">
        <v>118.062</v>
      </c>
      <c r="G57" s="46">
        <v>101.64100000000001</v>
      </c>
      <c r="H57" s="46">
        <v>88.659000000000006</v>
      </c>
      <c r="I57" s="46">
        <v>80.262</v>
      </c>
      <c r="J57" s="46">
        <v>69.87</v>
      </c>
      <c r="K57" s="46">
        <v>53.167000000000002</v>
      </c>
      <c r="L57" s="46">
        <v>65.462000000000003</v>
      </c>
      <c r="M57" s="46">
        <v>97.703999999999994</v>
      </c>
      <c r="N57" s="46">
        <v>89.119</v>
      </c>
      <c r="O57" s="46">
        <v>73.686999999999998</v>
      </c>
      <c r="P57" s="46">
        <v>103.55</v>
      </c>
      <c r="Q57" s="46">
        <v>50.216000000000001</v>
      </c>
      <c r="R57" s="46">
        <v>79.513000000000005</v>
      </c>
      <c r="S57" s="46">
        <v>66.828999999999994</v>
      </c>
      <c r="T57" s="46">
        <v>64.927999999999997</v>
      </c>
      <c r="U57" s="46">
        <v>114.33</v>
      </c>
      <c r="V57" s="46">
        <v>68.531999999999996</v>
      </c>
      <c r="W57" s="46">
        <v>69.418000000000006</v>
      </c>
      <c r="X57" s="46">
        <v>106.724</v>
      </c>
      <c r="Y57" s="46">
        <v>91.658000000000001</v>
      </c>
      <c r="Z57" s="46">
        <v>353.97800000000001</v>
      </c>
      <c r="AA57" s="46">
        <v>95.441999999999993</v>
      </c>
      <c r="AB57" s="46">
        <v>80.828000000000003</v>
      </c>
      <c r="AC57" s="46">
        <v>102.37</v>
      </c>
      <c r="AD57" s="46">
        <v>64.474000000000004</v>
      </c>
      <c r="AE57" s="43">
        <v>120.43899999999999</v>
      </c>
      <c r="AF57" s="46">
        <v>92.19</v>
      </c>
      <c r="AG57" s="46">
        <v>107.53700000000001</v>
      </c>
      <c r="AH57" s="46">
        <v>112.04900000000001</v>
      </c>
    </row>
    <row r="58" spans="1:1005" ht="14.4" x14ac:dyDescent="0.3">
      <c r="A58" s="60">
        <v>46844</v>
      </c>
      <c r="B58" s="13">
        <v>146</v>
      </c>
      <c r="C58" s="13">
        <v>91</v>
      </c>
      <c r="D58" s="45">
        <v>111</v>
      </c>
      <c r="E58" s="46">
        <v>157.41800000000001</v>
      </c>
      <c r="F58" s="46">
        <v>143.50899999999999</v>
      </c>
      <c r="G58" s="46">
        <v>164.46899999999999</v>
      </c>
      <c r="H58" s="46">
        <v>117.532</v>
      </c>
      <c r="I58" s="46">
        <v>115.79</v>
      </c>
      <c r="J58" s="46">
        <v>106.843</v>
      </c>
      <c r="K58" s="46">
        <v>84.296000000000006</v>
      </c>
      <c r="L58" s="46">
        <v>90.608000000000004</v>
      </c>
      <c r="M58" s="46">
        <v>148.53700000000001</v>
      </c>
      <c r="N58" s="46">
        <v>127.01</v>
      </c>
      <c r="O58" s="46">
        <v>136.72200000000001</v>
      </c>
      <c r="P58" s="46">
        <v>100.63</v>
      </c>
      <c r="Q58" s="46">
        <v>53.886000000000003</v>
      </c>
      <c r="R58" s="46">
        <v>124.26900000000001</v>
      </c>
      <c r="S58" s="46">
        <v>87</v>
      </c>
      <c r="T58" s="46">
        <v>200.124</v>
      </c>
      <c r="U58" s="46">
        <v>191.06</v>
      </c>
      <c r="V58" s="46">
        <v>73.69</v>
      </c>
      <c r="W58" s="46">
        <v>92.903999999999996</v>
      </c>
      <c r="X58" s="46">
        <v>107.137</v>
      </c>
      <c r="Y58" s="46">
        <v>142.82499999999999</v>
      </c>
      <c r="Z58" s="46">
        <v>534.60599999999999</v>
      </c>
      <c r="AA58" s="46">
        <v>122.015</v>
      </c>
      <c r="AB58" s="46">
        <v>279.56</v>
      </c>
      <c r="AC58" s="46">
        <v>129.16</v>
      </c>
      <c r="AD58" s="46">
        <v>86.137</v>
      </c>
      <c r="AE58" s="43">
        <v>116.758</v>
      </c>
      <c r="AF58" s="46">
        <v>160.15700000000001</v>
      </c>
      <c r="AG58" s="46">
        <v>137.03100000000001</v>
      </c>
      <c r="AH58" s="46">
        <v>95.935000000000002</v>
      </c>
    </row>
    <row r="59" spans="1:1005" ht="14.4" x14ac:dyDescent="0.3">
      <c r="A59" s="60">
        <v>46874</v>
      </c>
      <c r="B59" s="13">
        <v>318</v>
      </c>
      <c r="C59" s="13">
        <v>165</v>
      </c>
      <c r="D59" s="45">
        <v>239</v>
      </c>
      <c r="E59" s="46">
        <v>249.27699999999999</v>
      </c>
      <c r="F59" s="46">
        <v>481.80700000000002</v>
      </c>
      <c r="G59" s="46">
        <v>264.42899999999997</v>
      </c>
      <c r="H59" s="46">
        <v>357.67200000000003</v>
      </c>
      <c r="I59" s="46">
        <v>198.65799999999999</v>
      </c>
      <c r="J59" s="46">
        <v>174.238</v>
      </c>
      <c r="K59" s="46">
        <v>59.070999999999998</v>
      </c>
      <c r="L59" s="46">
        <v>83.843999999999994</v>
      </c>
      <c r="M59" s="46">
        <v>121.629</v>
      </c>
      <c r="N59" s="46">
        <v>279.50299999999999</v>
      </c>
      <c r="O59" s="46">
        <v>303.70100000000002</v>
      </c>
      <c r="P59" s="46">
        <v>210.70099999999999</v>
      </c>
      <c r="Q59" s="46">
        <v>132.14699999999999</v>
      </c>
      <c r="R59" s="46">
        <v>201.43899999999999</v>
      </c>
      <c r="S59" s="46">
        <v>64.941999999999993</v>
      </c>
      <c r="T59" s="46">
        <v>348.15699999999998</v>
      </c>
      <c r="U59" s="46">
        <v>233.33699999999999</v>
      </c>
      <c r="V59" s="46">
        <v>95.528000000000006</v>
      </c>
      <c r="W59" s="46">
        <v>211.56700000000001</v>
      </c>
      <c r="X59" s="46">
        <v>239.11500000000001</v>
      </c>
      <c r="Y59" s="46">
        <v>395.642</v>
      </c>
      <c r="Z59" s="46">
        <v>582.81799999999998</v>
      </c>
      <c r="AA59" s="46">
        <v>338.4</v>
      </c>
      <c r="AB59" s="46">
        <v>182.87100000000001</v>
      </c>
      <c r="AC59" s="46">
        <v>170.38499999999999</v>
      </c>
      <c r="AD59" s="46">
        <v>116.364</v>
      </c>
      <c r="AE59" s="43">
        <v>189.70500000000001</v>
      </c>
      <c r="AF59" s="46">
        <v>310.00200000000001</v>
      </c>
      <c r="AG59" s="46">
        <v>236.232</v>
      </c>
      <c r="AH59" s="46">
        <v>159.893</v>
      </c>
    </row>
    <row r="60" spans="1:1005" ht="14.4" x14ac:dyDescent="0.3">
      <c r="A60" s="60">
        <v>46905</v>
      </c>
      <c r="B60" s="13">
        <v>525</v>
      </c>
      <c r="C60" s="13">
        <v>249</v>
      </c>
      <c r="D60" s="45">
        <v>389</v>
      </c>
      <c r="E60" s="46">
        <v>692.06299999999999</v>
      </c>
      <c r="F60" s="46">
        <v>859.04200000000003</v>
      </c>
      <c r="G60" s="46">
        <v>472.69200000000001</v>
      </c>
      <c r="H60" s="46">
        <v>760.41399999999999</v>
      </c>
      <c r="I60" s="46">
        <v>243.24799999999999</v>
      </c>
      <c r="J60" s="46">
        <v>150.71299999999999</v>
      </c>
      <c r="K60" s="46">
        <v>193.024</v>
      </c>
      <c r="L60" s="46">
        <v>252.42</v>
      </c>
      <c r="M60" s="46">
        <v>251.124</v>
      </c>
      <c r="N60" s="46">
        <v>475.94400000000002</v>
      </c>
      <c r="O60" s="46">
        <v>321.738</v>
      </c>
      <c r="P60" s="46">
        <v>79.665000000000006</v>
      </c>
      <c r="Q60" s="46">
        <v>326.64299999999997</v>
      </c>
      <c r="R60" s="46">
        <v>554.05700000000002</v>
      </c>
      <c r="S60" s="46">
        <v>296.02100000000002</v>
      </c>
      <c r="T60" s="46">
        <v>682.21799999999996</v>
      </c>
      <c r="U60" s="46">
        <v>218.78800000000001</v>
      </c>
      <c r="V60" s="46">
        <v>104.771</v>
      </c>
      <c r="W60" s="46">
        <v>487.916</v>
      </c>
      <c r="X60" s="46">
        <v>356.1</v>
      </c>
      <c r="Y60" s="46">
        <v>427.22699999999998</v>
      </c>
      <c r="Z60" s="46">
        <v>876.39099999999996</v>
      </c>
      <c r="AA60" s="46">
        <v>496.22899999999998</v>
      </c>
      <c r="AB60" s="46">
        <v>356.56200000000001</v>
      </c>
      <c r="AC60" s="46">
        <v>399.58199999999999</v>
      </c>
      <c r="AD60" s="46">
        <v>414.14499999999998</v>
      </c>
      <c r="AE60" s="43">
        <v>76.042000000000002</v>
      </c>
      <c r="AF60" s="46">
        <v>470.81</v>
      </c>
      <c r="AG60" s="46">
        <v>194.24199999999999</v>
      </c>
      <c r="AH60" s="46">
        <v>601.27</v>
      </c>
    </row>
    <row r="61" spans="1:1005" ht="14.4" x14ac:dyDescent="0.3">
      <c r="A61" s="60">
        <v>46935</v>
      </c>
      <c r="B61" s="13">
        <v>270</v>
      </c>
      <c r="C61" s="13">
        <v>92</v>
      </c>
      <c r="D61" s="45">
        <v>161</v>
      </c>
      <c r="E61" s="46">
        <v>313.70100000000002</v>
      </c>
      <c r="F61" s="46">
        <v>335.29700000000003</v>
      </c>
      <c r="G61" s="46">
        <v>434.339</v>
      </c>
      <c r="H61" s="46">
        <v>390.505</v>
      </c>
      <c r="I61" s="46">
        <v>74.653999999999996</v>
      </c>
      <c r="J61" s="46">
        <v>38.683</v>
      </c>
      <c r="K61" s="46">
        <v>83.725999999999999</v>
      </c>
      <c r="L61" s="46">
        <v>99.587999999999994</v>
      </c>
      <c r="M61" s="46">
        <v>182.59</v>
      </c>
      <c r="N61" s="46">
        <v>289.64400000000001</v>
      </c>
      <c r="O61" s="46">
        <v>82.911000000000001</v>
      </c>
      <c r="P61" s="46">
        <v>12.962</v>
      </c>
      <c r="Q61" s="46">
        <v>228.721</v>
      </c>
      <c r="R61" s="46">
        <v>382.91399999999999</v>
      </c>
      <c r="S61" s="46">
        <v>207.84299999999999</v>
      </c>
      <c r="T61" s="46">
        <v>801.93399999999997</v>
      </c>
      <c r="U61" s="46">
        <v>82.989000000000004</v>
      </c>
      <c r="V61" s="46">
        <v>39.411999999999999</v>
      </c>
      <c r="W61" s="46">
        <v>295.53399999999999</v>
      </c>
      <c r="X61" s="46">
        <v>154.24700000000001</v>
      </c>
      <c r="Y61" s="46">
        <v>127.239</v>
      </c>
      <c r="Z61" s="46">
        <v>398.94499999999999</v>
      </c>
      <c r="AA61" s="46">
        <v>207.84</v>
      </c>
      <c r="AB61" s="46">
        <v>251.959</v>
      </c>
      <c r="AC61" s="46">
        <v>188.042</v>
      </c>
      <c r="AD61" s="46">
        <v>189.58099999999999</v>
      </c>
      <c r="AE61" s="43">
        <v>40.575000000000003</v>
      </c>
      <c r="AF61" s="46">
        <v>265.17700000000002</v>
      </c>
      <c r="AG61" s="46">
        <v>39.868000000000002</v>
      </c>
      <c r="AH61" s="46">
        <v>563.24199999999996</v>
      </c>
    </row>
    <row r="62" spans="1:1005" ht="14.4" x14ac:dyDescent="0.3">
      <c r="A62" s="60">
        <v>46966</v>
      </c>
      <c r="B62" s="13">
        <v>92</v>
      </c>
      <c r="C62" s="13">
        <v>45</v>
      </c>
      <c r="D62" s="45">
        <v>66</v>
      </c>
      <c r="E62" s="46">
        <v>101.20099999999999</v>
      </c>
      <c r="F62" s="46">
        <v>168.74299999999999</v>
      </c>
      <c r="G62" s="46">
        <v>139.125</v>
      </c>
      <c r="H62" s="46">
        <v>133.24600000000001</v>
      </c>
      <c r="I62" s="46">
        <v>42.790999999999997</v>
      </c>
      <c r="J62" s="46">
        <v>26.065000000000001</v>
      </c>
      <c r="K62" s="46">
        <v>36.21</v>
      </c>
      <c r="L62" s="46">
        <v>41.231000000000002</v>
      </c>
      <c r="M62" s="46">
        <v>71.739000000000004</v>
      </c>
      <c r="N62" s="46">
        <v>95.152000000000001</v>
      </c>
      <c r="O62" s="46">
        <v>49.826999999999998</v>
      </c>
      <c r="P62" s="46">
        <v>30.776</v>
      </c>
      <c r="Q62" s="46">
        <v>69.867000000000004</v>
      </c>
      <c r="R62" s="46">
        <v>117.078</v>
      </c>
      <c r="S62" s="46">
        <v>68.415999999999997</v>
      </c>
      <c r="T62" s="46">
        <v>209.767</v>
      </c>
      <c r="U62" s="46">
        <v>43.466000000000001</v>
      </c>
      <c r="V62" s="46">
        <v>26.067</v>
      </c>
      <c r="W62" s="46">
        <v>108.29</v>
      </c>
      <c r="X62" s="46">
        <v>58.722999999999999</v>
      </c>
      <c r="Y62" s="46">
        <v>63.947000000000003</v>
      </c>
      <c r="Z62" s="46">
        <v>143.91200000000001</v>
      </c>
      <c r="AA62" s="46">
        <v>80.897999999999996</v>
      </c>
      <c r="AB62" s="46">
        <v>96.337999999999994</v>
      </c>
      <c r="AC62" s="46">
        <v>69.938999999999993</v>
      </c>
      <c r="AD62" s="46">
        <v>87.507999999999996</v>
      </c>
      <c r="AE62" s="43">
        <v>26.716000000000001</v>
      </c>
      <c r="AF62" s="46">
        <v>198.60400000000001</v>
      </c>
      <c r="AG62" s="46">
        <v>33.396999999999998</v>
      </c>
      <c r="AH62" s="46">
        <v>176.279</v>
      </c>
    </row>
    <row r="63" spans="1:1005" ht="14.4" x14ac:dyDescent="0.3">
      <c r="A63" s="60">
        <v>46997</v>
      </c>
      <c r="B63" s="13">
        <v>56</v>
      </c>
      <c r="C63" s="13">
        <v>34</v>
      </c>
      <c r="D63" s="45">
        <v>43</v>
      </c>
      <c r="E63" s="46">
        <v>61.944000000000003</v>
      </c>
      <c r="F63" s="46">
        <v>108.80800000000001</v>
      </c>
      <c r="G63" s="46">
        <v>66.028999999999996</v>
      </c>
      <c r="H63" s="46">
        <v>94.587999999999994</v>
      </c>
      <c r="I63" s="46">
        <v>48.780999999999999</v>
      </c>
      <c r="J63" s="46">
        <v>22.382000000000001</v>
      </c>
      <c r="K63" s="46">
        <v>34.393999999999998</v>
      </c>
      <c r="L63" s="46">
        <v>38.225000000000001</v>
      </c>
      <c r="M63" s="46">
        <v>57.122</v>
      </c>
      <c r="N63" s="46">
        <v>53.835999999999999</v>
      </c>
      <c r="O63" s="46">
        <v>40.377000000000002</v>
      </c>
      <c r="P63" s="46">
        <v>28.805</v>
      </c>
      <c r="Q63" s="46">
        <v>54.997</v>
      </c>
      <c r="R63" s="46">
        <v>55.570999999999998</v>
      </c>
      <c r="S63" s="46">
        <v>43.390999999999998</v>
      </c>
      <c r="T63" s="46">
        <v>91.25</v>
      </c>
      <c r="U63" s="46">
        <v>32.94</v>
      </c>
      <c r="V63" s="46">
        <v>30.863</v>
      </c>
      <c r="W63" s="46">
        <v>73.763000000000005</v>
      </c>
      <c r="X63" s="46">
        <v>41.213000000000001</v>
      </c>
      <c r="Y63" s="46">
        <v>62.575000000000003</v>
      </c>
      <c r="Z63" s="46">
        <v>100.32299999999999</v>
      </c>
      <c r="AA63" s="46">
        <v>50.804000000000002</v>
      </c>
      <c r="AB63" s="46">
        <v>68.349999999999994</v>
      </c>
      <c r="AC63" s="46">
        <v>48.694000000000003</v>
      </c>
      <c r="AD63" s="46">
        <v>70.477000000000004</v>
      </c>
      <c r="AE63" s="43">
        <v>27.56</v>
      </c>
      <c r="AF63" s="46">
        <v>79.039000000000001</v>
      </c>
      <c r="AG63" s="46">
        <v>28.937999999999999</v>
      </c>
      <c r="AH63" s="46">
        <v>74.004000000000005</v>
      </c>
    </row>
    <row r="64" spans="1:1005" ht="14.4" x14ac:dyDescent="0.3">
      <c r="A64" s="60"/>
      <c r="B64" s="13"/>
      <c r="C64" s="13"/>
      <c r="D64" s="45"/>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3"/>
      <c r="AF64" s="46"/>
      <c r="AG64" s="46"/>
      <c r="AH64" s="46"/>
      <c r="ALQ64" s="4" t="e">
        <v>#N/A</v>
      </c>
    </row>
    <row r="65" spans="1:1005" ht="14.4" x14ac:dyDescent="0.3">
      <c r="A65" s="60"/>
      <c r="B65" s="13"/>
      <c r="C65" s="13"/>
      <c r="D65" s="45"/>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3"/>
      <c r="AF65" s="46"/>
      <c r="AG65" s="46"/>
      <c r="AH65" s="46"/>
      <c r="ALQ65" s="4" t="e">
        <v>#N/A</v>
      </c>
    </row>
    <row r="66" spans="1:1005" ht="14.4" x14ac:dyDescent="0.3">
      <c r="A66" s="60"/>
      <c r="B66" s="13"/>
      <c r="C66" s="13"/>
      <c r="D66" s="45"/>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3"/>
      <c r="AF66" s="46"/>
      <c r="AG66" s="46"/>
      <c r="AH66" s="46"/>
      <c r="ALQ66" s="4" t="e">
        <v>#N/A</v>
      </c>
    </row>
    <row r="67" spans="1:1005" ht="14.4" x14ac:dyDescent="0.3">
      <c r="A67" s="60"/>
      <c r="B67" s="13"/>
      <c r="C67" s="13"/>
      <c r="D67" s="45"/>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3"/>
      <c r="AF67" s="46"/>
      <c r="AG67" s="46"/>
      <c r="AH67" s="46"/>
      <c r="ALQ67" s="4" t="e">
        <v>#N/A</v>
      </c>
    </row>
    <row r="68" spans="1:1005" ht="14.4" x14ac:dyDescent="0.3">
      <c r="A68" s="60"/>
      <c r="B68" s="13"/>
      <c r="C68" s="13"/>
      <c r="D68" s="45"/>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3"/>
      <c r="AF68" s="46"/>
      <c r="AG68" s="46"/>
      <c r="AH68" s="46"/>
      <c r="ALQ68" s="4" t="e">
        <v>#N/A</v>
      </c>
    </row>
    <row r="69" spans="1:1005" ht="14.4" x14ac:dyDescent="0.3">
      <c r="A69" s="60"/>
      <c r="B69" s="13"/>
      <c r="C69" s="13"/>
      <c r="D69" s="45"/>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3"/>
      <c r="AF69" s="46"/>
      <c r="AG69" s="46"/>
      <c r="AH69" s="46"/>
      <c r="ALQ69" s="4" t="e">
        <v>#N/A</v>
      </c>
    </row>
    <row r="70" spans="1:1005" ht="14.4" x14ac:dyDescent="0.3">
      <c r="A70" s="60"/>
      <c r="B70" s="13"/>
      <c r="C70" s="13"/>
      <c r="D70" s="45"/>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3"/>
      <c r="AF70" s="46"/>
      <c r="AG70" s="46"/>
      <c r="AH70" s="46"/>
      <c r="ALQ70" s="4" t="e">
        <v>#N/A</v>
      </c>
    </row>
    <row r="71" spans="1:1005" ht="14.4" x14ac:dyDescent="0.3">
      <c r="A71" s="60"/>
      <c r="B71" s="13"/>
      <c r="C71" s="13"/>
      <c r="D71" s="45"/>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3"/>
      <c r="AF71" s="46"/>
      <c r="AG71" s="46"/>
      <c r="AH71" s="46"/>
      <c r="ALQ71" s="4" t="e">
        <v>#N/A</v>
      </c>
    </row>
    <row r="72" spans="1:1005" ht="14.4" x14ac:dyDescent="0.3">
      <c r="A72" s="60"/>
      <c r="B72" s="13"/>
      <c r="C72" s="13"/>
      <c r="D72" s="14"/>
      <c r="ALQ72" s="4" t="e">
        <v>#N/A</v>
      </c>
    </row>
    <row r="73" spans="1:1005" ht="14.4" x14ac:dyDescent="0.3">
      <c r="A73" s="60"/>
      <c r="B73" s="13"/>
      <c r="C73" s="13"/>
      <c r="D73" s="14"/>
    </row>
    <row r="74" spans="1:1005" ht="14.4" x14ac:dyDescent="0.3">
      <c r="A74" s="60"/>
      <c r="B74" s="13"/>
      <c r="C74" s="13"/>
      <c r="D74" s="14"/>
    </row>
    <row r="75" spans="1:1005" ht="14.4" x14ac:dyDescent="0.3">
      <c r="A75" s="60"/>
      <c r="B75" s="13"/>
      <c r="C75" s="13"/>
      <c r="D75" s="14"/>
    </row>
    <row r="76" spans="1:1005" ht="14.4" x14ac:dyDescent="0.3">
      <c r="A76" s="60"/>
      <c r="B76" s="13"/>
      <c r="C76" s="13"/>
      <c r="D76" s="14"/>
    </row>
    <row r="77" spans="1:1005" ht="14.4" x14ac:dyDescent="0.3">
      <c r="A77" s="60"/>
      <c r="B77" s="13"/>
      <c r="C77" s="13"/>
      <c r="D77" s="14"/>
    </row>
    <row r="78" spans="1:1005" ht="14.4" x14ac:dyDescent="0.3">
      <c r="A78" s="60"/>
      <c r="B78" s="13"/>
      <c r="C78" s="13"/>
      <c r="D78" s="14"/>
    </row>
    <row r="79" spans="1:1005" ht="14.4" x14ac:dyDescent="0.3">
      <c r="A79" s="60"/>
      <c r="B79" s="13"/>
      <c r="C79" s="13"/>
      <c r="D79" s="14"/>
    </row>
    <row r="80" spans="1:1005" ht="14.4" x14ac:dyDescent="0.3">
      <c r="A80" s="60"/>
      <c r="B80" s="13"/>
      <c r="C80" s="13"/>
      <c r="D80" s="14"/>
    </row>
    <row r="81" spans="1:4" ht="12.75" customHeight="1" x14ac:dyDescent="0.3">
      <c r="A81" s="60"/>
      <c r="B81" s="13"/>
      <c r="C81" s="13"/>
      <c r="D81" s="14"/>
    </row>
    <row r="82" spans="1:4" ht="12.75" customHeight="1" x14ac:dyDescent="0.3">
      <c r="A82" s="60"/>
      <c r="B82" s="13"/>
      <c r="C82" s="13"/>
      <c r="D82" s="14"/>
    </row>
    <row r="83" spans="1:4" ht="12.75" customHeight="1" x14ac:dyDescent="0.3">
      <c r="A83" s="60"/>
      <c r="B83" s="13"/>
      <c r="C83" s="13"/>
      <c r="D83" s="14"/>
    </row>
    <row r="84" spans="1:4" ht="12.75" customHeight="1" x14ac:dyDescent="0.3">
      <c r="A84" s="60"/>
      <c r="B84" s="13"/>
      <c r="C84" s="13"/>
      <c r="D84" s="1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AF3B0-46D0-4B5B-9BF4-8CDCF515932F}">
  <sheetPr codeName="Sheet10">
    <tabColor rgb="FFFCCDE5"/>
  </sheetPr>
  <dimension ref="A1:ALQ84"/>
  <sheetViews>
    <sheetView topLeftCell="A43" workbookViewId="0">
      <selection activeCell="D4" sqref="D4"/>
    </sheetView>
  </sheetViews>
  <sheetFormatPr defaultColWidth="18.77734375" defaultRowHeight="12.75" customHeight="1" x14ac:dyDescent="0.3"/>
  <cols>
    <col min="1" max="4" width="7.5546875" style="3" customWidth="1"/>
    <col min="5" max="30" width="8" style="4" customWidth="1"/>
    <col min="31" max="31" width="8.21875" style="4" customWidth="1"/>
    <col min="32" max="54" width="8.77734375" style="4" customWidth="1"/>
    <col min="55" max="16384" width="18.77734375" style="4"/>
  </cols>
  <sheetData>
    <row r="1" spans="1:39" ht="14.4" x14ac:dyDescent="0.3">
      <c r="A1" s="61"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3"/>
      <c r="AJ1" s="3"/>
      <c r="AK1" s="3"/>
      <c r="AL1" s="3"/>
      <c r="AM1" s="3"/>
    </row>
    <row r="2" spans="1:39" s="3" customFormat="1" ht="14.4" x14ac:dyDescent="0.3">
      <c r="A2" s="61"/>
      <c r="B2" s="63" t="s">
        <v>0</v>
      </c>
      <c r="C2" s="63" t="s">
        <v>1</v>
      </c>
      <c r="D2" s="63" t="s">
        <v>2</v>
      </c>
      <c r="E2" s="63">
        <v>1991</v>
      </c>
      <c r="F2" s="63">
        <v>1992</v>
      </c>
      <c r="G2" s="63">
        <v>1993</v>
      </c>
      <c r="H2" s="63">
        <v>1994</v>
      </c>
      <c r="I2" s="63">
        <v>1995</v>
      </c>
      <c r="J2" s="63">
        <v>1996</v>
      </c>
      <c r="K2" s="63">
        <v>1997</v>
      </c>
      <c r="L2" s="63">
        <v>1998</v>
      </c>
      <c r="M2" s="63">
        <v>1999</v>
      </c>
      <c r="N2" s="63">
        <v>2000</v>
      </c>
      <c r="O2" s="63">
        <v>2001</v>
      </c>
      <c r="P2" s="63">
        <v>2002</v>
      </c>
      <c r="Q2" s="63">
        <v>2003</v>
      </c>
      <c r="R2" s="63">
        <v>2004</v>
      </c>
      <c r="S2" s="63">
        <v>2005</v>
      </c>
      <c r="T2" s="63">
        <v>2006</v>
      </c>
      <c r="U2" s="63">
        <v>2007</v>
      </c>
      <c r="V2" s="63">
        <v>2008</v>
      </c>
      <c r="W2" s="63">
        <v>2009</v>
      </c>
      <c r="X2" s="63">
        <v>2010</v>
      </c>
      <c r="Y2" s="63">
        <v>2011</v>
      </c>
      <c r="Z2" s="63">
        <v>2012</v>
      </c>
      <c r="AA2" s="63">
        <v>2013</v>
      </c>
      <c r="AB2" s="63">
        <v>2014</v>
      </c>
      <c r="AC2" s="63">
        <v>2015</v>
      </c>
      <c r="AD2" s="63">
        <v>2016</v>
      </c>
      <c r="AE2" s="63">
        <v>2017</v>
      </c>
      <c r="AF2" s="63">
        <v>2018</v>
      </c>
      <c r="AG2" s="63">
        <v>2019</v>
      </c>
      <c r="AH2" s="63">
        <v>2020</v>
      </c>
    </row>
    <row r="3" spans="1:39" s="3" customFormat="1" ht="14.4" x14ac:dyDescent="0.3">
      <c r="A3" s="64"/>
      <c r="B3" s="65" t="s">
        <v>3</v>
      </c>
      <c r="C3" s="65" t="s">
        <v>4</v>
      </c>
      <c r="D3" s="65" t="s">
        <v>5</v>
      </c>
      <c r="E3" s="65" t="s">
        <v>6</v>
      </c>
      <c r="F3" s="65" t="s">
        <v>7</v>
      </c>
      <c r="G3" s="65" t="s">
        <v>8</v>
      </c>
      <c r="H3" s="65" t="s">
        <v>9</v>
      </c>
      <c r="I3" s="65" t="s">
        <v>10</v>
      </c>
      <c r="J3" s="65" t="s">
        <v>11</v>
      </c>
      <c r="K3" s="65" t="s">
        <v>12</v>
      </c>
      <c r="L3" s="65" t="s">
        <v>13</v>
      </c>
      <c r="M3" s="65" t="s">
        <v>14</v>
      </c>
      <c r="N3" s="65" t="s">
        <v>15</v>
      </c>
      <c r="O3" s="65" t="s">
        <v>16</v>
      </c>
      <c r="P3" s="65" t="s">
        <v>17</v>
      </c>
      <c r="Q3" s="65" t="s">
        <v>18</v>
      </c>
      <c r="R3" s="65" t="s">
        <v>19</v>
      </c>
      <c r="S3" s="65" t="s">
        <v>20</v>
      </c>
      <c r="T3" s="65" t="s">
        <v>21</v>
      </c>
      <c r="U3" s="65" t="s">
        <v>22</v>
      </c>
      <c r="V3" s="65" t="s">
        <v>23</v>
      </c>
      <c r="W3" s="65" t="s">
        <v>24</v>
      </c>
      <c r="X3" s="65" t="s">
        <v>25</v>
      </c>
      <c r="Y3" s="65" t="s">
        <v>26</v>
      </c>
      <c r="Z3" s="65" t="s">
        <v>27</v>
      </c>
      <c r="AA3" s="65" t="s">
        <v>28</v>
      </c>
      <c r="AB3" s="65" t="s">
        <v>29</v>
      </c>
      <c r="AC3" s="65" t="s">
        <v>30</v>
      </c>
      <c r="AD3" s="65" t="s">
        <v>31</v>
      </c>
      <c r="AE3" s="65" t="s">
        <v>32</v>
      </c>
      <c r="AF3" s="65" t="s">
        <v>33</v>
      </c>
      <c r="AG3" s="65" t="s">
        <v>34</v>
      </c>
      <c r="AH3" s="65" t="s">
        <v>35</v>
      </c>
    </row>
    <row r="4" spans="1:39" ht="14.4" x14ac:dyDescent="0.3">
      <c r="A4" s="66">
        <v>45200</v>
      </c>
      <c r="B4" s="30">
        <v>30</v>
      </c>
      <c r="C4" s="31">
        <v>30</v>
      </c>
      <c r="D4" s="42">
        <v>30</v>
      </c>
      <c r="E4" s="16">
        <v>28.398</v>
      </c>
      <c r="F4" s="16">
        <v>28.141999999999999</v>
      </c>
      <c r="G4" s="16">
        <v>33.456000000000003</v>
      </c>
      <c r="H4" s="46">
        <v>31.056000000000001</v>
      </c>
      <c r="I4" s="46">
        <v>29.032</v>
      </c>
      <c r="J4" s="46">
        <v>34.673999999999999</v>
      </c>
      <c r="K4" s="46">
        <v>33.511000000000003</v>
      </c>
      <c r="L4" s="46">
        <v>35.664999999999999</v>
      </c>
      <c r="M4" s="46">
        <v>29.327999999999999</v>
      </c>
      <c r="N4" s="46">
        <v>29.388000000000002</v>
      </c>
      <c r="O4" s="46">
        <v>29.641999999999999</v>
      </c>
      <c r="P4" s="46">
        <v>30.24</v>
      </c>
      <c r="Q4" s="46">
        <v>28.359000000000002</v>
      </c>
      <c r="R4" s="46">
        <v>28.751999999999999</v>
      </c>
      <c r="S4" s="46">
        <v>32.585999999999999</v>
      </c>
      <c r="T4" s="46">
        <v>41.216999999999999</v>
      </c>
      <c r="U4" s="46">
        <v>30.597999999999999</v>
      </c>
      <c r="V4" s="46">
        <v>30.164999999999999</v>
      </c>
      <c r="W4" s="46">
        <v>31.265000000000001</v>
      </c>
      <c r="X4" s="46">
        <v>31.326000000000001</v>
      </c>
      <c r="Y4" s="46">
        <v>33.225000000000001</v>
      </c>
      <c r="Z4" s="46">
        <v>28.42</v>
      </c>
      <c r="AA4" s="46">
        <v>29.35</v>
      </c>
      <c r="AB4" s="46">
        <v>29.835000000000001</v>
      </c>
      <c r="AC4" s="46">
        <v>29.439</v>
      </c>
      <c r="AD4" s="46">
        <v>28.257999999999999</v>
      </c>
      <c r="AE4" s="46">
        <v>29.36</v>
      </c>
      <c r="AF4" s="46">
        <v>32.415999999999997</v>
      </c>
      <c r="AG4" s="46">
        <v>28.725000000000001</v>
      </c>
      <c r="AH4" s="46">
        <v>34.499000000000002</v>
      </c>
    </row>
    <row r="5" spans="1:39" ht="14.4" x14ac:dyDescent="0.3">
      <c r="A5" s="66">
        <v>45231</v>
      </c>
      <c r="B5" s="33">
        <v>29</v>
      </c>
      <c r="C5" s="8">
        <v>29</v>
      </c>
      <c r="D5" s="44">
        <v>29</v>
      </c>
      <c r="E5" s="16">
        <v>28.852</v>
      </c>
      <c r="F5" s="16">
        <v>26.8</v>
      </c>
      <c r="G5" s="16">
        <v>29.792999999999999</v>
      </c>
      <c r="H5" s="46">
        <v>30.334</v>
      </c>
      <c r="I5" s="46">
        <v>28.082000000000001</v>
      </c>
      <c r="J5" s="46">
        <v>34.857999999999997</v>
      </c>
      <c r="K5" s="46">
        <v>30.364999999999998</v>
      </c>
      <c r="L5" s="46">
        <v>34.726999999999997</v>
      </c>
      <c r="M5" s="46">
        <v>26.773</v>
      </c>
      <c r="N5" s="46">
        <v>28.513999999999999</v>
      </c>
      <c r="O5" s="46">
        <v>29.856999999999999</v>
      </c>
      <c r="P5" s="46">
        <v>27.545000000000002</v>
      </c>
      <c r="Q5" s="46">
        <v>26.603999999999999</v>
      </c>
      <c r="R5" s="46">
        <v>31.219000000000001</v>
      </c>
      <c r="S5" s="46">
        <v>32.271999999999998</v>
      </c>
      <c r="T5" s="46">
        <v>36.368000000000002</v>
      </c>
      <c r="U5" s="46">
        <v>30.292000000000002</v>
      </c>
      <c r="V5" s="46">
        <v>28.373000000000001</v>
      </c>
      <c r="W5" s="46">
        <v>31.103000000000002</v>
      </c>
      <c r="X5" s="46">
        <v>32.517000000000003</v>
      </c>
      <c r="Y5" s="46">
        <v>28.885999999999999</v>
      </c>
      <c r="Z5" s="46">
        <v>26.521999999999998</v>
      </c>
      <c r="AA5" s="46">
        <v>28.675999999999998</v>
      </c>
      <c r="AB5" s="46">
        <v>27.734999999999999</v>
      </c>
      <c r="AC5" s="46">
        <v>29.114000000000001</v>
      </c>
      <c r="AD5" s="46">
        <v>26.594999999999999</v>
      </c>
      <c r="AE5" s="46">
        <v>28.513999999999999</v>
      </c>
      <c r="AF5" s="46">
        <v>30.457999999999998</v>
      </c>
      <c r="AG5" s="46">
        <v>27.140999999999998</v>
      </c>
      <c r="AH5" s="46">
        <v>38.570999999999998</v>
      </c>
    </row>
    <row r="6" spans="1:39" ht="14.4" x14ac:dyDescent="0.3">
      <c r="A6" s="66">
        <v>45261</v>
      </c>
      <c r="B6" s="33">
        <v>28</v>
      </c>
      <c r="C6" s="8">
        <v>28</v>
      </c>
      <c r="D6" s="44">
        <v>28</v>
      </c>
      <c r="E6" s="16">
        <v>28.722999999999999</v>
      </c>
      <c r="F6" s="16">
        <v>26.41</v>
      </c>
      <c r="G6" s="16">
        <v>27.484000000000002</v>
      </c>
      <c r="H6" s="46">
        <v>28.451000000000001</v>
      </c>
      <c r="I6" s="46">
        <v>30.170999999999999</v>
      </c>
      <c r="J6" s="46">
        <v>31.901</v>
      </c>
      <c r="K6" s="46">
        <v>28.167000000000002</v>
      </c>
      <c r="L6" s="46">
        <v>35.024000000000001</v>
      </c>
      <c r="M6" s="46">
        <v>26.295000000000002</v>
      </c>
      <c r="N6" s="46">
        <v>27.539000000000001</v>
      </c>
      <c r="O6" s="46">
        <v>27.6</v>
      </c>
      <c r="P6" s="46">
        <v>27.896999999999998</v>
      </c>
      <c r="Q6" s="46">
        <v>27.22</v>
      </c>
      <c r="R6" s="46">
        <v>28.959</v>
      </c>
      <c r="S6" s="46">
        <v>28.85</v>
      </c>
      <c r="T6" s="46">
        <v>30.99</v>
      </c>
      <c r="U6" s="46">
        <v>27.373000000000001</v>
      </c>
      <c r="V6" s="46">
        <v>27.334</v>
      </c>
      <c r="W6" s="46">
        <v>28.266999999999999</v>
      </c>
      <c r="X6" s="46">
        <v>30.488</v>
      </c>
      <c r="Y6" s="46">
        <v>27.652999999999999</v>
      </c>
      <c r="Z6" s="46">
        <v>26.288</v>
      </c>
      <c r="AA6" s="46">
        <v>27.667000000000002</v>
      </c>
      <c r="AB6" s="46">
        <v>28.103000000000002</v>
      </c>
      <c r="AC6" s="46">
        <v>28.375</v>
      </c>
      <c r="AD6" s="46">
        <v>26.895</v>
      </c>
      <c r="AE6" s="46">
        <v>29.76</v>
      </c>
      <c r="AF6" s="46">
        <v>27.532</v>
      </c>
      <c r="AG6" s="46">
        <v>27.28</v>
      </c>
      <c r="AH6" s="46">
        <v>34.502000000000002</v>
      </c>
    </row>
    <row r="7" spans="1:39" ht="14.4" x14ac:dyDescent="0.3">
      <c r="A7" s="66">
        <v>45292</v>
      </c>
      <c r="B7" s="33">
        <v>42</v>
      </c>
      <c r="C7" s="8">
        <v>16</v>
      </c>
      <c r="D7" s="44">
        <v>26</v>
      </c>
      <c r="E7" s="16">
        <v>25.989000000000001</v>
      </c>
      <c r="F7" s="16">
        <v>24.759</v>
      </c>
      <c r="G7" s="16">
        <v>25.282</v>
      </c>
      <c r="H7" s="46">
        <v>26.207999999999998</v>
      </c>
      <c r="I7" s="46">
        <v>26.263999999999999</v>
      </c>
      <c r="J7" s="46">
        <v>27.524999999999999</v>
      </c>
      <c r="K7" s="46">
        <v>26.047999999999998</v>
      </c>
      <c r="L7" s="46">
        <v>30.466000000000001</v>
      </c>
      <c r="M7" s="46">
        <v>26.283999999999999</v>
      </c>
      <c r="N7" s="46">
        <v>25.608000000000001</v>
      </c>
      <c r="O7" s="46">
        <v>24.702999999999999</v>
      </c>
      <c r="P7" s="46">
        <v>26.436</v>
      </c>
      <c r="Q7" s="46">
        <v>24.922000000000001</v>
      </c>
      <c r="R7" s="46">
        <v>28.172000000000001</v>
      </c>
      <c r="S7" s="46">
        <v>26.010999999999999</v>
      </c>
      <c r="T7" s="46">
        <v>27.869</v>
      </c>
      <c r="U7" s="46">
        <v>24.378</v>
      </c>
      <c r="V7" s="46">
        <v>25.143000000000001</v>
      </c>
      <c r="W7" s="46">
        <v>25.448</v>
      </c>
      <c r="X7" s="46">
        <v>28.161000000000001</v>
      </c>
      <c r="Y7" s="46">
        <v>26.565999999999999</v>
      </c>
      <c r="Z7" s="46">
        <v>24.34</v>
      </c>
      <c r="AA7" s="46">
        <v>25.323</v>
      </c>
      <c r="AB7" s="46">
        <v>25.870999999999999</v>
      </c>
      <c r="AC7" s="46">
        <v>26.317</v>
      </c>
      <c r="AD7" s="46">
        <v>25.105</v>
      </c>
      <c r="AE7" s="46">
        <v>26.324999999999999</v>
      </c>
      <c r="AF7" s="46">
        <v>25.234999999999999</v>
      </c>
      <c r="AG7" s="46">
        <v>25.169</v>
      </c>
      <c r="AH7" s="46">
        <v>28.306000000000001</v>
      </c>
    </row>
    <row r="8" spans="1:39" ht="14.4" x14ac:dyDescent="0.3">
      <c r="A8" s="66">
        <v>45323</v>
      </c>
      <c r="B8" s="33">
        <v>41</v>
      </c>
      <c r="C8" s="8">
        <v>16</v>
      </c>
      <c r="D8" s="44">
        <v>25</v>
      </c>
      <c r="E8" s="16">
        <v>25.061</v>
      </c>
      <c r="F8" s="16">
        <v>23.846</v>
      </c>
      <c r="G8" s="16">
        <v>22.83</v>
      </c>
      <c r="H8" s="46">
        <v>29.763999999999999</v>
      </c>
      <c r="I8" s="46">
        <v>27.972000000000001</v>
      </c>
      <c r="J8" s="46">
        <v>24.047000000000001</v>
      </c>
      <c r="K8" s="46">
        <v>24.204999999999998</v>
      </c>
      <c r="L8" s="46">
        <v>30.382999999999999</v>
      </c>
      <c r="M8" s="46">
        <v>27.98</v>
      </c>
      <c r="N8" s="46">
        <v>25.373000000000001</v>
      </c>
      <c r="O8" s="46">
        <v>22.248000000000001</v>
      </c>
      <c r="P8" s="46">
        <v>29.061</v>
      </c>
      <c r="Q8" s="46">
        <v>22.763000000000002</v>
      </c>
      <c r="R8" s="46">
        <v>26.277000000000001</v>
      </c>
      <c r="S8" s="46">
        <v>22.960999999999999</v>
      </c>
      <c r="T8" s="46">
        <v>27.591999999999999</v>
      </c>
      <c r="U8" s="46">
        <v>21.516999999999999</v>
      </c>
      <c r="V8" s="46">
        <v>23.824999999999999</v>
      </c>
      <c r="W8" s="46">
        <v>22.526</v>
      </c>
      <c r="X8" s="46">
        <v>24.939</v>
      </c>
      <c r="Y8" s="46">
        <v>23.7</v>
      </c>
      <c r="Z8" s="46">
        <v>22.297000000000001</v>
      </c>
      <c r="AA8" s="46">
        <v>26.2</v>
      </c>
      <c r="AB8" s="46">
        <v>31.946999999999999</v>
      </c>
      <c r="AC8" s="46">
        <v>25.92</v>
      </c>
      <c r="AD8" s="46">
        <v>31.396000000000001</v>
      </c>
      <c r="AE8" s="46">
        <v>28.989000000000001</v>
      </c>
      <c r="AF8" s="46">
        <v>22.988</v>
      </c>
      <c r="AG8" s="46">
        <v>23.67</v>
      </c>
      <c r="AH8" s="46">
        <v>27.634</v>
      </c>
    </row>
    <row r="9" spans="1:39" ht="14.4" x14ac:dyDescent="0.3">
      <c r="A9" s="66">
        <v>45352</v>
      </c>
      <c r="B9" s="33">
        <v>65</v>
      </c>
      <c r="C9" s="8">
        <v>25</v>
      </c>
      <c r="D9" s="44">
        <v>40</v>
      </c>
      <c r="E9" s="16">
        <v>40.445999999999998</v>
      </c>
      <c r="F9" s="16">
        <v>41.350999999999999</v>
      </c>
      <c r="G9" s="16">
        <v>42.808</v>
      </c>
      <c r="H9" s="46">
        <v>54.87</v>
      </c>
      <c r="I9" s="46">
        <v>38.72</v>
      </c>
      <c r="J9" s="46">
        <v>49.155999999999999</v>
      </c>
      <c r="K9" s="46">
        <v>41.954999999999998</v>
      </c>
      <c r="L9" s="46">
        <v>44.180999999999997</v>
      </c>
      <c r="M9" s="46">
        <v>34.655000000000001</v>
      </c>
      <c r="N9" s="46">
        <v>37.929000000000002</v>
      </c>
      <c r="O9" s="46">
        <v>28.483000000000001</v>
      </c>
      <c r="P9" s="46">
        <v>42.146999999999998</v>
      </c>
      <c r="Q9" s="46">
        <v>52.953000000000003</v>
      </c>
      <c r="R9" s="46">
        <v>33.326999999999998</v>
      </c>
      <c r="S9" s="46">
        <v>33.485999999999997</v>
      </c>
      <c r="T9" s="46">
        <v>55.39</v>
      </c>
      <c r="U9" s="46">
        <v>23.542000000000002</v>
      </c>
      <c r="V9" s="46">
        <v>44.276000000000003</v>
      </c>
      <c r="W9" s="46">
        <v>27.332000000000001</v>
      </c>
      <c r="X9" s="46">
        <v>39.554000000000002</v>
      </c>
      <c r="Y9" s="46">
        <v>42.738999999999997</v>
      </c>
      <c r="Z9" s="46">
        <v>31.529</v>
      </c>
      <c r="AA9" s="46">
        <v>34.194000000000003</v>
      </c>
      <c r="AB9" s="46">
        <v>52.161000000000001</v>
      </c>
      <c r="AC9" s="46">
        <v>44.198999999999998</v>
      </c>
      <c r="AD9" s="46">
        <v>70.108999999999995</v>
      </c>
      <c r="AE9" s="46">
        <v>32.110999999999997</v>
      </c>
      <c r="AF9" s="46">
        <v>31.111000000000001</v>
      </c>
      <c r="AG9" s="46">
        <v>37.6</v>
      </c>
      <c r="AH9" s="46">
        <v>35.593000000000004</v>
      </c>
    </row>
    <row r="10" spans="1:39" ht="14.4" x14ac:dyDescent="0.3">
      <c r="A10" s="66">
        <v>45383</v>
      </c>
      <c r="B10" s="33">
        <v>118</v>
      </c>
      <c r="C10" s="8">
        <v>46</v>
      </c>
      <c r="D10" s="44">
        <v>73</v>
      </c>
      <c r="E10" s="16">
        <v>80.77</v>
      </c>
      <c r="F10" s="16">
        <v>82.131</v>
      </c>
      <c r="G10" s="16">
        <v>76.052999999999997</v>
      </c>
      <c r="H10" s="46">
        <v>68.465999999999994</v>
      </c>
      <c r="I10" s="46">
        <v>88.888999999999996</v>
      </c>
      <c r="J10" s="46">
        <v>91.837000000000003</v>
      </c>
      <c r="K10" s="46">
        <v>62.965000000000003</v>
      </c>
      <c r="L10" s="46">
        <v>63.598999999999997</v>
      </c>
      <c r="M10" s="46">
        <v>83.052999999999997</v>
      </c>
      <c r="N10" s="46">
        <v>75.721999999999994</v>
      </c>
      <c r="O10" s="46">
        <v>63.212000000000003</v>
      </c>
      <c r="P10" s="46">
        <v>67.960999999999999</v>
      </c>
      <c r="Q10" s="46">
        <v>98.188999999999993</v>
      </c>
      <c r="R10" s="46">
        <v>76.122</v>
      </c>
      <c r="S10" s="46">
        <v>91.712000000000003</v>
      </c>
      <c r="T10" s="46">
        <v>82.700999999999993</v>
      </c>
      <c r="U10" s="46">
        <v>58.308999999999997</v>
      </c>
      <c r="V10" s="46">
        <v>68.766999999999996</v>
      </c>
      <c r="W10" s="46">
        <v>63.002000000000002</v>
      </c>
      <c r="X10" s="46">
        <v>81.738</v>
      </c>
      <c r="Y10" s="46">
        <v>92.784999999999997</v>
      </c>
      <c r="Z10" s="46">
        <v>54.212000000000003</v>
      </c>
      <c r="AA10" s="46">
        <v>61.268000000000001</v>
      </c>
      <c r="AB10" s="46">
        <v>64.021000000000001</v>
      </c>
      <c r="AC10" s="46">
        <v>70.278000000000006</v>
      </c>
      <c r="AD10" s="46">
        <v>122.675</v>
      </c>
      <c r="AE10" s="46">
        <v>52.220999999999997</v>
      </c>
      <c r="AF10" s="46">
        <v>104.52500000000001</v>
      </c>
      <c r="AG10" s="46">
        <v>56.052</v>
      </c>
      <c r="AH10" s="46">
        <v>60.871000000000002</v>
      </c>
    </row>
    <row r="11" spans="1:39" ht="14.4" x14ac:dyDescent="0.3">
      <c r="A11" s="66">
        <v>45413</v>
      </c>
      <c r="B11" s="33">
        <v>349</v>
      </c>
      <c r="C11" s="8">
        <v>136</v>
      </c>
      <c r="D11" s="44">
        <v>215</v>
      </c>
      <c r="E11" s="16">
        <v>212.68100000000001</v>
      </c>
      <c r="F11" s="16">
        <v>280.77999999999997</v>
      </c>
      <c r="G11" s="16">
        <v>209.72399999999999</v>
      </c>
      <c r="H11" s="46">
        <v>255.648</v>
      </c>
      <c r="I11" s="46">
        <v>296.43799999999999</v>
      </c>
      <c r="J11" s="46">
        <v>339.63400000000001</v>
      </c>
      <c r="K11" s="46">
        <v>166.376</v>
      </c>
      <c r="L11" s="46">
        <v>226.875</v>
      </c>
      <c r="M11" s="46">
        <v>217.791</v>
      </c>
      <c r="N11" s="46">
        <v>259.21800000000002</v>
      </c>
      <c r="O11" s="46">
        <v>97.603999999999999</v>
      </c>
      <c r="P11" s="46">
        <v>171.62299999999999</v>
      </c>
      <c r="Q11" s="46">
        <v>217.31899999999999</v>
      </c>
      <c r="R11" s="46">
        <v>269.25900000000001</v>
      </c>
      <c r="S11" s="46">
        <v>227.03100000000001</v>
      </c>
      <c r="T11" s="46">
        <v>222.63</v>
      </c>
      <c r="U11" s="46">
        <v>243.75899999999999</v>
      </c>
      <c r="V11" s="46">
        <v>302.26400000000001</v>
      </c>
      <c r="W11" s="46">
        <v>128.458</v>
      </c>
      <c r="X11" s="46">
        <v>179.49299999999999</v>
      </c>
      <c r="Y11" s="46">
        <v>151.886</v>
      </c>
      <c r="Z11" s="46">
        <v>126.63500000000001</v>
      </c>
      <c r="AA11" s="46">
        <v>188.05699999999999</v>
      </c>
      <c r="AB11" s="46">
        <v>130.32599999999999</v>
      </c>
      <c r="AC11" s="46">
        <v>165.61699999999999</v>
      </c>
      <c r="AD11" s="46">
        <v>261.50799999999998</v>
      </c>
      <c r="AE11" s="46">
        <v>152.44399999999999</v>
      </c>
      <c r="AF11" s="46">
        <v>250.18299999999999</v>
      </c>
      <c r="AG11" s="46">
        <v>191.02199999999999</v>
      </c>
      <c r="AH11" s="46">
        <v>142.15799999999999</v>
      </c>
    </row>
    <row r="12" spans="1:39" ht="14.4" x14ac:dyDescent="0.3">
      <c r="A12" s="66">
        <v>45444</v>
      </c>
      <c r="B12" s="33">
        <v>430</v>
      </c>
      <c r="C12" s="8">
        <v>167</v>
      </c>
      <c r="D12" s="44">
        <v>265</v>
      </c>
      <c r="E12" s="16">
        <v>170.31399999999999</v>
      </c>
      <c r="F12" s="16">
        <v>411.512</v>
      </c>
      <c r="G12" s="16">
        <v>206.91</v>
      </c>
      <c r="H12" s="46">
        <v>579.38</v>
      </c>
      <c r="I12" s="46">
        <v>292.60899999999998</v>
      </c>
      <c r="J12" s="46">
        <v>498.19200000000001</v>
      </c>
      <c r="K12" s="46">
        <v>198.10599999999999</v>
      </c>
      <c r="L12" s="46">
        <v>336.64499999999998</v>
      </c>
      <c r="M12" s="46">
        <v>151.322</v>
      </c>
      <c r="N12" s="46">
        <v>193.935</v>
      </c>
      <c r="O12" s="46">
        <v>58.779000000000003</v>
      </c>
      <c r="P12" s="46">
        <v>215.286</v>
      </c>
      <c r="Q12" s="46">
        <v>143.02099999999999</v>
      </c>
      <c r="R12" s="46">
        <v>287.03800000000001</v>
      </c>
      <c r="S12" s="46">
        <v>183.18600000000001</v>
      </c>
      <c r="T12" s="46">
        <v>167.995</v>
      </c>
      <c r="U12" s="46">
        <v>473.98500000000001</v>
      </c>
      <c r="V12" s="46">
        <v>261.416</v>
      </c>
      <c r="W12" s="46">
        <v>268.584</v>
      </c>
      <c r="X12" s="46">
        <v>446.255</v>
      </c>
      <c r="Y12" s="46">
        <v>56.860999999999997</v>
      </c>
      <c r="Z12" s="46">
        <v>165.345</v>
      </c>
      <c r="AA12" s="46">
        <v>311.53399999999999</v>
      </c>
      <c r="AB12" s="46">
        <v>335.94400000000002</v>
      </c>
      <c r="AC12" s="46">
        <v>297.81</v>
      </c>
      <c r="AD12" s="46">
        <v>398.51</v>
      </c>
      <c r="AE12" s="46">
        <v>73.046000000000006</v>
      </c>
      <c r="AF12" s="46">
        <v>457.48700000000002</v>
      </c>
      <c r="AG12" s="46">
        <v>197.47800000000001</v>
      </c>
      <c r="AH12" s="46">
        <v>278.97899999999998</v>
      </c>
    </row>
    <row r="13" spans="1:39" ht="14.4" x14ac:dyDescent="0.3">
      <c r="A13" s="66">
        <v>45474</v>
      </c>
      <c r="B13" s="33">
        <v>154</v>
      </c>
      <c r="C13" s="8">
        <v>60</v>
      </c>
      <c r="D13" s="44">
        <v>95</v>
      </c>
      <c r="E13" s="16">
        <v>68.567999999999998</v>
      </c>
      <c r="F13" s="16">
        <v>180.703</v>
      </c>
      <c r="G13" s="16">
        <v>62.75</v>
      </c>
      <c r="H13" s="46">
        <v>427.22</v>
      </c>
      <c r="I13" s="46">
        <v>105.56100000000001</v>
      </c>
      <c r="J13" s="46">
        <v>168.37200000000001</v>
      </c>
      <c r="K13" s="46">
        <v>94.259</v>
      </c>
      <c r="L13" s="46">
        <v>216.17599999999999</v>
      </c>
      <c r="M13" s="46">
        <v>50.594000000000001</v>
      </c>
      <c r="N13" s="46">
        <v>60.81</v>
      </c>
      <c r="O13" s="46">
        <v>26.882000000000001</v>
      </c>
      <c r="P13" s="46">
        <v>60.119</v>
      </c>
      <c r="Q13" s="46">
        <v>55.561</v>
      </c>
      <c r="R13" s="46">
        <v>112.34399999999999</v>
      </c>
      <c r="S13" s="46">
        <v>70.783000000000001</v>
      </c>
      <c r="T13" s="46">
        <v>64.234999999999999</v>
      </c>
      <c r="U13" s="46">
        <v>212.36600000000001</v>
      </c>
      <c r="V13" s="46">
        <v>129.93199999999999</v>
      </c>
      <c r="W13" s="46">
        <v>71.656000000000006</v>
      </c>
      <c r="X13" s="46">
        <v>226.94800000000001</v>
      </c>
      <c r="Y13" s="46">
        <v>29.625</v>
      </c>
      <c r="Z13" s="46">
        <v>60.871000000000002</v>
      </c>
      <c r="AA13" s="46">
        <v>98.111000000000004</v>
      </c>
      <c r="AB13" s="46">
        <v>114.429</v>
      </c>
      <c r="AC13" s="46">
        <v>95.741</v>
      </c>
      <c r="AD13" s="46">
        <v>130.78700000000001</v>
      </c>
      <c r="AE13" s="46">
        <v>31.760999999999999</v>
      </c>
      <c r="AF13" s="46">
        <v>262.41000000000003</v>
      </c>
      <c r="AG13" s="46">
        <v>60.914000000000001</v>
      </c>
      <c r="AH13" s="46">
        <v>120.08499999999999</v>
      </c>
    </row>
    <row r="14" spans="1:39" ht="14.4" x14ac:dyDescent="0.3">
      <c r="A14" s="66">
        <v>45505</v>
      </c>
      <c r="B14" s="33">
        <v>88</v>
      </c>
      <c r="C14" s="8">
        <v>34</v>
      </c>
      <c r="D14" s="44">
        <v>54</v>
      </c>
      <c r="E14" s="16">
        <v>57.094999999999999</v>
      </c>
      <c r="F14" s="16">
        <v>70.256</v>
      </c>
      <c r="G14" s="16">
        <v>42.289000000000001</v>
      </c>
      <c r="H14" s="46">
        <v>125.29300000000001</v>
      </c>
      <c r="I14" s="46">
        <v>51.860999999999997</v>
      </c>
      <c r="J14" s="46">
        <v>83.366</v>
      </c>
      <c r="K14" s="46">
        <v>49.04</v>
      </c>
      <c r="L14" s="46">
        <v>91.305999999999997</v>
      </c>
      <c r="M14" s="46">
        <v>45.395000000000003</v>
      </c>
      <c r="N14" s="46">
        <v>55.127000000000002</v>
      </c>
      <c r="O14" s="46">
        <v>24.108000000000001</v>
      </c>
      <c r="P14" s="46">
        <v>46.027999999999999</v>
      </c>
      <c r="Q14" s="46">
        <v>39.652999999999999</v>
      </c>
      <c r="R14" s="46">
        <v>60.844999999999999</v>
      </c>
      <c r="S14" s="46">
        <v>51.476999999999997</v>
      </c>
      <c r="T14" s="46">
        <v>48.710999999999999</v>
      </c>
      <c r="U14" s="46">
        <v>80.799000000000007</v>
      </c>
      <c r="V14" s="46">
        <v>54.64</v>
      </c>
      <c r="W14" s="46">
        <v>51.712000000000003</v>
      </c>
      <c r="X14" s="46">
        <v>73.597999999999999</v>
      </c>
      <c r="Y14" s="46">
        <v>30.355</v>
      </c>
      <c r="Z14" s="46">
        <v>44.131</v>
      </c>
      <c r="AA14" s="46">
        <v>57.345999999999997</v>
      </c>
      <c r="AB14" s="46">
        <v>53.36</v>
      </c>
      <c r="AC14" s="46">
        <v>55.671999999999997</v>
      </c>
      <c r="AD14" s="46">
        <v>65.849000000000004</v>
      </c>
      <c r="AE14" s="46">
        <v>27.155999999999999</v>
      </c>
      <c r="AF14" s="46">
        <v>87.204999999999998</v>
      </c>
      <c r="AG14" s="46">
        <v>40.945</v>
      </c>
      <c r="AH14" s="46">
        <v>57.731999999999999</v>
      </c>
    </row>
    <row r="15" spans="1:39" ht="14.4" x14ac:dyDescent="0.3">
      <c r="A15" s="66">
        <v>45536</v>
      </c>
      <c r="B15" s="33">
        <v>57</v>
      </c>
      <c r="C15" s="8">
        <v>22</v>
      </c>
      <c r="D15" s="44">
        <v>35</v>
      </c>
      <c r="E15" s="16">
        <v>37.865000000000002</v>
      </c>
      <c r="F15" s="16">
        <v>45.523000000000003</v>
      </c>
      <c r="G15" s="16">
        <v>31.439</v>
      </c>
      <c r="H15" s="46">
        <v>59.795000000000002</v>
      </c>
      <c r="I15" s="46">
        <v>34.194000000000003</v>
      </c>
      <c r="J15" s="46">
        <v>52.795000000000002</v>
      </c>
      <c r="K15" s="46">
        <v>28.93</v>
      </c>
      <c r="L15" s="46">
        <v>45.316000000000003</v>
      </c>
      <c r="M15" s="46">
        <v>30.841000000000001</v>
      </c>
      <c r="N15" s="46">
        <v>29.934000000000001</v>
      </c>
      <c r="O15" s="46">
        <v>21.196999999999999</v>
      </c>
      <c r="P15" s="46">
        <v>55.389000000000003</v>
      </c>
      <c r="Q15" s="46">
        <v>32.832000000000001</v>
      </c>
      <c r="R15" s="46">
        <v>36.511000000000003</v>
      </c>
      <c r="S15" s="46">
        <v>34.994999999999997</v>
      </c>
      <c r="T15" s="46">
        <v>38.994999999999997</v>
      </c>
      <c r="U15" s="46">
        <v>42.261000000000003</v>
      </c>
      <c r="V15" s="46">
        <v>33.509</v>
      </c>
      <c r="W15" s="46">
        <v>27.565000000000001</v>
      </c>
      <c r="X15" s="46">
        <v>39.091999999999999</v>
      </c>
      <c r="Y15" s="46">
        <v>22.539000000000001</v>
      </c>
      <c r="Z15" s="46">
        <v>53.677</v>
      </c>
      <c r="AA15" s="46">
        <v>48.209000000000003</v>
      </c>
      <c r="AB15" s="46">
        <v>35.005000000000003</v>
      </c>
      <c r="AC15" s="46">
        <v>33.648000000000003</v>
      </c>
      <c r="AD15" s="46">
        <v>37.476999999999997</v>
      </c>
      <c r="AE15" s="46">
        <v>20.202999999999999</v>
      </c>
      <c r="AF15" s="46">
        <v>43.194000000000003</v>
      </c>
      <c r="AG15" s="46">
        <v>34.314999999999998</v>
      </c>
      <c r="AH15" s="46">
        <v>32.695</v>
      </c>
    </row>
    <row r="16" spans="1:39" ht="14.4" x14ac:dyDescent="0.3">
      <c r="A16" s="66">
        <v>45566</v>
      </c>
      <c r="B16" s="33">
        <v>52</v>
      </c>
      <c r="C16" s="8">
        <v>27</v>
      </c>
      <c r="D16" s="44">
        <v>36</v>
      </c>
      <c r="E16" s="16">
        <v>31.052</v>
      </c>
      <c r="F16" s="16">
        <v>46.415999999999997</v>
      </c>
      <c r="G16" s="16">
        <v>42.08</v>
      </c>
      <c r="H16" s="46">
        <v>60.597999999999999</v>
      </c>
      <c r="I16" s="46">
        <v>46.993000000000002</v>
      </c>
      <c r="J16" s="46">
        <v>61.045000000000002</v>
      </c>
      <c r="K16" s="46">
        <v>42.869</v>
      </c>
      <c r="L16" s="46">
        <v>40.450000000000003</v>
      </c>
      <c r="M16" s="46">
        <v>31.018000000000001</v>
      </c>
      <c r="N16" s="46">
        <v>31.797999999999998</v>
      </c>
      <c r="O16" s="46">
        <v>32.122999999999998</v>
      </c>
      <c r="P16" s="46">
        <v>37.552</v>
      </c>
      <c r="Q16" s="46">
        <v>34.375999999999998</v>
      </c>
      <c r="R16" s="46">
        <v>53.058</v>
      </c>
      <c r="S16" s="46">
        <v>64.456000000000003</v>
      </c>
      <c r="T16" s="46">
        <v>44.305</v>
      </c>
      <c r="U16" s="46">
        <v>42.905999999999999</v>
      </c>
      <c r="V16" s="46">
        <v>39.095999999999997</v>
      </c>
      <c r="W16" s="46">
        <v>31.885999999999999</v>
      </c>
      <c r="X16" s="46">
        <v>42.752000000000002</v>
      </c>
      <c r="Y16" s="46">
        <v>24.029</v>
      </c>
      <c r="Z16" s="46">
        <v>52.939</v>
      </c>
      <c r="AA16" s="46">
        <v>60.404000000000003</v>
      </c>
      <c r="AB16" s="46">
        <v>33.829000000000001</v>
      </c>
      <c r="AC16" s="46">
        <v>32.790999999999997</v>
      </c>
      <c r="AD16" s="46">
        <v>42.606000000000002</v>
      </c>
      <c r="AE16" s="46">
        <v>25.045000000000002</v>
      </c>
      <c r="AF16" s="46">
        <v>41.823</v>
      </c>
      <c r="AG16" s="46">
        <v>36.738</v>
      </c>
      <c r="AH16" s="46">
        <v>31.085999999999999</v>
      </c>
    </row>
    <row r="17" spans="1:34" ht="14.4" x14ac:dyDescent="0.3">
      <c r="A17" s="66">
        <v>45597</v>
      </c>
      <c r="B17" s="33">
        <v>39</v>
      </c>
      <c r="C17" s="8">
        <v>28</v>
      </c>
      <c r="D17" s="44">
        <v>32</v>
      </c>
      <c r="E17" s="16">
        <v>26.491</v>
      </c>
      <c r="F17" s="16">
        <v>37.453000000000003</v>
      </c>
      <c r="G17" s="16">
        <v>32.518999999999998</v>
      </c>
      <c r="H17" s="46">
        <v>46.029000000000003</v>
      </c>
      <c r="I17" s="46">
        <v>39.536000000000001</v>
      </c>
      <c r="J17" s="46">
        <v>46.006999999999998</v>
      </c>
      <c r="K17" s="46">
        <v>35.72</v>
      </c>
      <c r="L17" s="46">
        <v>32.43</v>
      </c>
      <c r="M17" s="46">
        <v>27.437999999999999</v>
      </c>
      <c r="N17" s="46">
        <v>30.678999999999998</v>
      </c>
      <c r="O17" s="46">
        <v>21.277999999999999</v>
      </c>
      <c r="P17" s="46">
        <v>28.196000000000002</v>
      </c>
      <c r="Q17" s="46">
        <v>31.88</v>
      </c>
      <c r="R17" s="46">
        <v>40.680999999999997</v>
      </c>
      <c r="S17" s="46">
        <v>45.173999999999999</v>
      </c>
      <c r="T17" s="46">
        <v>35.973999999999997</v>
      </c>
      <c r="U17" s="46">
        <v>36.765999999999998</v>
      </c>
      <c r="V17" s="46">
        <v>35.026000000000003</v>
      </c>
      <c r="W17" s="46">
        <v>31.773</v>
      </c>
      <c r="X17" s="46">
        <v>35.109000000000002</v>
      </c>
      <c r="Y17" s="46">
        <v>20.050999999999998</v>
      </c>
      <c r="Z17" s="46">
        <v>35.103000000000002</v>
      </c>
      <c r="AA17" s="46">
        <v>37.96</v>
      </c>
      <c r="AB17" s="46">
        <v>30.454000000000001</v>
      </c>
      <c r="AC17" s="46">
        <v>28.094000000000001</v>
      </c>
      <c r="AD17" s="46">
        <v>36.356999999999999</v>
      </c>
      <c r="AE17" s="46">
        <v>23.175000000000001</v>
      </c>
      <c r="AF17" s="46">
        <v>36.088999999999999</v>
      </c>
      <c r="AG17" s="46">
        <v>39.488999999999997</v>
      </c>
      <c r="AH17" s="46">
        <v>29.367999999999999</v>
      </c>
    </row>
    <row r="18" spans="1:34" ht="14.4" x14ac:dyDescent="0.3">
      <c r="A18" s="66">
        <v>45627</v>
      </c>
      <c r="B18" s="33">
        <v>28</v>
      </c>
      <c r="C18" s="8">
        <v>27</v>
      </c>
      <c r="D18" s="44">
        <v>27</v>
      </c>
      <c r="E18" s="16">
        <v>23.785</v>
      </c>
      <c r="F18" s="16">
        <v>31.920999999999999</v>
      </c>
      <c r="G18" s="16">
        <v>26.577999999999999</v>
      </c>
      <c r="H18" s="46">
        <v>42.201000000000001</v>
      </c>
      <c r="I18" s="46">
        <v>32.771999999999998</v>
      </c>
      <c r="J18" s="46">
        <v>36.262999999999998</v>
      </c>
      <c r="K18" s="46">
        <v>32.332000000000001</v>
      </c>
      <c r="L18" s="46">
        <v>28.812000000000001</v>
      </c>
      <c r="M18" s="46">
        <v>23.940999999999999</v>
      </c>
      <c r="N18" s="46">
        <v>25.17</v>
      </c>
      <c r="O18" s="46">
        <v>18.609000000000002</v>
      </c>
      <c r="P18" s="46">
        <v>25.661999999999999</v>
      </c>
      <c r="Q18" s="46">
        <v>25.707999999999998</v>
      </c>
      <c r="R18" s="46">
        <v>30.576000000000001</v>
      </c>
      <c r="S18" s="46">
        <v>31.510999999999999</v>
      </c>
      <c r="T18" s="46">
        <v>26.056000000000001</v>
      </c>
      <c r="U18" s="46">
        <v>32.600999999999999</v>
      </c>
      <c r="V18" s="46">
        <v>28.471</v>
      </c>
      <c r="W18" s="46">
        <v>26.88</v>
      </c>
      <c r="X18" s="46">
        <v>30.86</v>
      </c>
      <c r="Y18" s="46">
        <v>18.260000000000002</v>
      </c>
      <c r="Z18" s="46">
        <v>26.954000000000001</v>
      </c>
      <c r="AA18" s="46">
        <v>30.927</v>
      </c>
      <c r="AB18" s="46">
        <v>26.986999999999998</v>
      </c>
      <c r="AC18" s="46">
        <v>25.876999999999999</v>
      </c>
      <c r="AD18" s="46">
        <v>33.453000000000003</v>
      </c>
      <c r="AE18" s="46">
        <v>18.939</v>
      </c>
      <c r="AF18" s="46">
        <v>33.249000000000002</v>
      </c>
      <c r="AG18" s="46">
        <v>31.433</v>
      </c>
      <c r="AH18" s="46">
        <v>26.675999999999998</v>
      </c>
    </row>
    <row r="19" spans="1:34" ht="14.4" x14ac:dyDescent="0.3">
      <c r="A19" s="66">
        <v>45658</v>
      </c>
      <c r="B19" s="33">
        <v>26</v>
      </c>
      <c r="C19" s="8">
        <v>26</v>
      </c>
      <c r="D19" s="44">
        <v>26</v>
      </c>
      <c r="E19" s="16">
        <v>22.221</v>
      </c>
      <c r="F19" s="16">
        <v>29.113</v>
      </c>
      <c r="G19" s="16">
        <v>24.152000000000001</v>
      </c>
      <c r="H19" s="46">
        <v>35.914999999999999</v>
      </c>
      <c r="I19" s="46">
        <v>27.965</v>
      </c>
      <c r="J19" s="46">
        <v>32.350999999999999</v>
      </c>
      <c r="K19" s="46">
        <v>27.948</v>
      </c>
      <c r="L19" s="46">
        <v>28.603000000000002</v>
      </c>
      <c r="M19" s="46">
        <v>22.146000000000001</v>
      </c>
      <c r="N19" s="46">
        <v>22.138999999999999</v>
      </c>
      <c r="O19" s="46">
        <v>17.867000000000001</v>
      </c>
      <c r="P19" s="46">
        <v>23.207000000000001</v>
      </c>
      <c r="Q19" s="46">
        <v>24.888000000000002</v>
      </c>
      <c r="R19" s="46">
        <v>26.704999999999998</v>
      </c>
      <c r="S19" s="46">
        <v>26.774999999999999</v>
      </c>
      <c r="T19" s="46">
        <v>21.936</v>
      </c>
      <c r="U19" s="46">
        <v>29.733000000000001</v>
      </c>
      <c r="V19" s="46">
        <v>25.343</v>
      </c>
      <c r="W19" s="46">
        <v>24.646999999999998</v>
      </c>
      <c r="X19" s="46">
        <v>29.276</v>
      </c>
      <c r="Y19" s="46">
        <v>16.946000000000002</v>
      </c>
      <c r="Z19" s="46">
        <v>23.613</v>
      </c>
      <c r="AA19" s="46">
        <v>27.207999999999998</v>
      </c>
      <c r="AB19" s="46">
        <v>24.864999999999998</v>
      </c>
      <c r="AC19" s="46">
        <v>24.004000000000001</v>
      </c>
      <c r="AD19" s="46">
        <v>29.349</v>
      </c>
      <c r="AE19" s="46">
        <v>17.417999999999999</v>
      </c>
      <c r="AF19" s="46">
        <v>30.376999999999999</v>
      </c>
      <c r="AG19" s="46">
        <v>25.253</v>
      </c>
      <c r="AH19" s="46">
        <v>24.073</v>
      </c>
    </row>
    <row r="20" spans="1:34" ht="14.4" x14ac:dyDescent="0.3">
      <c r="A20" s="66">
        <v>45689</v>
      </c>
      <c r="B20" s="33">
        <v>25</v>
      </c>
      <c r="C20" s="8">
        <v>25</v>
      </c>
      <c r="D20" s="44">
        <v>25</v>
      </c>
      <c r="E20" s="16">
        <v>20.242999999999999</v>
      </c>
      <c r="F20" s="16">
        <v>24.524000000000001</v>
      </c>
      <c r="G20" s="16">
        <v>26.437999999999999</v>
      </c>
      <c r="H20" s="46">
        <v>34.594000000000001</v>
      </c>
      <c r="I20" s="46">
        <v>22.843</v>
      </c>
      <c r="J20" s="46">
        <v>27.632999999999999</v>
      </c>
      <c r="K20" s="46">
        <v>26.562999999999999</v>
      </c>
      <c r="L20" s="46">
        <v>28.152000000000001</v>
      </c>
      <c r="M20" s="46">
        <v>20.937000000000001</v>
      </c>
      <c r="N20" s="46">
        <v>18.675999999999998</v>
      </c>
      <c r="O20" s="46">
        <v>20.186</v>
      </c>
      <c r="P20" s="46">
        <v>19.919</v>
      </c>
      <c r="Q20" s="46">
        <v>21.849</v>
      </c>
      <c r="R20" s="46">
        <v>21.893999999999998</v>
      </c>
      <c r="S20" s="46">
        <v>24.888000000000002</v>
      </c>
      <c r="T20" s="46">
        <v>17.881</v>
      </c>
      <c r="U20" s="46">
        <v>25.946999999999999</v>
      </c>
      <c r="V20" s="46">
        <v>20.99</v>
      </c>
      <c r="W20" s="46">
        <v>20.565000000000001</v>
      </c>
      <c r="X20" s="46">
        <v>24.353999999999999</v>
      </c>
      <c r="Y20" s="46">
        <v>14.82</v>
      </c>
      <c r="Z20" s="46">
        <v>23.402999999999999</v>
      </c>
      <c r="AA20" s="46">
        <v>31.707999999999998</v>
      </c>
      <c r="AB20" s="46">
        <v>23.183</v>
      </c>
      <c r="AC20" s="46">
        <v>28.686</v>
      </c>
      <c r="AD20" s="46">
        <v>30.036999999999999</v>
      </c>
      <c r="AE20" s="46">
        <v>15.163</v>
      </c>
      <c r="AF20" s="46">
        <v>26.53</v>
      </c>
      <c r="AG20" s="46">
        <v>23.337</v>
      </c>
      <c r="AH20" s="46">
        <v>21.928000000000001</v>
      </c>
    </row>
    <row r="21" spans="1:34" ht="14.4" x14ac:dyDescent="0.3">
      <c r="A21" s="66">
        <v>45717</v>
      </c>
      <c r="B21" s="33">
        <v>43</v>
      </c>
      <c r="C21" s="8">
        <v>37</v>
      </c>
      <c r="D21" s="44">
        <v>40</v>
      </c>
      <c r="E21" s="16">
        <v>35.396000000000001</v>
      </c>
      <c r="F21" s="16">
        <v>44.4</v>
      </c>
      <c r="G21" s="16">
        <v>49.805999999999997</v>
      </c>
      <c r="H21" s="46">
        <v>45.210999999999999</v>
      </c>
      <c r="I21" s="46">
        <v>46.128999999999998</v>
      </c>
      <c r="J21" s="46">
        <v>46.368000000000002</v>
      </c>
      <c r="K21" s="46">
        <v>39.389000000000003</v>
      </c>
      <c r="L21" s="46">
        <v>34.792999999999999</v>
      </c>
      <c r="M21" s="46">
        <v>32.067999999999998</v>
      </c>
      <c r="N21" s="46">
        <v>24.478000000000002</v>
      </c>
      <c r="O21" s="46">
        <v>32.076000000000001</v>
      </c>
      <c r="P21" s="46">
        <v>51.210999999999999</v>
      </c>
      <c r="Q21" s="46">
        <v>28.263999999999999</v>
      </c>
      <c r="R21" s="46">
        <v>31.904</v>
      </c>
      <c r="S21" s="46">
        <v>59.045000000000002</v>
      </c>
      <c r="T21" s="46">
        <v>19.664999999999999</v>
      </c>
      <c r="U21" s="46">
        <v>46.524000000000001</v>
      </c>
      <c r="V21" s="46">
        <v>25.506</v>
      </c>
      <c r="W21" s="46">
        <v>34.014000000000003</v>
      </c>
      <c r="X21" s="46">
        <v>43.215000000000003</v>
      </c>
      <c r="Y21" s="46">
        <v>22.547000000000001</v>
      </c>
      <c r="Z21" s="46">
        <v>31.18</v>
      </c>
      <c r="AA21" s="46">
        <v>54.701000000000001</v>
      </c>
      <c r="AB21" s="46">
        <v>40.304000000000002</v>
      </c>
      <c r="AC21" s="46">
        <v>64.379000000000005</v>
      </c>
      <c r="AD21" s="46">
        <v>32.832000000000001</v>
      </c>
      <c r="AE21" s="46">
        <v>22.507999999999999</v>
      </c>
      <c r="AF21" s="46">
        <v>40.42</v>
      </c>
      <c r="AG21" s="46">
        <v>30.617999999999999</v>
      </c>
      <c r="AH21" s="46">
        <v>36.335999999999999</v>
      </c>
    </row>
    <row r="22" spans="1:34" ht="14.4" x14ac:dyDescent="0.3">
      <c r="A22" s="66">
        <v>45748</v>
      </c>
      <c r="B22" s="33">
        <v>105</v>
      </c>
      <c r="C22" s="8">
        <v>72</v>
      </c>
      <c r="D22" s="44">
        <v>89</v>
      </c>
      <c r="E22" s="16">
        <v>75.652000000000001</v>
      </c>
      <c r="F22" s="16">
        <v>81.106999999999999</v>
      </c>
      <c r="G22" s="16">
        <v>63.963000000000001</v>
      </c>
      <c r="H22" s="46">
        <v>105.45</v>
      </c>
      <c r="I22" s="46">
        <v>86.81</v>
      </c>
      <c r="J22" s="46">
        <v>70.769000000000005</v>
      </c>
      <c r="K22" s="46">
        <v>59.646999999999998</v>
      </c>
      <c r="L22" s="46">
        <v>94.513000000000005</v>
      </c>
      <c r="M22" s="46">
        <v>67.426000000000002</v>
      </c>
      <c r="N22" s="46">
        <v>61.103999999999999</v>
      </c>
      <c r="O22" s="46">
        <v>58.259</v>
      </c>
      <c r="P22" s="46">
        <v>108.71</v>
      </c>
      <c r="Q22" s="46">
        <v>69.721999999999994</v>
      </c>
      <c r="R22" s="46">
        <v>101.17100000000001</v>
      </c>
      <c r="S22" s="46">
        <v>105.58799999999999</v>
      </c>
      <c r="T22" s="46">
        <v>55.1</v>
      </c>
      <c r="U22" s="46">
        <v>69.563999999999993</v>
      </c>
      <c r="V22" s="46">
        <v>61.095999999999997</v>
      </c>
      <c r="W22" s="46">
        <v>72.932000000000002</v>
      </c>
      <c r="X22" s="46">
        <v>93.501000000000005</v>
      </c>
      <c r="Y22" s="46">
        <v>42.793999999999997</v>
      </c>
      <c r="Z22" s="46">
        <v>74.649000000000001</v>
      </c>
      <c r="AA22" s="46">
        <v>84.316999999999993</v>
      </c>
      <c r="AB22" s="46">
        <v>67.459000000000003</v>
      </c>
      <c r="AC22" s="46">
        <v>121.88800000000001</v>
      </c>
      <c r="AD22" s="46">
        <v>54.927</v>
      </c>
      <c r="AE22" s="46">
        <v>85.507999999999996</v>
      </c>
      <c r="AF22" s="46">
        <v>58.978000000000002</v>
      </c>
      <c r="AG22" s="46">
        <v>55.237000000000002</v>
      </c>
      <c r="AH22" s="46">
        <v>78.27</v>
      </c>
    </row>
    <row r="23" spans="1:34" ht="14.4" x14ac:dyDescent="0.3">
      <c r="A23" s="66">
        <v>45778</v>
      </c>
      <c r="B23" s="33">
        <v>274</v>
      </c>
      <c r="C23" s="8">
        <v>176</v>
      </c>
      <c r="D23" s="44">
        <v>226</v>
      </c>
      <c r="E23" s="16">
        <v>288.17700000000002</v>
      </c>
      <c r="F23" s="16">
        <v>229.46199999999999</v>
      </c>
      <c r="G23" s="16">
        <v>266.05900000000003</v>
      </c>
      <c r="H23" s="46">
        <v>379.99700000000001</v>
      </c>
      <c r="I23" s="46">
        <v>342.20400000000001</v>
      </c>
      <c r="J23" s="46">
        <v>217.11199999999999</v>
      </c>
      <c r="K23" s="46">
        <v>232.666</v>
      </c>
      <c r="L23" s="46">
        <v>261.83499999999998</v>
      </c>
      <c r="M23" s="46">
        <v>263.18400000000003</v>
      </c>
      <c r="N23" s="46">
        <v>101.065</v>
      </c>
      <c r="O23" s="46">
        <v>175.52199999999999</v>
      </c>
      <c r="P23" s="46">
        <v>241.47800000000001</v>
      </c>
      <c r="Q23" s="46">
        <v>274.90899999999999</v>
      </c>
      <c r="R23" s="46">
        <v>253.36799999999999</v>
      </c>
      <c r="S23" s="46">
        <v>245.37700000000001</v>
      </c>
      <c r="T23" s="46">
        <v>265.71199999999999</v>
      </c>
      <c r="U23" s="46">
        <v>319.20299999999997</v>
      </c>
      <c r="V23" s="46">
        <v>135.68100000000001</v>
      </c>
      <c r="W23" s="46">
        <v>173.322</v>
      </c>
      <c r="X23" s="46">
        <v>155.751</v>
      </c>
      <c r="Y23" s="46">
        <v>109.099</v>
      </c>
      <c r="Z23" s="46">
        <v>263.05799999999999</v>
      </c>
      <c r="AA23" s="46">
        <v>174.714</v>
      </c>
      <c r="AB23" s="46">
        <v>175.53100000000001</v>
      </c>
      <c r="AC23" s="46">
        <v>263.39499999999998</v>
      </c>
      <c r="AD23" s="46">
        <v>172.827</v>
      </c>
      <c r="AE23" s="46">
        <v>207.15299999999999</v>
      </c>
      <c r="AF23" s="46">
        <v>197.11500000000001</v>
      </c>
      <c r="AG23" s="46">
        <v>136.90899999999999</v>
      </c>
      <c r="AH23" s="46">
        <v>221.54900000000001</v>
      </c>
    </row>
    <row r="24" spans="1:34" ht="14.4" x14ac:dyDescent="0.3">
      <c r="A24" s="66">
        <v>45809</v>
      </c>
      <c r="B24" s="33">
        <v>358</v>
      </c>
      <c r="C24" s="8">
        <v>173</v>
      </c>
      <c r="D24" s="44">
        <v>265</v>
      </c>
      <c r="E24" s="16">
        <v>430.00400000000002</v>
      </c>
      <c r="F24" s="16">
        <v>222.30799999999999</v>
      </c>
      <c r="G24" s="16">
        <v>602.19399999999996</v>
      </c>
      <c r="H24" s="46">
        <v>322.47500000000002</v>
      </c>
      <c r="I24" s="46">
        <v>508.44499999999999</v>
      </c>
      <c r="J24" s="46">
        <v>220.95</v>
      </c>
      <c r="K24" s="46">
        <v>345.185</v>
      </c>
      <c r="L24" s="46">
        <v>163.05600000000001</v>
      </c>
      <c r="M24" s="46">
        <v>201.66300000000001</v>
      </c>
      <c r="N24" s="46">
        <v>59.706000000000003</v>
      </c>
      <c r="O24" s="46">
        <v>215.11500000000001</v>
      </c>
      <c r="P24" s="46">
        <v>148.73099999999999</v>
      </c>
      <c r="Q24" s="46">
        <v>299.37799999999999</v>
      </c>
      <c r="R24" s="46">
        <v>191.17500000000001</v>
      </c>
      <c r="S24" s="46">
        <v>178.71100000000001</v>
      </c>
      <c r="T24" s="46">
        <v>501.21199999999999</v>
      </c>
      <c r="U24" s="46">
        <v>272.99599999999998</v>
      </c>
      <c r="V24" s="46">
        <v>276.41500000000002</v>
      </c>
      <c r="W24" s="46">
        <v>447.87</v>
      </c>
      <c r="X24" s="46">
        <v>59.546999999999997</v>
      </c>
      <c r="Y24" s="46">
        <v>158.31399999999999</v>
      </c>
      <c r="Z24" s="46">
        <v>345.03300000000002</v>
      </c>
      <c r="AA24" s="46">
        <v>366.52199999999999</v>
      </c>
      <c r="AB24" s="46">
        <v>304.05700000000002</v>
      </c>
      <c r="AC24" s="46">
        <v>408.34500000000003</v>
      </c>
      <c r="AD24" s="46">
        <v>77.802000000000007</v>
      </c>
      <c r="AE24" s="46">
        <v>427.71499999999997</v>
      </c>
      <c r="AF24" s="46">
        <v>202.99199999999999</v>
      </c>
      <c r="AG24" s="46">
        <v>281.06799999999998</v>
      </c>
      <c r="AH24" s="46">
        <v>172.56299999999999</v>
      </c>
    </row>
    <row r="25" spans="1:34" ht="14.4" x14ac:dyDescent="0.3">
      <c r="A25" s="66">
        <v>45839</v>
      </c>
      <c r="B25" s="33">
        <v>147</v>
      </c>
      <c r="C25" s="8">
        <v>54</v>
      </c>
      <c r="D25" s="44">
        <v>90</v>
      </c>
      <c r="E25" s="16">
        <v>193.416</v>
      </c>
      <c r="F25" s="16">
        <v>67.228999999999999</v>
      </c>
      <c r="G25" s="16">
        <v>442.10500000000002</v>
      </c>
      <c r="H25" s="46">
        <v>114.27800000000001</v>
      </c>
      <c r="I25" s="46">
        <v>177.655</v>
      </c>
      <c r="J25" s="46">
        <v>103.904</v>
      </c>
      <c r="K25" s="46">
        <v>220.80500000000001</v>
      </c>
      <c r="L25" s="46">
        <v>53.712000000000003</v>
      </c>
      <c r="M25" s="46">
        <v>61.932000000000002</v>
      </c>
      <c r="N25" s="46">
        <v>26.323</v>
      </c>
      <c r="O25" s="46">
        <v>58.878999999999998</v>
      </c>
      <c r="P25" s="46">
        <v>57.13</v>
      </c>
      <c r="Q25" s="46">
        <v>118.822</v>
      </c>
      <c r="R25" s="46">
        <v>73.349999999999994</v>
      </c>
      <c r="S25" s="46">
        <v>67.394000000000005</v>
      </c>
      <c r="T25" s="46">
        <v>218.69499999999999</v>
      </c>
      <c r="U25" s="46">
        <v>139.52799999999999</v>
      </c>
      <c r="V25" s="46">
        <v>72.960999999999999</v>
      </c>
      <c r="W25" s="46">
        <v>229.27600000000001</v>
      </c>
      <c r="X25" s="46">
        <v>30.757000000000001</v>
      </c>
      <c r="Y25" s="46">
        <v>58.125</v>
      </c>
      <c r="Z25" s="46">
        <v>104.19499999999999</v>
      </c>
      <c r="AA25" s="46">
        <v>120.645</v>
      </c>
      <c r="AB25" s="46">
        <v>97.001999999999995</v>
      </c>
      <c r="AC25" s="46">
        <v>136.62799999999999</v>
      </c>
      <c r="AD25" s="46">
        <v>34.253999999999998</v>
      </c>
      <c r="AE25" s="46">
        <v>262.55500000000001</v>
      </c>
      <c r="AF25" s="46">
        <v>63.597000000000001</v>
      </c>
      <c r="AG25" s="46">
        <v>127.661</v>
      </c>
      <c r="AH25" s="46">
        <v>68.727999999999994</v>
      </c>
    </row>
    <row r="26" spans="1:34" ht="14.4" x14ac:dyDescent="0.3">
      <c r="A26" s="66">
        <v>45870</v>
      </c>
      <c r="B26" s="33">
        <v>71</v>
      </c>
      <c r="C26" s="8">
        <v>43</v>
      </c>
      <c r="D26" s="44">
        <v>56</v>
      </c>
      <c r="E26" s="16">
        <v>72.179000000000002</v>
      </c>
      <c r="F26" s="16">
        <v>44.658999999999999</v>
      </c>
      <c r="G26" s="16">
        <v>127.84099999999999</v>
      </c>
      <c r="H26" s="46">
        <v>56.610999999999997</v>
      </c>
      <c r="I26" s="46">
        <v>86.001999999999995</v>
      </c>
      <c r="J26" s="46">
        <v>53.281999999999996</v>
      </c>
      <c r="K26" s="46">
        <v>91.471000000000004</v>
      </c>
      <c r="L26" s="46">
        <v>47.462000000000003</v>
      </c>
      <c r="M26" s="46">
        <v>54.781999999999996</v>
      </c>
      <c r="N26" s="46">
        <v>23.198</v>
      </c>
      <c r="O26" s="46">
        <v>44.124000000000002</v>
      </c>
      <c r="P26" s="46">
        <v>40.201000000000001</v>
      </c>
      <c r="Q26" s="46">
        <v>61.197000000000003</v>
      </c>
      <c r="R26" s="46">
        <v>52.457000000000001</v>
      </c>
      <c r="S26" s="46">
        <v>49.759</v>
      </c>
      <c r="T26" s="46">
        <v>81.619</v>
      </c>
      <c r="U26" s="46">
        <v>57.57</v>
      </c>
      <c r="V26" s="46">
        <v>51.975999999999999</v>
      </c>
      <c r="W26" s="46">
        <v>72.778000000000006</v>
      </c>
      <c r="X26" s="46">
        <v>31.169</v>
      </c>
      <c r="Y26" s="46">
        <v>42.137999999999998</v>
      </c>
      <c r="Z26" s="46">
        <v>59.881</v>
      </c>
      <c r="AA26" s="46">
        <v>55.676000000000002</v>
      </c>
      <c r="AB26" s="46">
        <v>55.536000000000001</v>
      </c>
      <c r="AC26" s="46">
        <v>67.308999999999997</v>
      </c>
      <c r="AD26" s="46">
        <v>28.663</v>
      </c>
      <c r="AE26" s="46">
        <v>84.888999999999996</v>
      </c>
      <c r="AF26" s="46">
        <v>42.735999999999997</v>
      </c>
      <c r="AG26" s="46">
        <v>58.469000000000001</v>
      </c>
      <c r="AH26" s="46">
        <v>56.603000000000002</v>
      </c>
    </row>
    <row r="27" spans="1:34" ht="14.4" x14ac:dyDescent="0.3">
      <c r="A27" s="66">
        <v>45901</v>
      </c>
      <c r="B27" s="33">
        <v>43</v>
      </c>
      <c r="C27" s="8">
        <v>30</v>
      </c>
      <c r="D27" s="44">
        <v>36</v>
      </c>
      <c r="E27" s="16">
        <v>51.491</v>
      </c>
      <c r="F27" s="16">
        <v>36.334000000000003</v>
      </c>
      <c r="G27" s="16">
        <v>66.63</v>
      </c>
      <c r="H27" s="46">
        <v>41.497</v>
      </c>
      <c r="I27" s="46">
        <v>58.753999999999998</v>
      </c>
      <c r="J27" s="46">
        <v>34.798999999999999</v>
      </c>
      <c r="K27" s="46">
        <v>49.576000000000001</v>
      </c>
      <c r="L27" s="46">
        <v>35.417000000000002</v>
      </c>
      <c r="M27" s="46">
        <v>32.6</v>
      </c>
      <c r="N27" s="46">
        <v>22.516999999999999</v>
      </c>
      <c r="O27" s="46">
        <v>58.777000000000001</v>
      </c>
      <c r="P27" s="46">
        <v>36.548999999999999</v>
      </c>
      <c r="Q27" s="46">
        <v>39.249000000000002</v>
      </c>
      <c r="R27" s="46">
        <v>39.158999999999999</v>
      </c>
      <c r="S27" s="46">
        <v>43.521000000000001</v>
      </c>
      <c r="T27" s="46">
        <v>46.718000000000004</v>
      </c>
      <c r="U27" s="46">
        <v>38.56</v>
      </c>
      <c r="V27" s="46">
        <v>30.285</v>
      </c>
      <c r="W27" s="46">
        <v>42.13</v>
      </c>
      <c r="X27" s="46">
        <v>25.434000000000001</v>
      </c>
      <c r="Y27" s="46">
        <v>55.1</v>
      </c>
      <c r="Z27" s="46">
        <v>55.128</v>
      </c>
      <c r="AA27" s="46">
        <v>40.17</v>
      </c>
      <c r="AB27" s="46">
        <v>36.722000000000001</v>
      </c>
      <c r="AC27" s="46">
        <v>41.186999999999998</v>
      </c>
      <c r="AD27" s="46">
        <v>23.472000000000001</v>
      </c>
      <c r="AE27" s="46">
        <v>45.228000000000002</v>
      </c>
      <c r="AF27" s="46">
        <v>39.378</v>
      </c>
      <c r="AG27" s="46">
        <v>35.701999999999998</v>
      </c>
      <c r="AH27" s="46">
        <v>41.109000000000002</v>
      </c>
    </row>
    <row r="28" spans="1:34" ht="14.4" x14ac:dyDescent="0.3">
      <c r="A28" s="66">
        <v>45931</v>
      </c>
      <c r="B28" s="33">
        <v>52</v>
      </c>
      <c r="C28" s="8">
        <v>27</v>
      </c>
      <c r="D28" s="44">
        <v>36</v>
      </c>
      <c r="E28" s="16">
        <v>46.777999999999999</v>
      </c>
      <c r="F28" s="16">
        <v>43.5</v>
      </c>
      <c r="G28" s="16">
        <v>60.595999999999997</v>
      </c>
      <c r="H28" s="46">
        <v>50.512999999999998</v>
      </c>
      <c r="I28" s="46">
        <v>61.524999999999999</v>
      </c>
      <c r="J28" s="46">
        <v>45.618000000000002</v>
      </c>
      <c r="K28" s="46">
        <v>39.689</v>
      </c>
      <c r="L28" s="46">
        <v>32.039000000000001</v>
      </c>
      <c r="M28" s="46">
        <v>30.846</v>
      </c>
      <c r="N28" s="46">
        <v>31.126000000000001</v>
      </c>
      <c r="O28" s="46">
        <v>35.450000000000003</v>
      </c>
      <c r="P28" s="46">
        <v>34.369</v>
      </c>
      <c r="Q28" s="46">
        <v>52.965000000000003</v>
      </c>
      <c r="R28" s="46">
        <v>64.870999999999995</v>
      </c>
      <c r="S28" s="46">
        <v>44.493000000000002</v>
      </c>
      <c r="T28" s="46">
        <v>42.643000000000001</v>
      </c>
      <c r="U28" s="46">
        <v>40.372999999999998</v>
      </c>
      <c r="V28" s="46">
        <v>31.574000000000002</v>
      </c>
      <c r="W28" s="46">
        <v>41.529000000000003</v>
      </c>
      <c r="X28" s="46">
        <v>24.449000000000002</v>
      </c>
      <c r="Y28" s="46">
        <v>51.462000000000003</v>
      </c>
      <c r="Z28" s="46">
        <v>61.777000000000001</v>
      </c>
      <c r="AA28" s="46">
        <v>34.908999999999999</v>
      </c>
      <c r="AB28" s="46">
        <v>32.136000000000003</v>
      </c>
      <c r="AC28" s="46">
        <v>42.37</v>
      </c>
      <c r="AD28" s="46">
        <v>26.149000000000001</v>
      </c>
      <c r="AE28" s="46">
        <v>39.24</v>
      </c>
      <c r="AF28" s="46">
        <v>37.893999999999998</v>
      </c>
      <c r="AG28" s="46">
        <v>30.303000000000001</v>
      </c>
      <c r="AH28" s="46">
        <v>30.245000000000001</v>
      </c>
    </row>
    <row r="29" spans="1:34" ht="14.4" x14ac:dyDescent="0.3">
      <c r="A29" s="66">
        <v>45962</v>
      </c>
      <c r="B29" s="33">
        <v>39</v>
      </c>
      <c r="C29" s="8">
        <v>28</v>
      </c>
      <c r="D29" s="44">
        <v>32</v>
      </c>
      <c r="E29" s="16">
        <v>38.101999999999997</v>
      </c>
      <c r="F29" s="16">
        <v>33.707000000000001</v>
      </c>
      <c r="G29" s="16">
        <v>46.031999999999996</v>
      </c>
      <c r="H29" s="46">
        <v>42.738999999999997</v>
      </c>
      <c r="I29" s="46">
        <v>46.569000000000003</v>
      </c>
      <c r="J29" s="46">
        <v>38.018999999999998</v>
      </c>
      <c r="K29" s="46">
        <v>31.831</v>
      </c>
      <c r="L29" s="46">
        <v>28.405000000000001</v>
      </c>
      <c r="M29" s="46">
        <v>30.198</v>
      </c>
      <c r="N29" s="46">
        <v>20.454999999999998</v>
      </c>
      <c r="O29" s="46">
        <v>26.495999999999999</v>
      </c>
      <c r="P29" s="46">
        <v>31.934999999999999</v>
      </c>
      <c r="Q29" s="46">
        <v>40.698999999999998</v>
      </c>
      <c r="R29" s="46">
        <v>45.481000000000002</v>
      </c>
      <c r="S29" s="46">
        <v>36.103999999999999</v>
      </c>
      <c r="T29" s="46">
        <v>36.601999999999997</v>
      </c>
      <c r="U29" s="46">
        <v>36.344999999999999</v>
      </c>
      <c r="V29" s="46">
        <v>31.553999999999998</v>
      </c>
      <c r="W29" s="46">
        <v>34.113</v>
      </c>
      <c r="X29" s="46">
        <v>20.456</v>
      </c>
      <c r="Y29" s="46">
        <v>33.616999999999997</v>
      </c>
      <c r="Z29" s="46">
        <v>39.01</v>
      </c>
      <c r="AA29" s="46">
        <v>31.449000000000002</v>
      </c>
      <c r="AB29" s="46">
        <v>27.616</v>
      </c>
      <c r="AC29" s="46">
        <v>36.015999999999998</v>
      </c>
      <c r="AD29" s="46">
        <v>24.222000000000001</v>
      </c>
      <c r="AE29" s="46">
        <v>33.82</v>
      </c>
      <c r="AF29" s="46">
        <v>40.67</v>
      </c>
      <c r="AG29" s="46">
        <v>28.701000000000001</v>
      </c>
      <c r="AH29" s="46">
        <v>25.811</v>
      </c>
    </row>
    <row r="30" spans="1:34" ht="14.4" x14ac:dyDescent="0.3">
      <c r="A30" s="66">
        <v>45992</v>
      </c>
      <c r="B30" s="33">
        <v>28</v>
      </c>
      <c r="C30" s="8">
        <v>27</v>
      </c>
      <c r="D30" s="44">
        <v>27</v>
      </c>
      <c r="E30" s="16">
        <v>32.292000000000002</v>
      </c>
      <c r="F30" s="16">
        <v>27.62</v>
      </c>
      <c r="G30" s="16">
        <v>42.13</v>
      </c>
      <c r="H30" s="46">
        <v>35.558</v>
      </c>
      <c r="I30" s="46">
        <v>36.545000000000002</v>
      </c>
      <c r="J30" s="46">
        <v>34.374000000000002</v>
      </c>
      <c r="K30" s="46">
        <v>28.234000000000002</v>
      </c>
      <c r="L30" s="46">
        <v>24.79</v>
      </c>
      <c r="M30" s="46">
        <v>24.596</v>
      </c>
      <c r="N30" s="46">
        <v>17.808</v>
      </c>
      <c r="O30" s="46">
        <v>24.024000000000001</v>
      </c>
      <c r="P30" s="46">
        <v>25.716000000000001</v>
      </c>
      <c r="Q30" s="46">
        <v>30.236000000000001</v>
      </c>
      <c r="R30" s="46">
        <v>31.672999999999998</v>
      </c>
      <c r="S30" s="46">
        <v>26.071000000000002</v>
      </c>
      <c r="T30" s="46">
        <v>32.417000000000002</v>
      </c>
      <c r="U30" s="46">
        <v>29.664000000000001</v>
      </c>
      <c r="V30" s="46">
        <v>26.651</v>
      </c>
      <c r="W30" s="46">
        <v>29.893000000000001</v>
      </c>
      <c r="X30" s="46">
        <v>18.632000000000001</v>
      </c>
      <c r="Y30" s="46">
        <v>25.294</v>
      </c>
      <c r="Z30" s="46">
        <v>31.856000000000002</v>
      </c>
      <c r="AA30" s="46">
        <v>27.866</v>
      </c>
      <c r="AB30" s="46">
        <v>25.393999999999998</v>
      </c>
      <c r="AC30" s="46">
        <v>33.384</v>
      </c>
      <c r="AD30" s="46">
        <v>19.837</v>
      </c>
      <c r="AE30" s="46">
        <v>31.109000000000002</v>
      </c>
      <c r="AF30" s="46">
        <v>32.466000000000001</v>
      </c>
      <c r="AG30" s="46">
        <v>26.158000000000001</v>
      </c>
      <c r="AH30" s="46">
        <v>23.132999999999999</v>
      </c>
    </row>
    <row r="31" spans="1:34" ht="14.4" x14ac:dyDescent="0.3">
      <c r="A31" s="66">
        <v>46023</v>
      </c>
      <c r="B31" s="33">
        <v>26</v>
      </c>
      <c r="C31" s="8">
        <v>26</v>
      </c>
      <c r="D31" s="44">
        <v>26</v>
      </c>
      <c r="E31" s="16">
        <v>29.417000000000002</v>
      </c>
      <c r="F31" s="16">
        <v>25.085999999999999</v>
      </c>
      <c r="G31" s="16">
        <v>35.835000000000001</v>
      </c>
      <c r="H31" s="46">
        <v>30.402999999999999</v>
      </c>
      <c r="I31" s="46">
        <v>32.482999999999997</v>
      </c>
      <c r="J31" s="46">
        <v>29.693000000000001</v>
      </c>
      <c r="K31" s="46">
        <v>28.062000000000001</v>
      </c>
      <c r="L31" s="46">
        <v>22.911000000000001</v>
      </c>
      <c r="M31" s="46">
        <v>21.533000000000001</v>
      </c>
      <c r="N31" s="46">
        <v>17.125</v>
      </c>
      <c r="O31" s="46">
        <v>21.713999999999999</v>
      </c>
      <c r="P31" s="46">
        <v>24.876000000000001</v>
      </c>
      <c r="Q31" s="46">
        <v>26.260999999999999</v>
      </c>
      <c r="R31" s="46">
        <v>26.896999999999998</v>
      </c>
      <c r="S31" s="46">
        <v>21.922000000000001</v>
      </c>
      <c r="T31" s="46">
        <v>29.558</v>
      </c>
      <c r="U31" s="46">
        <v>26.367000000000001</v>
      </c>
      <c r="V31" s="46">
        <v>24.439</v>
      </c>
      <c r="W31" s="46">
        <v>28.373999999999999</v>
      </c>
      <c r="X31" s="46">
        <v>17.29</v>
      </c>
      <c r="Y31" s="46">
        <v>22.071999999999999</v>
      </c>
      <c r="Z31" s="46">
        <v>28.033999999999999</v>
      </c>
      <c r="AA31" s="46">
        <v>25.640999999999998</v>
      </c>
      <c r="AB31" s="46">
        <v>23.555</v>
      </c>
      <c r="AC31" s="46">
        <v>29.091999999999999</v>
      </c>
      <c r="AD31" s="46">
        <v>18.222000000000001</v>
      </c>
      <c r="AE31" s="46">
        <v>28.422000000000001</v>
      </c>
      <c r="AF31" s="46">
        <v>26.152999999999999</v>
      </c>
      <c r="AG31" s="46">
        <v>23.481999999999999</v>
      </c>
      <c r="AH31" s="46">
        <v>21.617000000000001</v>
      </c>
    </row>
    <row r="32" spans="1:34" ht="14.4" x14ac:dyDescent="0.3">
      <c r="A32" s="66">
        <v>46054</v>
      </c>
      <c r="B32" s="33">
        <v>25</v>
      </c>
      <c r="C32" s="8">
        <v>25</v>
      </c>
      <c r="D32" s="44">
        <v>25</v>
      </c>
      <c r="E32" s="16">
        <v>24.67</v>
      </c>
      <c r="F32" s="16">
        <v>27.23</v>
      </c>
      <c r="G32" s="16">
        <v>34.49</v>
      </c>
      <c r="H32" s="46">
        <v>24.832999999999998</v>
      </c>
      <c r="I32" s="46">
        <v>27.661000000000001</v>
      </c>
      <c r="J32" s="46">
        <v>28.012</v>
      </c>
      <c r="K32" s="46">
        <v>27.693999999999999</v>
      </c>
      <c r="L32" s="46">
        <v>21.558</v>
      </c>
      <c r="M32" s="46">
        <v>18.129000000000001</v>
      </c>
      <c r="N32" s="46">
        <v>19.529</v>
      </c>
      <c r="O32" s="46">
        <v>18.673999999999999</v>
      </c>
      <c r="P32" s="46">
        <v>21.83</v>
      </c>
      <c r="Q32" s="46">
        <v>21.478000000000002</v>
      </c>
      <c r="R32" s="46">
        <v>24.977</v>
      </c>
      <c r="S32" s="46">
        <v>17.86</v>
      </c>
      <c r="T32" s="46">
        <v>25.809000000000001</v>
      </c>
      <c r="U32" s="46">
        <v>21.808</v>
      </c>
      <c r="V32" s="46">
        <v>20.393000000000001</v>
      </c>
      <c r="W32" s="46">
        <v>23.606000000000002</v>
      </c>
      <c r="X32" s="46">
        <v>15.105</v>
      </c>
      <c r="Y32" s="46">
        <v>21.792000000000002</v>
      </c>
      <c r="Z32" s="46">
        <v>32.457999999999998</v>
      </c>
      <c r="AA32" s="46">
        <v>23.832000000000001</v>
      </c>
      <c r="AB32" s="46">
        <v>28.231999999999999</v>
      </c>
      <c r="AC32" s="46">
        <v>29.712</v>
      </c>
      <c r="AD32" s="46">
        <v>15.821999999999999</v>
      </c>
      <c r="AE32" s="46">
        <v>24.899000000000001</v>
      </c>
      <c r="AF32" s="46">
        <v>24.106999999999999</v>
      </c>
      <c r="AG32" s="46">
        <v>21.38</v>
      </c>
      <c r="AH32" s="46">
        <v>19.728999999999999</v>
      </c>
    </row>
    <row r="33" spans="1:34" ht="14.4" x14ac:dyDescent="0.3">
      <c r="A33" s="66">
        <v>46082</v>
      </c>
      <c r="B33" s="67">
        <v>43</v>
      </c>
      <c r="C33" s="68">
        <v>37</v>
      </c>
      <c r="D33" s="44">
        <v>40</v>
      </c>
      <c r="E33" s="16">
        <v>44.139000000000003</v>
      </c>
      <c r="F33" s="16">
        <v>50.789000000000001</v>
      </c>
      <c r="G33" s="16">
        <v>45.030999999999999</v>
      </c>
      <c r="H33" s="46">
        <v>48.726999999999997</v>
      </c>
      <c r="I33" s="46">
        <v>45.497</v>
      </c>
      <c r="J33" s="46">
        <v>41.234000000000002</v>
      </c>
      <c r="K33" s="46">
        <v>34.277000000000001</v>
      </c>
      <c r="L33" s="46">
        <v>32.701999999999998</v>
      </c>
      <c r="M33" s="46">
        <v>23.402999999999999</v>
      </c>
      <c r="N33" s="46">
        <v>31.274999999999999</v>
      </c>
      <c r="O33" s="46">
        <v>49.348999999999997</v>
      </c>
      <c r="P33" s="46">
        <v>28.231999999999999</v>
      </c>
      <c r="Q33" s="46">
        <v>31.053000000000001</v>
      </c>
      <c r="R33" s="46">
        <v>59.351999999999997</v>
      </c>
      <c r="S33" s="46">
        <v>19.632999999999999</v>
      </c>
      <c r="T33" s="46">
        <v>46.384999999999998</v>
      </c>
      <c r="U33" s="46">
        <v>25.812999999999999</v>
      </c>
      <c r="V33" s="46">
        <v>33.792000000000002</v>
      </c>
      <c r="W33" s="46">
        <v>42.25</v>
      </c>
      <c r="X33" s="46">
        <v>22.850999999999999</v>
      </c>
      <c r="Y33" s="46">
        <v>29.677</v>
      </c>
      <c r="Z33" s="46">
        <v>55.819000000000003</v>
      </c>
      <c r="AA33" s="46">
        <v>41.006999999999998</v>
      </c>
      <c r="AB33" s="46">
        <v>63.661999999999999</v>
      </c>
      <c r="AC33" s="46">
        <v>32.380000000000003</v>
      </c>
      <c r="AD33" s="46">
        <v>23.209</v>
      </c>
      <c r="AE33" s="46">
        <v>38.546999999999997</v>
      </c>
      <c r="AF33" s="46">
        <v>31.454999999999998</v>
      </c>
      <c r="AG33" s="46">
        <v>35.005000000000003</v>
      </c>
      <c r="AH33" s="46">
        <v>34.683999999999997</v>
      </c>
    </row>
    <row r="34" spans="1:34" ht="14.4" x14ac:dyDescent="0.3">
      <c r="A34" s="66">
        <v>46113</v>
      </c>
      <c r="B34" s="33">
        <v>105</v>
      </c>
      <c r="C34" s="8">
        <v>72</v>
      </c>
      <c r="D34" s="44">
        <v>89</v>
      </c>
      <c r="E34" s="16">
        <v>80.331000000000003</v>
      </c>
      <c r="F34" s="16">
        <v>65.072999999999993</v>
      </c>
      <c r="G34" s="16">
        <v>105.10599999999999</v>
      </c>
      <c r="H34" s="46">
        <v>90.162000000000006</v>
      </c>
      <c r="I34" s="46">
        <v>68.7</v>
      </c>
      <c r="J34" s="46">
        <v>61.844999999999999</v>
      </c>
      <c r="K34" s="46">
        <v>93.822000000000003</v>
      </c>
      <c r="L34" s="46">
        <v>68.679000000000002</v>
      </c>
      <c r="M34" s="46">
        <v>59.133000000000003</v>
      </c>
      <c r="N34" s="46">
        <v>57.47</v>
      </c>
      <c r="O34" s="46">
        <v>106.46599999999999</v>
      </c>
      <c r="P34" s="46">
        <v>69.799000000000007</v>
      </c>
      <c r="Q34" s="46">
        <v>97.924999999999997</v>
      </c>
      <c r="R34" s="46">
        <v>106.19199999999999</v>
      </c>
      <c r="S34" s="46">
        <v>54.896000000000001</v>
      </c>
      <c r="T34" s="46">
        <v>69.48</v>
      </c>
      <c r="U34" s="46">
        <v>60.82</v>
      </c>
      <c r="V34" s="46">
        <v>72.655000000000001</v>
      </c>
      <c r="W34" s="46">
        <v>92.551000000000002</v>
      </c>
      <c r="X34" s="46">
        <v>43.167000000000002</v>
      </c>
      <c r="Y34" s="46">
        <v>70.805000000000007</v>
      </c>
      <c r="Z34" s="46">
        <v>85.492000000000004</v>
      </c>
      <c r="AA34" s="46">
        <v>68.513000000000005</v>
      </c>
      <c r="AB34" s="46">
        <v>121.319</v>
      </c>
      <c r="AC34" s="46">
        <v>52.463999999999999</v>
      </c>
      <c r="AD34" s="46">
        <v>86.647000000000006</v>
      </c>
      <c r="AE34" s="46">
        <v>56.69</v>
      </c>
      <c r="AF34" s="46">
        <v>56.325000000000003</v>
      </c>
      <c r="AG34" s="46">
        <v>74.045000000000002</v>
      </c>
      <c r="AH34" s="46">
        <v>74.757999999999996</v>
      </c>
    </row>
    <row r="35" spans="1:34" ht="14.4" x14ac:dyDescent="0.3">
      <c r="A35" s="66">
        <v>46143</v>
      </c>
      <c r="B35" s="33">
        <v>274</v>
      </c>
      <c r="C35" s="8">
        <v>176</v>
      </c>
      <c r="D35" s="44">
        <v>226</v>
      </c>
      <c r="E35" s="16">
        <v>222.35599999999999</v>
      </c>
      <c r="F35" s="16">
        <v>268.964</v>
      </c>
      <c r="G35" s="16">
        <v>379.92099999999999</v>
      </c>
      <c r="H35" s="46">
        <v>349.13200000000001</v>
      </c>
      <c r="I35" s="46">
        <v>209.709</v>
      </c>
      <c r="J35" s="46">
        <v>238.41399999999999</v>
      </c>
      <c r="K35" s="46">
        <v>261.48099999999999</v>
      </c>
      <c r="L35" s="46">
        <v>265.791</v>
      </c>
      <c r="M35" s="46">
        <v>98.131</v>
      </c>
      <c r="N35" s="46">
        <v>175.37100000000001</v>
      </c>
      <c r="O35" s="46">
        <v>239.41200000000001</v>
      </c>
      <c r="P35" s="46">
        <v>275.76499999999999</v>
      </c>
      <c r="Q35" s="46">
        <v>249.13</v>
      </c>
      <c r="R35" s="46">
        <v>246.27600000000001</v>
      </c>
      <c r="S35" s="46">
        <v>266.86200000000002</v>
      </c>
      <c r="T35" s="46">
        <v>319.30700000000002</v>
      </c>
      <c r="U35" s="46">
        <v>129.05000000000001</v>
      </c>
      <c r="V35" s="46">
        <v>173.28800000000001</v>
      </c>
      <c r="W35" s="46">
        <v>155.07499999999999</v>
      </c>
      <c r="X35" s="46">
        <v>109.82599999999999</v>
      </c>
      <c r="Y35" s="46">
        <v>246.018</v>
      </c>
      <c r="Z35" s="46">
        <v>177.06100000000001</v>
      </c>
      <c r="AA35" s="46">
        <v>177.399</v>
      </c>
      <c r="AB35" s="46">
        <v>263.15499999999997</v>
      </c>
      <c r="AC35" s="46">
        <v>170.96700000000001</v>
      </c>
      <c r="AD35" s="46">
        <v>209.453</v>
      </c>
      <c r="AE35" s="46">
        <v>194.60300000000001</v>
      </c>
      <c r="AF35" s="46">
        <v>137.96299999999999</v>
      </c>
      <c r="AG35" s="46">
        <v>217.63399999999999</v>
      </c>
      <c r="AH35" s="46">
        <v>287.62200000000001</v>
      </c>
    </row>
    <row r="36" spans="1:34" ht="14.4" x14ac:dyDescent="0.3">
      <c r="A36" s="66">
        <v>46174</v>
      </c>
      <c r="B36" s="33">
        <v>358</v>
      </c>
      <c r="C36" s="8">
        <v>173</v>
      </c>
      <c r="D36" s="45">
        <v>265</v>
      </c>
      <c r="E36" s="46">
        <v>228.113</v>
      </c>
      <c r="F36" s="46">
        <v>604.62900000000002</v>
      </c>
      <c r="G36" s="46">
        <v>322.43099999999998</v>
      </c>
      <c r="H36" s="46">
        <v>511.72899999999998</v>
      </c>
      <c r="I36" s="46">
        <v>225.74299999999999</v>
      </c>
      <c r="J36" s="46">
        <v>348.65199999999999</v>
      </c>
      <c r="K36" s="46">
        <v>162.786</v>
      </c>
      <c r="L36" s="46">
        <v>202.56399999999999</v>
      </c>
      <c r="M36" s="46">
        <v>62.024999999999999</v>
      </c>
      <c r="N36" s="46">
        <v>214.834</v>
      </c>
      <c r="O36" s="46">
        <v>147.72900000000001</v>
      </c>
      <c r="P36" s="46">
        <v>299.74900000000002</v>
      </c>
      <c r="Q36" s="46">
        <v>194.59399999999999</v>
      </c>
      <c r="R36" s="46">
        <v>178.90899999999999</v>
      </c>
      <c r="S36" s="46">
        <v>503.904</v>
      </c>
      <c r="T36" s="46">
        <v>273.04399999999998</v>
      </c>
      <c r="U36" s="46">
        <v>282.81700000000001</v>
      </c>
      <c r="V36" s="46">
        <v>448.08499999999998</v>
      </c>
      <c r="W36" s="46">
        <v>59.085000000000001</v>
      </c>
      <c r="X36" s="46">
        <v>158.83799999999999</v>
      </c>
      <c r="Y36" s="46">
        <v>351.23500000000001</v>
      </c>
      <c r="Z36" s="46">
        <v>367.96600000000001</v>
      </c>
      <c r="AA36" s="46">
        <v>305.23599999999999</v>
      </c>
      <c r="AB36" s="46">
        <v>408.166</v>
      </c>
      <c r="AC36" s="46">
        <v>80.046000000000006</v>
      </c>
      <c r="AD36" s="46">
        <v>430.24799999999999</v>
      </c>
      <c r="AE36" s="46">
        <v>201.68199999999999</v>
      </c>
      <c r="AF36" s="46">
        <v>281.85899999999998</v>
      </c>
      <c r="AG36" s="46">
        <v>174.62200000000001</v>
      </c>
      <c r="AH36" s="46">
        <v>429.78500000000003</v>
      </c>
    </row>
    <row r="37" spans="1:34" ht="14.4" x14ac:dyDescent="0.3">
      <c r="A37" s="66">
        <v>46204</v>
      </c>
      <c r="B37" s="15">
        <v>147</v>
      </c>
      <c r="C37" s="13">
        <v>54</v>
      </c>
      <c r="D37" s="45">
        <v>90</v>
      </c>
      <c r="E37" s="46">
        <v>69.298000000000002</v>
      </c>
      <c r="F37" s="46">
        <v>442.73500000000001</v>
      </c>
      <c r="G37" s="46">
        <v>114.17100000000001</v>
      </c>
      <c r="H37" s="46">
        <v>178.74299999999999</v>
      </c>
      <c r="I37" s="46">
        <v>107.346</v>
      </c>
      <c r="J37" s="46">
        <v>222.047</v>
      </c>
      <c r="K37" s="46">
        <v>53.46</v>
      </c>
      <c r="L37" s="46">
        <v>62.212000000000003</v>
      </c>
      <c r="M37" s="46">
        <v>26.291</v>
      </c>
      <c r="N37" s="46">
        <v>58.558</v>
      </c>
      <c r="O37" s="46">
        <v>56.42</v>
      </c>
      <c r="P37" s="46">
        <v>118.797</v>
      </c>
      <c r="Q37" s="46">
        <v>73.847999999999999</v>
      </c>
      <c r="R37" s="46">
        <v>67.378</v>
      </c>
      <c r="S37" s="46">
        <v>219.12299999999999</v>
      </c>
      <c r="T37" s="46">
        <v>139.423</v>
      </c>
      <c r="U37" s="46">
        <v>75.932000000000002</v>
      </c>
      <c r="V37" s="46">
        <v>229.2</v>
      </c>
      <c r="W37" s="46">
        <v>30.277000000000001</v>
      </c>
      <c r="X37" s="46">
        <v>58.332000000000001</v>
      </c>
      <c r="Y37" s="46">
        <v>106.42</v>
      </c>
      <c r="Z37" s="46">
        <v>121.029</v>
      </c>
      <c r="AA37" s="46">
        <v>97.352999999999994</v>
      </c>
      <c r="AB37" s="46">
        <v>136.38</v>
      </c>
      <c r="AC37" s="46">
        <v>34.695</v>
      </c>
      <c r="AD37" s="46">
        <v>263.19</v>
      </c>
      <c r="AE37" s="46">
        <v>62.658999999999999</v>
      </c>
      <c r="AF37" s="46">
        <v>128.13999999999999</v>
      </c>
      <c r="AG37" s="46">
        <v>69.777000000000001</v>
      </c>
      <c r="AH37" s="46">
        <v>193.19</v>
      </c>
    </row>
    <row r="38" spans="1:34" ht="14.4" x14ac:dyDescent="0.3">
      <c r="A38" s="66">
        <v>46235</v>
      </c>
      <c r="B38" s="15">
        <v>71</v>
      </c>
      <c r="C38" s="13">
        <v>43</v>
      </c>
      <c r="D38" s="45">
        <v>56</v>
      </c>
      <c r="E38" s="46">
        <v>44.954000000000001</v>
      </c>
      <c r="F38" s="46">
        <v>128.089</v>
      </c>
      <c r="G38" s="46">
        <v>56.524999999999999</v>
      </c>
      <c r="H38" s="46">
        <v>86.807000000000002</v>
      </c>
      <c r="I38" s="46">
        <v>54.238</v>
      </c>
      <c r="J38" s="46">
        <v>92.152000000000001</v>
      </c>
      <c r="K38" s="46">
        <v>47.218000000000004</v>
      </c>
      <c r="L38" s="46">
        <v>55.006999999999998</v>
      </c>
      <c r="M38" s="46">
        <v>22.91</v>
      </c>
      <c r="N38" s="46">
        <v>43.8</v>
      </c>
      <c r="O38" s="46">
        <v>39.555999999999997</v>
      </c>
      <c r="P38" s="46">
        <v>61.131999999999998</v>
      </c>
      <c r="Q38" s="46">
        <v>52.645000000000003</v>
      </c>
      <c r="R38" s="46">
        <v>49.732999999999997</v>
      </c>
      <c r="S38" s="46">
        <v>81.722999999999999</v>
      </c>
      <c r="T38" s="46">
        <v>57.445999999999998</v>
      </c>
      <c r="U38" s="46">
        <v>52.91</v>
      </c>
      <c r="V38" s="46">
        <v>72.664000000000001</v>
      </c>
      <c r="W38" s="46">
        <v>30.722000000000001</v>
      </c>
      <c r="X38" s="46">
        <v>42.296999999999997</v>
      </c>
      <c r="Y38" s="46">
        <v>60.054000000000002</v>
      </c>
      <c r="Z38" s="46">
        <v>55.92</v>
      </c>
      <c r="AA38" s="46">
        <v>55.771999999999998</v>
      </c>
      <c r="AB38" s="46">
        <v>67.078000000000003</v>
      </c>
      <c r="AC38" s="46">
        <v>28.76</v>
      </c>
      <c r="AD38" s="46">
        <v>85.141999999999996</v>
      </c>
      <c r="AE38" s="46">
        <v>41.862000000000002</v>
      </c>
      <c r="AF38" s="46">
        <v>58.875999999999998</v>
      </c>
      <c r="AG38" s="46">
        <v>56.121000000000002</v>
      </c>
      <c r="AH38" s="46">
        <v>71.98</v>
      </c>
    </row>
    <row r="39" spans="1:34" ht="14.4" x14ac:dyDescent="0.3">
      <c r="A39" s="66">
        <v>46266</v>
      </c>
      <c r="B39" s="15">
        <v>43</v>
      </c>
      <c r="C39" s="13">
        <v>30</v>
      </c>
      <c r="D39" s="45">
        <v>36</v>
      </c>
      <c r="E39" s="46">
        <v>36.460999999999999</v>
      </c>
      <c r="F39" s="46">
        <v>66.825000000000003</v>
      </c>
      <c r="G39" s="46">
        <v>41.408000000000001</v>
      </c>
      <c r="H39" s="46">
        <v>59.442999999999998</v>
      </c>
      <c r="I39" s="46">
        <v>35.024000000000001</v>
      </c>
      <c r="J39" s="46">
        <v>50.112000000000002</v>
      </c>
      <c r="K39" s="46">
        <v>35.197000000000003</v>
      </c>
      <c r="L39" s="46">
        <v>32.764000000000003</v>
      </c>
      <c r="M39" s="46">
        <v>21.841999999999999</v>
      </c>
      <c r="N39" s="46">
        <v>58.444000000000003</v>
      </c>
      <c r="O39" s="46">
        <v>35.976999999999997</v>
      </c>
      <c r="P39" s="46">
        <v>39.180999999999997</v>
      </c>
      <c r="Q39" s="46">
        <v>38.661000000000001</v>
      </c>
      <c r="R39" s="46">
        <v>43.481000000000002</v>
      </c>
      <c r="S39" s="46">
        <v>46.755000000000003</v>
      </c>
      <c r="T39" s="46">
        <v>38.448</v>
      </c>
      <c r="U39" s="46">
        <v>30.962</v>
      </c>
      <c r="V39" s="46">
        <v>42.027000000000001</v>
      </c>
      <c r="W39" s="46">
        <v>25.033000000000001</v>
      </c>
      <c r="X39" s="46">
        <v>55.273000000000003</v>
      </c>
      <c r="Y39" s="46">
        <v>53.247</v>
      </c>
      <c r="Z39" s="46">
        <v>40.381</v>
      </c>
      <c r="AA39" s="46">
        <v>36.901000000000003</v>
      </c>
      <c r="AB39" s="46">
        <v>40.981999999999999</v>
      </c>
      <c r="AC39" s="46">
        <v>23.359000000000002</v>
      </c>
      <c r="AD39" s="46">
        <v>45.408000000000001</v>
      </c>
      <c r="AE39" s="46">
        <v>38.558</v>
      </c>
      <c r="AF39" s="46">
        <v>36.045999999999999</v>
      </c>
      <c r="AG39" s="46">
        <v>41.625</v>
      </c>
      <c r="AH39" s="46">
        <v>51.31</v>
      </c>
    </row>
    <row r="40" spans="1:34" ht="14.4" x14ac:dyDescent="0.3">
      <c r="A40" s="66">
        <v>46296</v>
      </c>
      <c r="B40" s="15">
        <v>52</v>
      </c>
      <c r="C40" s="13">
        <v>27</v>
      </c>
      <c r="D40" s="45">
        <v>36</v>
      </c>
      <c r="E40" s="46">
        <v>43.436</v>
      </c>
      <c r="F40" s="46">
        <v>60.777000000000001</v>
      </c>
      <c r="G40" s="46">
        <v>50.423000000000002</v>
      </c>
      <c r="H40" s="46">
        <v>62.173999999999999</v>
      </c>
      <c r="I40" s="46">
        <v>45.381999999999998</v>
      </c>
      <c r="J40" s="46">
        <v>40.186</v>
      </c>
      <c r="K40" s="46">
        <v>31.832000000000001</v>
      </c>
      <c r="L40" s="46">
        <v>30.995000000000001</v>
      </c>
      <c r="M40" s="46">
        <v>31.350999999999999</v>
      </c>
      <c r="N40" s="46">
        <v>35.165999999999997</v>
      </c>
      <c r="O40" s="46">
        <v>33.829000000000001</v>
      </c>
      <c r="P40" s="46">
        <v>52.905000000000001</v>
      </c>
      <c r="Q40" s="46">
        <v>65.043999999999997</v>
      </c>
      <c r="R40" s="46">
        <v>44.453000000000003</v>
      </c>
      <c r="S40" s="46">
        <v>42.673000000000002</v>
      </c>
      <c r="T40" s="46">
        <v>40.268000000000001</v>
      </c>
      <c r="U40" s="46">
        <v>31.91</v>
      </c>
      <c r="V40" s="46">
        <v>41.43</v>
      </c>
      <c r="W40" s="46">
        <v>24.068000000000001</v>
      </c>
      <c r="X40" s="46">
        <v>51.600999999999999</v>
      </c>
      <c r="Y40" s="46">
        <v>63.247</v>
      </c>
      <c r="Z40" s="46">
        <v>35.091999999999999</v>
      </c>
      <c r="AA40" s="46">
        <v>32.29</v>
      </c>
      <c r="AB40" s="46">
        <v>42.173999999999999</v>
      </c>
      <c r="AC40" s="46">
        <v>25.818999999999999</v>
      </c>
      <c r="AD40" s="46">
        <v>39.408000000000001</v>
      </c>
      <c r="AE40" s="46">
        <v>37.154000000000003</v>
      </c>
      <c r="AF40" s="46">
        <v>30.629000000000001</v>
      </c>
      <c r="AG40" s="46">
        <v>30.128</v>
      </c>
      <c r="AH40" s="46">
        <v>46.601999999999997</v>
      </c>
    </row>
    <row r="41" spans="1:34" ht="14.4" x14ac:dyDescent="0.3">
      <c r="A41" s="66">
        <v>46327</v>
      </c>
      <c r="B41" s="15">
        <v>39</v>
      </c>
      <c r="C41" s="13">
        <v>28</v>
      </c>
      <c r="D41" s="45">
        <v>32</v>
      </c>
      <c r="E41" s="46">
        <v>34.223999999999997</v>
      </c>
      <c r="F41" s="46">
        <v>46.188000000000002</v>
      </c>
      <c r="G41" s="46">
        <v>42.646999999999998</v>
      </c>
      <c r="H41" s="46">
        <v>47.125</v>
      </c>
      <c r="I41" s="46">
        <v>38.356999999999999</v>
      </c>
      <c r="J41" s="46">
        <v>32.265999999999998</v>
      </c>
      <c r="K41" s="46">
        <v>28.222000000000001</v>
      </c>
      <c r="L41" s="46">
        <v>30.335999999999999</v>
      </c>
      <c r="M41" s="46">
        <v>20.481999999999999</v>
      </c>
      <c r="N41" s="46">
        <v>26.253</v>
      </c>
      <c r="O41" s="46">
        <v>31.434000000000001</v>
      </c>
      <c r="P41" s="46">
        <v>40.640999999999998</v>
      </c>
      <c r="Q41" s="46">
        <v>46.317</v>
      </c>
      <c r="R41" s="46">
        <v>36.070999999999998</v>
      </c>
      <c r="S41" s="46">
        <v>36.624000000000002</v>
      </c>
      <c r="T41" s="46">
        <v>36.253999999999998</v>
      </c>
      <c r="U41" s="46">
        <v>32.183999999999997</v>
      </c>
      <c r="V41" s="46">
        <v>34.024999999999999</v>
      </c>
      <c r="W41" s="46">
        <v>20.12</v>
      </c>
      <c r="X41" s="46">
        <v>33.725999999999999</v>
      </c>
      <c r="Y41" s="46">
        <v>39.350999999999999</v>
      </c>
      <c r="Z41" s="46">
        <v>31.605</v>
      </c>
      <c r="AA41" s="46">
        <v>27.751000000000001</v>
      </c>
      <c r="AB41" s="46">
        <v>35.841000000000001</v>
      </c>
      <c r="AC41" s="46">
        <v>24.361000000000001</v>
      </c>
      <c r="AD41" s="46">
        <v>33.969000000000001</v>
      </c>
      <c r="AE41" s="46">
        <v>39.962000000000003</v>
      </c>
      <c r="AF41" s="46">
        <v>29.003</v>
      </c>
      <c r="AG41" s="46">
        <v>25.637</v>
      </c>
      <c r="AH41" s="46">
        <v>37.945999999999998</v>
      </c>
    </row>
    <row r="42" spans="1:34" ht="14.4" x14ac:dyDescent="0.3">
      <c r="A42" s="66">
        <v>46357</v>
      </c>
      <c r="B42" s="15">
        <v>28</v>
      </c>
      <c r="C42" s="13">
        <v>27</v>
      </c>
      <c r="D42" s="45">
        <v>27</v>
      </c>
      <c r="E42" s="46">
        <v>27.832000000000001</v>
      </c>
      <c r="F42" s="46">
        <v>42.279000000000003</v>
      </c>
      <c r="G42" s="46">
        <v>35.475000000000001</v>
      </c>
      <c r="H42" s="46">
        <v>37.067999999999998</v>
      </c>
      <c r="I42" s="46">
        <v>34.823</v>
      </c>
      <c r="J42" s="46">
        <v>28.646000000000001</v>
      </c>
      <c r="K42" s="46">
        <v>24.617000000000001</v>
      </c>
      <c r="L42" s="46">
        <v>24.722999999999999</v>
      </c>
      <c r="M42" s="46">
        <v>17.734000000000002</v>
      </c>
      <c r="N42" s="46">
        <v>23.791</v>
      </c>
      <c r="O42" s="46">
        <v>25.254999999999999</v>
      </c>
      <c r="P42" s="46">
        <v>30.178000000000001</v>
      </c>
      <c r="Q42" s="46">
        <v>31.93</v>
      </c>
      <c r="R42" s="46">
        <v>26.038</v>
      </c>
      <c r="S42" s="46">
        <v>32.436</v>
      </c>
      <c r="T42" s="46">
        <v>29.577999999999999</v>
      </c>
      <c r="U42" s="46">
        <v>27.094000000000001</v>
      </c>
      <c r="V42" s="46">
        <v>29.81</v>
      </c>
      <c r="W42" s="46">
        <v>18.312000000000001</v>
      </c>
      <c r="X42" s="46">
        <v>25.391999999999999</v>
      </c>
      <c r="Y42" s="46">
        <v>31.74</v>
      </c>
      <c r="Z42" s="46">
        <v>28.009</v>
      </c>
      <c r="AA42" s="46">
        <v>25.521000000000001</v>
      </c>
      <c r="AB42" s="46">
        <v>33.213999999999999</v>
      </c>
      <c r="AC42" s="46">
        <v>19.808</v>
      </c>
      <c r="AD42" s="46">
        <v>31.248999999999999</v>
      </c>
      <c r="AE42" s="46">
        <v>31.821000000000002</v>
      </c>
      <c r="AF42" s="46">
        <v>26.446000000000002</v>
      </c>
      <c r="AG42" s="46">
        <v>22.952999999999999</v>
      </c>
      <c r="AH42" s="46">
        <v>32.146000000000001</v>
      </c>
    </row>
    <row r="43" spans="1:34" ht="14.4" x14ac:dyDescent="0.3">
      <c r="A43" s="66">
        <v>46388</v>
      </c>
      <c r="B43" s="15">
        <v>26</v>
      </c>
      <c r="C43" s="13">
        <v>26</v>
      </c>
      <c r="D43" s="45">
        <v>26</v>
      </c>
      <c r="E43" s="46">
        <v>25.215</v>
      </c>
      <c r="F43" s="46">
        <v>35.966000000000001</v>
      </c>
      <c r="G43" s="46">
        <v>30.324999999999999</v>
      </c>
      <c r="H43" s="46">
        <v>32.966999999999999</v>
      </c>
      <c r="I43" s="46">
        <v>29.818000000000001</v>
      </c>
      <c r="J43" s="46">
        <v>28.448</v>
      </c>
      <c r="K43" s="46">
        <v>22.751999999999999</v>
      </c>
      <c r="L43" s="46">
        <v>21.648</v>
      </c>
      <c r="M43" s="46">
        <v>16.882999999999999</v>
      </c>
      <c r="N43" s="46">
        <v>21.5</v>
      </c>
      <c r="O43" s="46">
        <v>24.443000000000001</v>
      </c>
      <c r="P43" s="46">
        <v>26.206</v>
      </c>
      <c r="Q43" s="46">
        <v>26.922000000000001</v>
      </c>
      <c r="R43" s="46">
        <v>21.890999999999998</v>
      </c>
      <c r="S43" s="46">
        <v>29.574999999999999</v>
      </c>
      <c r="T43" s="46">
        <v>26.288</v>
      </c>
      <c r="U43" s="46">
        <v>24.922000000000001</v>
      </c>
      <c r="V43" s="46">
        <v>28.295999999999999</v>
      </c>
      <c r="W43" s="46">
        <v>16.994</v>
      </c>
      <c r="X43" s="46">
        <v>22.16</v>
      </c>
      <c r="Y43" s="46">
        <v>27.760999999999999</v>
      </c>
      <c r="Z43" s="46">
        <v>25.768999999999998</v>
      </c>
      <c r="AA43" s="46">
        <v>23.669</v>
      </c>
      <c r="AB43" s="46">
        <v>28.937999999999999</v>
      </c>
      <c r="AC43" s="46">
        <v>18.199000000000002</v>
      </c>
      <c r="AD43" s="46">
        <v>28.550999999999998</v>
      </c>
      <c r="AE43" s="46">
        <v>25.587</v>
      </c>
      <c r="AF43" s="46">
        <v>23.745999999999999</v>
      </c>
      <c r="AG43" s="46">
        <v>21.434000000000001</v>
      </c>
      <c r="AH43" s="46">
        <v>29.280999999999999</v>
      </c>
    </row>
    <row r="44" spans="1:34" ht="14.4" x14ac:dyDescent="0.3">
      <c r="A44" s="66">
        <v>46419</v>
      </c>
      <c r="B44" s="15">
        <v>25</v>
      </c>
      <c r="C44" s="13">
        <v>25</v>
      </c>
      <c r="D44" s="45">
        <v>25</v>
      </c>
      <c r="E44" s="46">
        <v>26.878</v>
      </c>
      <c r="F44" s="46">
        <v>34.600999999999999</v>
      </c>
      <c r="G44" s="46">
        <v>24.765999999999998</v>
      </c>
      <c r="H44" s="46">
        <v>28.065000000000001</v>
      </c>
      <c r="I44" s="46">
        <v>28.058</v>
      </c>
      <c r="J44" s="46">
        <v>28.027000000000001</v>
      </c>
      <c r="K44" s="46">
        <v>21.428000000000001</v>
      </c>
      <c r="L44" s="46">
        <v>18.225999999999999</v>
      </c>
      <c r="M44" s="46">
        <v>19.405999999999999</v>
      </c>
      <c r="N44" s="46">
        <v>18.495000000000001</v>
      </c>
      <c r="O44" s="46">
        <v>21.466000000000001</v>
      </c>
      <c r="P44" s="46">
        <v>21.433</v>
      </c>
      <c r="Q44" s="46">
        <v>24.856999999999999</v>
      </c>
      <c r="R44" s="46">
        <v>17.834</v>
      </c>
      <c r="S44" s="46">
        <v>25.821999999999999</v>
      </c>
      <c r="T44" s="46">
        <v>21.744</v>
      </c>
      <c r="U44" s="46">
        <v>20.655000000000001</v>
      </c>
      <c r="V44" s="46">
        <v>23.542000000000002</v>
      </c>
      <c r="W44" s="46">
        <v>14.856</v>
      </c>
      <c r="X44" s="46">
        <v>21.867000000000001</v>
      </c>
      <c r="Y44" s="46">
        <v>32.134</v>
      </c>
      <c r="Z44" s="46">
        <v>23.937999999999999</v>
      </c>
      <c r="AA44" s="46">
        <v>28.327000000000002</v>
      </c>
      <c r="AB44" s="46">
        <v>29.568000000000001</v>
      </c>
      <c r="AC44" s="46">
        <v>15.78</v>
      </c>
      <c r="AD44" s="46">
        <v>25.007999999999999</v>
      </c>
      <c r="AE44" s="46">
        <v>23.623999999999999</v>
      </c>
      <c r="AF44" s="46">
        <v>21.608000000000001</v>
      </c>
      <c r="AG44" s="46">
        <v>19.521999999999998</v>
      </c>
      <c r="AH44" s="46">
        <v>24.555</v>
      </c>
    </row>
    <row r="45" spans="1:34" ht="14.4" x14ac:dyDescent="0.3">
      <c r="A45" s="66">
        <v>46447</v>
      </c>
      <c r="B45" s="15">
        <v>43</v>
      </c>
      <c r="C45" s="13">
        <v>37</v>
      </c>
      <c r="D45" s="45">
        <v>40</v>
      </c>
      <c r="E45" s="46">
        <v>50.838999999999999</v>
      </c>
      <c r="F45" s="46">
        <v>45.155999999999999</v>
      </c>
      <c r="G45" s="46">
        <v>48.616999999999997</v>
      </c>
      <c r="H45" s="46">
        <v>45.99</v>
      </c>
      <c r="I45" s="46">
        <v>40.56</v>
      </c>
      <c r="J45" s="46">
        <v>34.640999999999998</v>
      </c>
      <c r="K45" s="46">
        <v>32.548999999999999</v>
      </c>
      <c r="L45" s="46">
        <v>23.501999999999999</v>
      </c>
      <c r="M45" s="46">
        <v>30.568999999999999</v>
      </c>
      <c r="N45" s="46">
        <v>49.073</v>
      </c>
      <c r="O45" s="46">
        <v>27.827000000000002</v>
      </c>
      <c r="P45" s="46">
        <v>31.004000000000001</v>
      </c>
      <c r="Q45" s="46">
        <v>58.628</v>
      </c>
      <c r="R45" s="46">
        <v>19.602</v>
      </c>
      <c r="S45" s="46">
        <v>46.384</v>
      </c>
      <c r="T45" s="46">
        <v>25.748000000000001</v>
      </c>
      <c r="U45" s="46">
        <v>33.723999999999997</v>
      </c>
      <c r="V45" s="46">
        <v>42.17</v>
      </c>
      <c r="W45" s="46">
        <v>22.565000000000001</v>
      </c>
      <c r="X45" s="46">
        <v>29.759</v>
      </c>
      <c r="Y45" s="46">
        <v>53.515999999999998</v>
      </c>
      <c r="Z45" s="46">
        <v>41.124000000000002</v>
      </c>
      <c r="AA45" s="46">
        <v>63.795000000000002</v>
      </c>
      <c r="AB45" s="46">
        <v>32.229999999999997</v>
      </c>
      <c r="AC45" s="46">
        <v>22.524999999999999</v>
      </c>
      <c r="AD45" s="46">
        <v>38.68</v>
      </c>
      <c r="AE45" s="46">
        <v>30.928999999999998</v>
      </c>
      <c r="AF45" s="46">
        <v>35.290999999999997</v>
      </c>
      <c r="AG45" s="46">
        <v>32.831000000000003</v>
      </c>
      <c r="AH45" s="46">
        <v>43.98</v>
      </c>
    </row>
    <row r="46" spans="1:34" ht="14.4" x14ac:dyDescent="0.3">
      <c r="A46" s="66">
        <v>46478</v>
      </c>
      <c r="B46" s="15">
        <v>105</v>
      </c>
      <c r="C46" s="13">
        <v>72</v>
      </c>
      <c r="D46" s="45">
        <v>89</v>
      </c>
      <c r="E46" s="46">
        <v>61.048000000000002</v>
      </c>
      <c r="F46" s="46">
        <v>105.392</v>
      </c>
      <c r="G46" s="46">
        <v>90.048000000000002</v>
      </c>
      <c r="H46" s="46">
        <v>69.316000000000003</v>
      </c>
      <c r="I46" s="46">
        <v>59.158999999999999</v>
      </c>
      <c r="J46" s="46">
        <v>94.450999999999993</v>
      </c>
      <c r="K46" s="46">
        <v>68.492999999999995</v>
      </c>
      <c r="L46" s="46">
        <v>59.338999999999999</v>
      </c>
      <c r="M46" s="46">
        <v>55.59</v>
      </c>
      <c r="N46" s="46">
        <v>106.199</v>
      </c>
      <c r="O46" s="46">
        <v>69.155000000000001</v>
      </c>
      <c r="P46" s="46">
        <v>97.867000000000004</v>
      </c>
      <c r="Q46" s="46">
        <v>101.111</v>
      </c>
      <c r="R46" s="46">
        <v>54.865000000000002</v>
      </c>
      <c r="S46" s="46">
        <v>69.491</v>
      </c>
      <c r="T46" s="46">
        <v>60.764000000000003</v>
      </c>
      <c r="U46" s="46">
        <v>71.552000000000007</v>
      </c>
      <c r="V46" s="46">
        <v>92.486999999999995</v>
      </c>
      <c r="W46" s="46">
        <v>42.834000000000003</v>
      </c>
      <c r="X46" s="46">
        <v>70.929000000000002</v>
      </c>
      <c r="Y46" s="46">
        <v>85.986000000000004</v>
      </c>
      <c r="Z46" s="46">
        <v>68.718999999999994</v>
      </c>
      <c r="AA46" s="46">
        <v>121.48699999999999</v>
      </c>
      <c r="AB46" s="46">
        <v>52.314</v>
      </c>
      <c r="AC46" s="46">
        <v>80.902000000000001</v>
      </c>
      <c r="AD46" s="46">
        <v>56.845999999999997</v>
      </c>
      <c r="AE46" s="46">
        <v>55.664999999999999</v>
      </c>
      <c r="AF46" s="46">
        <v>74.477999999999994</v>
      </c>
      <c r="AG46" s="46">
        <v>71.807000000000002</v>
      </c>
      <c r="AH46" s="46">
        <v>80.176000000000002</v>
      </c>
    </row>
    <row r="47" spans="1:34" ht="14.4" x14ac:dyDescent="0.3">
      <c r="A47" s="66">
        <v>46508</v>
      </c>
      <c r="B47" s="15">
        <v>274</v>
      </c>
      <c r="C47" s="13">
        <v>176</v>
      </c>
      <c r="D47" s="45">
        <v>226</v>
      </c>
      <c r="E47" s="46">
        <v>260.15699999999998</v>
      </c>
      <c r="F47" s="46">
        <v>380.13200000000001</v>
      </c>
      <c r="G47" s="46">
        <v>349.02600000000001</v>
      </c>
      <c r="H47" s="46">
        <v>210.37100000000001</v>
      </c>
      <c r="I47" s="46">
        <v>231.84299999999999</v>
      </c>
      <c r="J47" s="46">
        <v>261.99900000000002</v>
      </c>
      <c r="K47" s="46">
        <v>265.64699999999999</v>
      </c>
      <c r="L47" s="46">
        <v>98.263000000000005</v>
      </c>
      <c r="M47" s="46">
        <v>163.12799999999999</v>
      </c>
      <c r="N47" s="46">
        <v>239.25700000000001</v>
      </c>
      <c r="O47" s="46">
        <v>275.05099999999999</v>
      </c>
      <c r="P47" s="46">
        <v>249.125</v>
      </c>
      <c r="Q47" s="46">
        <v>244.94499999999999</v>
      </c>
      <c r="R47" s="46">
        <v>267.02300000000002</v>
      </c>
      <c r="S47" s="46">
        <v>319.42</v>
      </c>
      <c r="T47" s="46">
        <v>129.012</v>
      </c>
      <c r="U47" s="46">
        <v>165.012</v>
      </c>
      <c r="V47" s="46">
        <v>155.02600000000001</v>
      </c>
      <c r="W47" s="46">
        <v>109.50700000000001</v>
      </c>
      <c r="X47" s="46">
        <v>246.24100000000001</v>
      </c>
      <c r="Y47" s="46">
        <v>171.42400000000001</v>
      </c>
      <c r="Z47" s="46">
        <v>177.69499999999999</v>
      </c>
      <c r="AA47" s="46">
        <v>263.46199999999999</v>
      </c>
      <c r="AB47" s="46">
        <v>170.85599999999999</v>
      </c>
      <c r="AC47" s="46">
        <v>209.13300000000001</v>
      </c>
      <c r="AD47" s="46">
        <v>194.804</v>
      </c>
      <c r="AE47" s="46">
        <v>137.33199999999999</v>
      </c>
      <c r="AF47" s="46">
        <v>217.88800000000001</v>
      </c>
      <c r="AG47" s="46">
        <v>274.351</v>
      </c>
      <c r="AH47" s="46">
        <v>222.23400000000001</v>
      </c>
    </row>
    <row r="48" spans="1:34" ht="14.4" x14ac:dyDescent="0.3">
      <c r="A48" s="66">
        <v>46539</v>
      </c>
      <c r="B48" s="15">
        <v>358</v>
      </c>
      <c r="C48" s="13">
        <v>173</v>
      </c>
      <c r="D48" s="45">
        <v>265</v>
      </c>
      <c r="E48" s="46">
        <v>596.76199999999994</v>
      </c>
      <c r="F48" s="46">
        <v>322.51400000000001</v>
      </c>
      <c r="G48" s="46">
        <v>511.66699999999997</v>
      </c>
      <c r="H48" s="46">
        <v>226.06200000000001</v>
      </c>
      <c r="I48" s="46">
        <v>346.82799999999997</v>
      </c>
      <c r="J48" s="46">
        <v>163.03899999999999</v>
      </c>
      <c r="K48" s="46">
        <v>202.47200000000001</v>
      </c>
      <c r="L48" s="46">
        <v>62.115000000000002</v>
      </c>
      <c r="M48" s="46">
        <v>225.47399999999999</v>
      </c>
      <c r="N48" s="46">
        <v>147.60599999999999</v>
      </c>
      <c r="O48" s="46">
        <v>299.42399999999998</v>
      </c>
      <c r="P48" s="46">
        <v>194.57300000000001</v>
      </c>
      <c r="Q48" s="46">
        <v>182.34299999999999</v>
      </c>
      <c r="R48" s="46">
        <v>504.14</v>
      </c>
      <c r="S48" s="46">
        <v>273.07299999999998</v>
      </c>
      <c r="T48" s="46">
        <v>282.78899999999999</v>
      </c>
      <c r="U48" s="46">
        <v>444.20499999999998</v>
      </c>
      <c r="V48" s="46">
        <v>59.045999999999999</v>
      </c>
      <c r="W48" s="46">
        <v>158.642</v>
      </c>
      <c r="X48" s="46">
        <v>351.35500000000002</v>
      </c>
      <c r="Y48" s="46">
        <v>366.65699999999998</v>
      </c>
      <c r="Z48" s="46">
        <v>305.346</v>
      </c>
      <c r="AA48" s="46">
        <v>408.37299999999999</v>
      </c>
      <c r="AB48" s="46">
        <v>79.948999999999998</v>
      </c>
      <c r="AC48" s="46">
        <v>417.32499999999999</v>
      </c>
      <c r="AD48" s="46">
        <v>201.78700000000001</v>
      </c>
      <c r="AE48" s="46">
        <v>281.452</v>
      </c>
      <c r="AF48" s="46">
        <v>174.81700000000001</v>
      </c>
      <c r="AG48" s="46">
        <v>434.12200000000001</v>
      </c>
      <c r="AH48" s="46">
        <v>228.02500000000001</v>
      </c>
    </row>
    <row r="49" spans="1:1005" ht="14.4" x14ac:dyDescent="0.3">
      <c r="A49" s="66">
        <v>46569</v>
      </c>
      <c r="B49" s="15">
        <v>147</v>
      </c>
      <c r="C49" s="13">
        <v>54</v>
      </c>
      <c r="D49" s="45">
        <v>90</v>
      </c>
      <c r="E49" s="46">
        <v>455.24299999999999</v>
      </c>
      <c r="F49" s="46">
        <v>114.227</v>
      </c>
      <c r="G49" s="46">
        <v>178.696</v>
      </c>
      <c r="H49" s="46">
        <v>107.607</v>
      </c>
      <c r="I49" s="46">
        <v>229.27</v>
      </c>
      <c r="J49" s="46">
        <v>53.654000000000003</v>
      </c>
      <c r="K49" s="46">
        <v>62.137999999999998</v>
      </c>
      <c r="L49" s="46">
        <v>26.361999999999998</v>
      </c>
      <c r="M49" s="46">
        <v>59.735999999999997</v>
      </c>
      <c r="N49" s="46">
        <v>56.319000000000003</v>
      </c>
      <c r="O49" s="46">
        <v>118.581</v>
      </c>
      <c r="P49" s="46">
        <v>73.819999999999993</v>
      </c>
      <c r="Q49" s="46">
        <v>68.686999999999998</v>
      </c>
      <c r="R49" s="46">
        <v>219.15199999999999</v>
      </c>
      <c r="S49" s="46">
        <v>139.42500000000001</v>
      </c>
      <c r="T49" s="46">
        <v>75.891999999999996</v>
      </c>
      <c r="U49" s="46">
        <v>240.268</v>
      </c>
      <c r="V49" s="46">
        <v>30.233000000000001</v>
      </c>
      <c r="W49" s="46">
        <v>58.173000000000002</v>
      </c>
      <c r="X49" s="46">
        <v>106.46</v>
      </c>
      <c r="Y49" s="46">
        <v>125.384</v>
      </c>
      <c r="Z49" s="46">
        <v>97.400999999999996</v>
      </c>
      <c r="AA49" s="46">
        <v>136.44999999999999</v>
      </c>
      <c r="AB49" s="46">
        <v>34.61</v>
      </c>
      <c r="AC49" s="46">
        <v>275.904</v>
      </c>
      <c r="AD49" s="46">
        <v>62.723999999999997</v>
      </c>
      <c r="AE49" s="46">
        <v>127.82899999999999</v>
      </c>
      <c r="AF49" s="46">
        <v>69.929000000000002</v>
      </c>
      <c r="AG49" s="46">
        <v>200.72300000000001</v>
      </c>
      <c r="AH49" s="46">
        <v>69.218000000000004</v>
      </c>
    </row>
    <row r="50" spans="1:1005" ht="14.4" x14ac:dyDescent="0.3">
      <c r="A50" s="66">
        <v>46600</v>
      </c>
      <c r="B50" s="15">
        <v>71</v>
      </c>
      <c r="C50" s="13">
        <v>43</v>
      </c>
      <c r="D50" s="45">
        <v>56</v>
      </c>
      <c r="E50" s="46">
        <v>132.40700000000001</v>
      </c>
      <c r="F50" s="46">
        <v>56.576000000000001</v>
      </c>
      <c r="G50" s="46">
        <v>86.762</v>
      </c>
      <c r="H50" s="46">
        <v>54.472000000000001</v>
      </c>
      <c r="I50" s="46">
        <v>95.125</v>
      </c>
      <c r="J50" s="46">
        <v>47.406999999999996</v>
      </c>
      <c r="K50" s="46">
        <v>54.932000000000002</v>
      </c>
      <c r="L50" s="46">
        <v>22.960999999999999</v>
      </c>
      <c r="M50" s="46">
        <v>43.945999999999998</v>
      </c>
      <c r="N50" s="46">
        <v>39.456000000000003</v>
      </c>
      <c r="O50" s="46">
        <v>60.945999999999998</v>
      </c>
      <c r="P50" s="46">
        <v>52.616</v>
      </c>
      <c r="Q50" s="46">
        <v>50.290999999999997</v>
      </c>
      <c r="R50" s="46">
        <v>81.722999999999999</v>
      </c>
      <c r="S50" s="46">
        <v>57.442999999999998</v>
      </c>
      <c r="T50" s="46">
        <v>52.87</v>
      </c>
      <c r="U50" s="46">
        <v>74.433999999999997</v>
      </c>
      <c r="V50" s="46">
        <v>30.681999999999999</v>
      </c>
      <c r="W50" s="46">
        <v>42.143999999999998</v>
      </c>
      <c r="X50" s="46">
        <v>60.085000000000001</v>
      </c>
      <c r="Y50" s="46">
        <v>56.396999999999998</v>
      </c>
      <c r="Z50" s="46">
        <v>55.81</v>
      </c>
      <c r="AA50" s="46">
        <v>67.131</v>
      </c>
      <c r="AB50" s="46">
        <v>28.675999999999998</v>
      </c>
      <c r="AC50" s="46">
        <v>87.052000000000007</v>
      </c>
      <c r="AD50" s="46">
        <v>41.920999999999999</v>
      </c>
      <c r="AE50" s="46">
        <v>58.597999999999999</v>
      </c>
      <c r="AF50" s="46">
        <v>56.271000000000001</v>
      </c>
      <c r="AG50" s="46">
        <v>72.557000000000002</v>
      </c>
      <c r="AH50" s="46">
        <v>44.878999999999998</v>
      </c>
    </row>
    <row r="51" spans="1:1005" ht="14.4" x14ac:dyDescent="0.3">
      <c r="A51" s="66">
        <v>46631</v>
      </c>
      <c r="B51" s="15">
        <v>43</v>
      </c>
      <c r="C51" s="13">
        <v>30</v>
      </c>
      <c r="D51" s="45">
        <v>36</v>
      </c>
      <c r="E51" s="46">
        <v>65.887</v>
      </c>
      <c r="F51" s="46">
        <v>41.454000000000001</v>
      </c>
      <c r="G51" s="46">
        <v>59.402999999999999</v>
      </c>
      <c r="H51" s="46">
        <v>35.231000000000002</v>
      </c>
      <c r="I51" s="46">
        <v>50.813000000000002</v>
      </c>
      <c r="J51" s="46">
        <v>35.360999999999997</v>
      </c>
      <c r="K51" s="46">
        <v>32.697000000000003</v>
      </c>
      <c r="L51" s="46">
        <v>21.893000000000001</v>
      </c>
      <c r="M51" s="46">
        <v>58.250999999999998</v>
      </c>
      <c r="N51" s="46">
        <v>35.884999999999998</v>
      </c>
      <c r="O51" s="46">
        <v>39.017000000000003</v>
      </c>
      <c r="P51" s="46">
        <v>38.634</v>
      </c>
      <c r="Q51" s="46">
        <v>43.286999999999999</v>
      </c>
      <c r="R51" s="46">
        <v>46.747999999999998</v>
      </c>
      <c r="S51" s="46">
        <v>38.444000000000003</v>
      </c>
      <c r="T51" s="46">
        <v>30.927</v>
      </c>
      <c r="U51" s="46">
        <v>42.523000000000003</v>
      </c>
      <c r="V51" s="46">
        <v>24.998000000000001</v>
      </c>
      <c r="W51" s="46">
        <v>55.11</v>
      </c>
      <c r="X51" s="46">
        <v>53.277000000000001</v>
      </c>
      <c r="Y51" s="46">
        <v>40.503</v>
      </c>
      <c r="Z51" s="46">
        <v>36.93</v>
      </c>
      <c r="AA51" s="46">
        <v>41.023000000000003</v>
      </c>
      <c r="AB51" s="46">
        <v>23.285</v>
      </c>
      <c r="AC51" s="46">
        <v>45.789000000000001</v>
      </c>
      <c r="AD51" s="46">
        <v>38.613999999999997</v>
      </c>
      <c r="AE51" s="46">
        <v>35.808</v>
      </c>
      <c r="AF51" s="46">
        <v>41.758000000000003</v>
      </c>
      <c r="AG51" s="46">
        <v>52</v>
      </c>
      <c r="AH51" s="46">
        <v>36.393999999999998</v>
      </c>
    </row>
    <row r="52" spans="1:1005" ht="14.4" x14ac:dyDescent="0.3">
      <c r="A52" s="66">
        <v>46661</v>
      </c>
      <c r="B52" s="15">
        <v>52</v>
      </c>
      <c r="C52" s="13">
        <v>27</v>
      </c>
      <c r="D52" s="45">
        <v>36</v>
      </c>
      <c r="E52" s="46">
        <v>63.128999999999998</v>
      </c>
      <c r="F52" s="46">
        <v>50.468000000000004</v>
      </c>
      <c r="G52" s="46">
        <v>62.136000000000003</v>
      </c>
      <c r="H52" s="46">
        <v>45.594000000000001</v>
      </c>
      <c r="I52" s="46">
        <v>40.573999999999998</v>
      </c>
      <c r="J52" s="46">
        <v>31.984000000000002</v>
      </c>
      <c r="K52" s="46">
        <v>30.933</v>
      </c>
      <c r="L52" s="46">
        <v>31.407</v>
      </c>
      <c r="M52" s="46">
        <v>35.634999999999998</v>
      </c>
      <c r="N52" s="46">
        <v>33.741999999999997</v>
      </c>
      <c r="O52" s="46">
        <v>52.744999999999997</v>
      </c>
      <c r="P52" s="46">
        <v>65.019000000000005</v>
      </c>
      <c r="Q52" s="46">
        <v>44.783999999999999</v>
      </c>
      <c r="R52" s="46">
        <v>42.667000000000002</v>
      </c>
      <c r="S52" s="46">
        <v>40.264000000000003</v>
      </c>
      <c r="T52" s="46">
        <v>31.876999999999999</v>
      </c>
      <c r="U52" s="46">
        <v>41.582999999999998</v>
      </c>
      <c r="V52" s="46">
        <v>24.035</v>
      </c>
      <c r="W52" s="46">
        <v>51.463000000000001</v>
      </c>
      <c r="X52" s="46">
        <v>63.276000000000003</v>
      </c>
      <c r="Y52" s="46">
        <v>34.963000000000001</v>
      </c>
      <c r="Z52" s="46">
        <v>32.314999999999998</v>
      </c>
      <c r="AA52" s="46">
        <v>42.213000000000001</v>
      </c>
      <c r="AB52" s="46">
        <v>25.747</v>
      </c>
      <c r="AC52" s="46">
        <v>39.359000000000002</v>
      </c>
      <c r="AD52" s="46">
        <v>37.206000000000003</v>
      </c>
      <c r="AE52" s="46">
        <v>30.402999999999999</v>
      </c>
      <c r="AF52" s="46">
        <v>30.242999999999999</v>
      </c>
      <c r="AG52" s="46">
        <v>46.548999999999999</v>
      </c>
      <c r="AH52" s="46">
        <v>43.371000000000002</v>
      </c>
    </row>
    <row r="53" spans="1:1005" ht="14.4" x14ac:dyDescent="0.3">
      <c r="A53" s="66">
        <v>46692</v>
      </c>
      <c r="B53" s="15">
        <v>39</v>
      </c>
      <c r="C53" s="13">
        <v>28</v>
      </c>
      <c r="D53" s="45">
        <v>32</v>
      </c>
      <c r="E53" s="46">
        <v>46.447000000000003</v>
      </c>
      <c r="F53" s="46">
        <v>42.69</v>
      </c>
      <c r="G53" s="46">
        <v>47.091000000000001</v>
      </c>
      <c r="H53" s="46">
        <v>38.552</v>
      </c>
      <c r="I53" s="46">
        <v>32.448999999999998</v>
      </c>
      <c r="J53" s="46">
        <v>28.359000000000002</v>
      </c>
      <c r="K53" s="46">
        <v>30.280999999999999</v>
      </c>
      <c r="L53" s="46">
        <v>20.526</v>
      </c>
      <c r="M53" s="46">
        <v>26.292000000000002</v>
      </c>
      <c r="N53" s="46">
        <v>31.356000000000002</v>
      </c>
      <c r="O53" s="46">
        <v>40.5</v>
      </c>
      <c r="P53" s="46">
        <v>46.293999999999997</v>
      </c>
      <c r="Q53" s="46">
        <v>36.972000000000001</v>
      </c>
      <c r="R53" s="46">
        <v>36.619</v>
      </c>
      <c r="S53" s="46">
        <v>36.250999999999998</v>
      </c>
      <c r="T53" s="46">
        <v>32.152999999999999</v>
      </c>
      <c r="U53" s="46">
        <v>34.325000000000003</v>
      </c>
      <c r="V53" s="46">
        <v>20.091000000000001</v>
      </c>
      <c r="W53" s="46">
        <v>33.613</v>
      </c>
      <c r="X53" s="46">
        <v>39.372999999999998</v>
      </c>
      <c r="Y53" s="46">
        <v>31.658000000000001</v>
      </c>
      <c r="Z53" s="46">
        <v>27.773</v>
      </c>
      <c r="AA53" s="46">
        <v>35.875</v>
      </c>
      <c r="AB53" s="46">
        <v>24.297000000000001</v>
      </c>
      <c r="AC53" s="46">
        <v>34.1</v>
      </c>
      <c r="AD53" s="46">
        <v>40.011000000000003</v>
      </c>
      <c r="AE53" s="46">
        <v>28.792000000000002</v>
      </c>
      <c r="AF53" s="46">
        <v>25.739000000000001</v>
      </c>
      <c r="AG53" s="46">
        <v>38.311999999999998</v>
      </c>
      <c r="AH53" s="46">
        <v>34.165999999999997</v>
      </c>
    </row>
    <row r="54" spans="1:1005" ht="14.4" x14ac:dyDescent="0.3">
      <c r="A54" s="66">
        <v>46722</v>
      </c>
      <c r="B54" s="15">
        <v>28</v>
      </c>
      <c r="C54" s="13">
        <v>27</v>
      </c>
      <c r="D54" s="45">
        <v>27</v>
      </c>
      <c r="E54" s="46">
        <v>42.55</v>
      </c>
      <c r="F54" s="46">
        <v>35.512</v>
      </c>
      <c r="G54" s="46">
        <v>37.033999999999999</v>
      </c>
      <c r="H54" s="46">
        <v>35.006</v>
      </c>
      <c r="I54" s="46">
        <v>28.74</v>
      </c>
      <c r="J54" s="46">
        <v>24.748000000000001</v>
      </c>
      <c r="K54" s="46">
        <v>24.67</v>
      </c>
      <c r="L54" s="46">
        <v>17.774000000000001</v>
      </c>
      <c r="M54" s="46">
        <v>23.817</v>
      </c>
      <c r="N54" s="46">
        <v>25.181000000000001</v>
      </c>
      <c r="O54" s="46">
        <v>30.045999999999999</v>
      </c>
      <c r="P54" s="46">
        <v>31.908999999999999</v>
      </c>
      <c r="Q54" s="46">
        <v>26.314</v>
      </c>
      <c r="R54" s="46">
        <v>32.43</v>
      </c>
      <c r="S54" s="46">
        <v>29.574000000000002</v>
      </c>
      <c r="T54" s="46">
        <v>27.067</v>
      </c>
      <c r="U54" s="46">
        <v>30.03</v>
      </c>
      <c r="V54" s="46">
        <v>18.285</v>
      </c>
      <c r="W54" s="46">
        <v>25.283999999999999</v>
      </c>
      <c r="X54" s="46">
        <v>31.760999999999999</v>
      </c>
      <c r="Y54" s="46">
        <v>28.036000000000001</v>
      </c>
      <c r="Z54" s="46">
        <v>25.54</v>
      </c>
      <c r="AA54" s="46">
        <v>33.247</v>
      </c>
      <c r="AB54" s="46">
        <v>19.748000000000001</v>
      </c>
      <c r="AC54" s="46">
        <v>31.311</v>
      </c>
      <c r="AD54" s="46">
        <v>31.866</v>
      </c>
      <c r="AE54" s="46">
        <v>26.247</v>
      </c>
      <c r="AF54" s="46">
        <v>23.050999999999998</v>
      </c>
      <c r="AG54" s="46">
        <v>32.228000000000002</v>
      </c>
      <c r="AH54" s="46">
        <v>27.777000000000001</v>
      </c>
    </row>
    <row r="55" spans="1:1005" ht="14.4" x14ac:dyDescent="0.3">
      <c r="A55" s="66">
        <v>46753</v>
      </c>
      <c r="B55" s="15">
        <v>26</v>
      </c>
      <c r="C55" s="13">
        <v>26</v>
      </c>
      <c r="D55" s="45">
        <v>26</v>
      </c>
      <c r="E55" s="46">
        <v>36.084000000000003</v>
      </c>
      <c r="F55" s="46">
        <v>30.358000000000001</v>
      </c>
      <c r="G55" s="46">
        <v>32.936</v>
      </c>
      <c r="H55" s="46">
        <v>29.977</v>
      </c>
      <c r="I55" s="46">
        <v>28.352</v>
      </c>
      <c r="J55" s="46">
        <v>22.873000000000001</v>
      </c>
      <c r="K55" s="46">
        <v>21.6</v>
      </c>
      <c r="L55" s="46">
        <v>16.920000000000002</v>
      </c>
      <c r="M55" s="46">
        <v>21.498999999999999</v>
      </c>
      <c r="N55" s="46">
        <v>24.373000000000001</v>
      </c>
      <c r="O55" s="46">
        <v>26.085000000000001</v>
      </c>
      <c r="P55" s="46">
        <v>26.902999999999999</v>
      </c>
      <c r="Q55" s="46">
        <v>21.975999999999999</v>
      </c>
      <c r="R55" s="46">
        <v>29.57</v>
      </c>
      <c r="S55" s="46">
        <v>26.285</v>
      </c>
      <c r="T55" s="46">
        <v>24.898</v>
      </c>
      <c r="U55" s="46">
        <v>28.465</v>
      </c>
      <c r="V55" s="46">
        <v>16.968</v>
      </c>
      <c r="W55" s="46">
        <v>22.061</v>
      </c>
      <c r="X55" s="46">
        <v>27.78</v>
      </c>
      <c r="Y55" s="46">
        <v>25.77</v>
      </c>
      <c r="Z55" s="46">
        <v>23.687000000000001</v>
      </c>
      <c r="AA55" s="46">
        <v>28.966999999999999</v>
      </c>
      <c r="AB55" s="46">
        <v>18.143000000000001</v>
      </c>
      <c r="AC55" s="46">
        <v>28.582000000000001</v>
      </c>
      <c r="AD55" s="46">
        <v>25.626999999999999</v>
      </c>
      <c r="AE55" s="46">
        <v>23.564</v>
      </c>
      <c r="AF55" s="46">
        <v>21.526</v>
      </c>
      <c r="AG55" s="46">
        <v>29.324000000000002</v>
      </c>
      <c r="AH55" s="46">
        <v>25.164000000000001</v>
      </c>
    </row>
    <row r="56" spans="1:1005" ht="14.4" x14ac:dyDescent="0.3">
      <c r="A56" s="66">
        <v>46784</v>
      </c>
      <c r="B56" s="15">
        <v>25</v>
      </c>
      <c r="C56" s="13">
        <v>25</v>
      </c>
      <c r="D56" s="45">
        <v>25</v>
      </c>
      <c r="E56" s="46">
        <v>35.749000000000002</v>
      </c>
      <c r="F56" s="46">
        <v>25.635999999999999</v>
      </c>
      <c r="G56" s="46">
        <v>29.050999999999998</v>
      </c>
      <c r="H56" s="46">
        <v>29.177</v>
      </c>
      <c r="I56" s="46">
        <v>29.099</v>
      </c>
      <c r="J56" s="46">
        <v>22.331</v>
      </c>
      <c r="K56" s="46">
        <v>18.850999999999999</v>
      </c>
      <c r="L56" s="46">
        <v>20.074000000000002</v>
      </c>
      <c r="M56" s="46">
        <v>19.103999999999999</v>
      </c>
      <c r="N56" s="46">
        <v>22.187999999999999</v>
      </c>
      <c r="O56" s="46">
        <v>22.071000000000002</v>
      </c>
      <c r="P56" s="46">
        <v>25.722000000000001</v>
      </c>
      <c r="Q56" s="46">
        <v>18.501000000000001</v>
      </c>
      <c r="R56" s="46">
        <v>26.972999999999999</v>
      </c>
      <c r="S56" s="46">
        <v>22.481999999999999</v>
      </c>
      <c r="T56" s="46">
        <v>21.382999999999999</v>
      </c>
      <c r="U56" s="46">
        <v>24.501999999999999</v>
      </c>
      <c r="V56" s="46">
        <v>15.339</v>
      </c>
      <c r="W56" s="46">
        <v>22.774000000000001</v>
      </c>
      <c r="X56" s="46">
        <v>33.228000000000002</v>
      </c>
      <c r="Y56" s="46">
        <v>24.696000000000002</v>
      </c>
      <c r="Z56" s="46">
        <v>29.484999999999999</v>
      </c>
      <c r="AA56" s="46">
        <v>30.567</v>
      </c>
      <c r="AB56" s="46">
        <v>16.274999999999999</v>
      </c>
      <c r="AC56" s="46">
        <v>25.869</v>
      </c>
      <c r="AD56" s="46">
        <v>24.574999999999999</v>
      </c>
      <c r="AE56" s="46">
        <v>22.234999999999999</v>
      </c>
      <c r="AF56" s="46">
        <v>20.326000000000001</v>
      </c>
      <c r="AG56" s="46">
        <v>25.41</v>
      </c>
      <c r="AH56" s="46">
        <v>28.094000000000001</v>
      </c>
    </row>
    <row r="57" spans="1:1005" ht="14.4" x14ac:dyDescent="0.3">
      <c r="A57" s="66">
        <v>46813</v>
      </c>
      <c r="B57" s="15">
        <v>43</v>
      </c>
      <c r="C57" s="13">
        <v>37</v>
      </c>
      <c r="D57" s="45">
        <v>40</v>
      </c>
      <c r="E57" s="46">
        <v>45.161999999999999</v>
      </c>
      <c r="F57" s="46">
        <v>50.003</v>
      </c>
      <c r="G57" s="46">
        <v>46.895000000000003</v>
      </c>
      <c r="H57" s="46">
        <v>41.512</v>
      </c>
      <c r="I57" s="46">
        <v>34.616</v>
      </c>
      <c r="J57" s="46">
        <v>33.155000000000001</v>
      </c>
      <c r="K57" s="46">
        <v>23.879000000000001</v>
      </c>
      <c r="L57" s="46">
        <v>31.077999999999999</v>
      </c>
      <c r="M57" s="46">
        <v>49.165999999999997</v>
      </c>
      <c r="N57" s="46">
        <v>27.881</v>
      </c>
      <c r="O57" s="46">
        <v>31.231999999999999</v>
      </c>
      <c r="P57" s="46">
        <v>59.417000000000002</v>
      </c>
      <c r="Q57" s="46">
        <v>19.602</v>
      </c>
      <c r="R57" s="46">
        <v>46.673000000000002</v>
      </c>
      <c r="S57" s="46">
        <v>26.21</v>
      </c>
      <c r="T57" s="46">
        <v>34.103999999999999</v>
      </c>
      <c r="U57" s="46">
        <v>42.256999999999998</v>
      </c>
      <c r="V57" s="46">
        <v>23.17</v>
      </c>
      <c r="W57" s="46">
        <v>29.623000000000001</v>
      </c>
      <c r="X57" s="46">
        <v>55.646000000000001</v>
      </c>
      <c r="Y57" s="46">
        <v>41.055</v>
      </c>
      <c r="Z57" s="46">
        <v>65.811000000000007</v>
      </c>
      <c r="AA57" s="46">
        <v>32.338000000000001</v>
      </c>
      <c r="AB57" s="46">
        <v>23.071000000000002</v>
      </c>
      <c r="AC57" s="46">
        <v>38.564</v>
      </c>
      <c r="AD57" s="46">
        <v>31.065000000000001</v>
      </c>
      <c r="AE57" s="46">
        <v>35.706000000000003</v>
      </c>
      <c r="AF57" s="46">
        <v>34.600999999999999</v>
      </c>
      <c r="AG57" s="46">
        <v>43.899000000000001</v>
      </c>
      <c r="AH57" s="46">
        <v>50.845999999999997</v>
      </c>
    </row>
    <row r="58" spans="1:1005" ht="14.4" x14ac:dyDescent="0.3">
      <c r="A58" s="66">
        <v>46844</v>
      </c>
      <c r="B58" s="15">
        <v>105</v>
      </c>
      <c r="C58" s="13">
        <v>72</v>
      </c>
      <c r="D58" s="45">
        <v>89</v>
      </c>
      <c r="E58" s="46">
        <v>105.452</v>
      </c>
      <c r="F58" s="46">
        <v>93.146000000000001</v>
      </c>
      <c r="G58" s="46">
        <v>71.305999999999997</v>
      </c>
      <c r="H58" s="46">
        <v>62.054000000000002</v>
      </c>
      <c r="I58" s="46">
        <v>94.89</v>
      </c>
      <c r="J58" s="46">
        <v>72.088999999999999</v>
      </c>
      <c r="K58" s="46">
        <v>60.444000000000003</v>
      </c>
      <c r="L58" s="46">
        <v>57.143999999999998</v>
      </c>
      <c r="M58" s="46">
        <v>106.74299999999999</v>
      </c>
      <c r="N58" s="46">
        <v>71.225999999999999</v>
      </c>
      <c r="O58" s="46">
        <v>100.452</v>
      </c>
      <c r="P58" s="46">
        <v>106.336</v>
      </c>
      <c r="Q58" s="46">
        <v>54.686999999999998</v>
      </c>
      <c r="R58" s="46">
        <v>72.706999999999994</v>
      </c>
      <c r="S58" s="46">
        <v>62.110999999999997</v>
      </c>
      <c r="T58" s="46">
        <v>72.983999999999995</v>
      </c>
      <c r="U58" s="46">
        <v>92.653000000000006</v>
      </c>
      <c r="V58" s="46">
        <v>43.811</v>
      </c>
      <c r="W58" s="46">
        <v>72.343999999999994</v>
      </c>
      <c r="X58" s="46">
        <v>85.646000000000001</v>
      </c>
      <c r="Y58" s="46">
        <v>68.47</v>
      </c>
      <c r="Z58" s="46">
        <v>120.788</v>
      </c>
      <c r="AA58" s="46">
        <v>54.338000000000001</v>
      </c>
      <c r="AB58" s="46">
        <v>86.213999999999999</v>
      </c>
      <c r="AC58" s="46">
        <v>56.475000000000001</v>
      </c>
      <c r="AD58" s="46">
        <v>56.036999999999999</v>
      </c>
      <c r="AE58" s="46">
        <v>77.519000000000005</v>
      </c>
      <c r="AF58" s="46">
        <v>74.305999999999997</v>
      </c>
      <c r="AG58" s="46">
        <v>80.085999999999999</v>
      </c>
      <c r="AH58" s="46">
        <v>65.043000000000006</v>
      </c>
    </row>
    <row r="59" spans="1:1005" ht="14.4" x14ac:dyDescent="0.3">
      <c r="A59" s="66">
        <v>46874</v>
      </c>
      <c r="B59" s="15">
        <v>274</v>
      </c>
      <c r="C59" s="13">
        <v>176</v>
      </c>
      <c r="D59" s="45">
        <v>226</v>
      </c>
      <c r="E59" s="46">
        <v>381.839</v>
      </c>
      <c r="F59" s="46">
        <v>358.79599999999999</v>
      </c>
      <c r="G59" s="46">
        <v>218.79400000000001</v>
      </c>
      <c r="H59" s="46">
        <v>240.28</v>
      </c>
      <c r="I59" s="46">
        <v>263.27800000000002</v>
      </c>
      <c r="J59" s="46">
        <v>271.87200000000001</v>
      </c>
      <c r="K59" s="46">
        <v>101.04</v>
      </c>
      <c r="L59" s="46">
        <v>175.83</v>
      </c>
      <c r="M59" s="46">
        <v>239.85</v>
      </c>
      <c r="N59" s="46">
        <v>285.51</v>
      </c>
      <c r="O59" s="46">
        <v>253.53899999999999</v>
      </c>
      <c r="P59" s="46">
        <v>246.35400000000001</v>
      </c>
      <c r="Q59" s="46">
        <v>267.98399999999998</v>
      </c>
      <c r="R59" s="46">
        <v>326.90199999999999</v>
      </c>
      <c r="S59" s="46">
        <v>137.32599999999999</v>
      </c>
      <c r="T59" s="46">
        <v>174.62</v>
      </c>
      <c r="U59" s="46">
        <v>155.483</v>
      </c>
      <c r="V59" s="46">
        <v>112.994</v>
      </c>
      <c r="W59" s="46">
        <v>259.81599999999997</v>
      </c>
      <c r="X59" s="46">
        <v>177.184</v>
      </c>
      <c r="Y59" s="46">
        <v>178.33600000000001</v>
      </c>
      <c r="Z59" s="46">
        <v>273.358</v>
      </c>
      <c r="AA59" s="46">
        <v>173.46799999999999</v>
      </c>
      <c r="AB59" s="46">
        <v>209.67</v>
      </c>
      <c r="AC59" s="46">
        <v>195.26400000000001</v>
      </c>
      <c r="AD59" s="46">
        <v>144.143</v>
      </c>
      <c r="AE59" s="46">
        <v>221.70599999999999</v>
      </c>
      <c r="AF59" s="46">
        <v>288.42200000000003</v>
      </c>
      <c r="AG59" s="46">
        <v>222.983</v>
      </c>
      <c r="AH59" s="46">
        <v>270.53899999999999</v>
      </c>
    </row>
    <row r="60" spans="1:1005" ht="14.4" x14ac:dyDescent="0.3">
      <c r="A60" s="66">
        <v>46905</v>
      </c>
      <c r="B60" s="15">
        <v>358</v>
      </c>
      <c r="C60" s="13">
        <v>173</v>
      </c>
      <c r="D60" s="45">
        <v>265</v>
      </c>
      <c r="E60" s="46">
        <v>323.54500000000002</v>
      </c>
      <c r="F60" s="46">
        <v>512.346</v>
      </c>
      <c r="G60" s="46">
        <v>222.35400000000001</v>
      </c>
      <c r="H60" s="46">
        <v>350.24599999999998</v>
      </c>
      <c r="I60" s="46">
        <v>163.636</v>
      </c>
      <c r="J60" s="46">
        <v>197.69499999999999</v>
      </c>
      <c r="K60" s="46">
        <v>59.579000000000001</v>
      </c>
      <c r="L60" s="46">
        <v>215.64400000000001</v>
      </c>
      <c r="M60" s="46">
        <v>148.08000000000001</v>
      </c>
      <c r="N60" s="46">
        <v>295.89999999999998</v>
      </c>
      <c r="O60" s="46">
        <v>191.626</v>
      </c>
      <c r="P60" s="46">
        <v>179.90600000000001</v>
      </c>
      <c r="Q60" s="46">
        <v>505.82600000000002</v>
      </c>
      <c r="R60" s="46">
        <v>272.37599999999998</v>
      </c>
      <c r="S60" s="46">
        <v>278.43</v>
      </c>
      <c r="T60" s="46">
        <v>450.02100000000002</v>
      </c>
      <c r="U60" s="46">
        <v>59.374000000000002</v>
      </c>
      <c r="V60" s="46">
        <v>157.94</v>
      </c>
      <c r="W60" s="46">
        <v>343.89100000000002</v>
      </c>
      <c r="X60" s="46">
        <v>368.61500000000001</v>
      </c>
      <c r="Y60" s="46">
        <v>306.11099999999999</v>
      </c>
      <c r="Z60" s="46">
        <v>407.62099999999998</v>
      </c>
      <c r="AA60" s="46">
        <v>77.852000000000004</v>
      </c>
      <c r="AB60" s="46">
        <v>431.15800000000002</v>
      </c>
      <c r="AC60" s="46">
        <v>202.53700000000001</v>
      </c>
      <c r="AD60" s="46">
        <v>283.41899999999998</v>
      </c>
      <c r="AE60" s="46">
        <v>172.846</v>
      </c>
      <c r="AF60" s="46">
        <v>430.90100000000001</v>
      </c>
      <c r="AG60" s="46">
        <v>229.09299999999999</v>
      </c>
      <c r="AH60" s="46">
        <v>606.13900000000001</v>
      </c>
    </row>
    <row r="61" spans="1:1005" ht="14.4" x14ac:dyDescent="0.3">
      <c r="A61" s="66">
        <v>46935</v>
      </c>
      <c r="B61" s="15">
        <v>147</v>
      </c>
      <c r="C61" s="13">
        <v>54</v>
      </c>
      <c r="D61" s="45">
        <v>90</v>
      </c>
      <c r="E61" s="46">
        <v>114.887</v>
      </c>
      <c r="F61" s="46">
        <v>173.15100000000001</v>
      </c>
      <c r="G61" s="46">
        <v>105.026</v>
      </c>
      <c r="H61" s="46">
        <v>222.792</v>
      </c>
      <c r="I61" s="46">
        <v>54.097999999999999</v>
      </c>
      <c r="J61" s="46">
        <v>61.488</v>
      </c>
      <c r="K61" s="46">
        <v>26.24</v>
      </c>
      <c r="L61" s="46">
        <v>58.966999999999999</v>
      </c>
      <c r="M61" s="46">
        <v>56.737000000000002</v>
      </c>
      <c r="N61" s="46">
        <v>114.258</v>
      </c>
      <c r="O61" s="46">
        <v>73.638999999999996</v>
      </c>
      <c r="P61" s="46">
        <v>67.968000000000004</v>
      </c>
      <c r="Q61" s="46">
        <v>219.91800000000001</v>
      </c>
      <c r="R61" s="46">
        <v>135.14699999999999</v>
      </c>
      <c r="S61" s="46">
        <v>73.983999999999995</v>
      </c>
      <c r="T61" s="46">
        <v>230.16399999999999</v>
      </c>
      <c r="U61" s="46">
        <v>30.716000000000001</v>
      </c>
      <c r="V61" s="46">
        <v>57.933999999999997</v>
      </c>
      <c r="W61" s="46">
        <v>104.01900000000001</v>
      </c>
      <c r="X61" s="46">
        <v>121.408</v>
      </c>
      <c r="Y61" s="46">
        <v>97.837999999999994</v>
      </c>
      <c r="Z61" s="46">
        <v>133.21700000000001</v>
      </c>
      <c r="AA61" s="46">
        <v>34.478999999999999</v>
      </c>
      <c r="AB61" s="46">
        <v>263.97899999999998</v>
      </c>
      <c r="AC61" s="46">
        <v>63.094000000000001</v>
      </c>
      <c r="AD61" s="46">
        <v>123.83799999999999</v>
      </c>
      <c r="AE61" s="46">
        <v>68.968000000000004</v>
      </c>
      <c r="AF61" s="46">
        <v>193.75899999999999</v>
      </c>
      <c r="AG61" s="46">
        <v>69.741</v>
      </c>
      <c r="AH61" s="46">
        <v>443.642</v>
      </c>
    </row>
    <row r="62" spans="1:1005" ht="14.4" x14ac:dyDescent="0.3">
      <c r="A62" s="66">
        <v>46966</v>
      </c>
      <c r="B62" s="15">
        <v>71</v>
      </c>
      <c r="C62" s="13">
        <v>43</v>
      </c>
      <c r="D62" s="45">
        <v>56</v>
      </c>
      <c r="E62" s="46">
        <v>56.65</v>
      </c>
      <c r="F62" s="46">
        <v>84.838999999999999</v>
      </c>
      <c r="G62" s="46">
        <v>53.603999999999999</v>
      </c>
      <c r="H62" s="46">
        <v>92.283000000000001</v>
      </c>
      <c r="I62" s="46">
        <v>47.451000000000001</v>
      </c>
      <c r="J62" s="46">
        <v>54.811</v>
      </c>
      <c r="K62" s="46">
        <v>22.984000000000002</v>
      </c>
      <c r="L62" s="46">
        <v>43.777000000000001</v>
      </c>
      <c r="M62" s="46">
        <v>39.463999999999999</v>
      </c>
      <c r="N62" s="46">
        <v>60.348999999999997</v>
      </c>
      <c r="O62" s="46">
        <v>52.185000000000002</v>
      </c>
      <c r="P62" s="46">
        <v>49.747</v>
      </c>
      <c r="Q62" s="46">
        <v>81.8</v>
      </c>
      <c r="R62" s="46">
        <v>56.515999999999998</v>
      </c>
      <c r="S62" s="46">
        <v>52.418999999999997</v>
      </c>
      <c r="T62" s="46">
        <v>72.875</v>
      </c>
      <c r="U62" s="46">
        <v>30.777000000000001</v>
      </c>
      <c r="V62" s="46">
        <v>41.252000000000002</v>
      </c>
      <c r="W62" s="46">
        <v>59.313000000000002</v>
      </c>
      <c r="X62" s="46">
        <v>55.808</v>
      </c>
      <c r="Y62" s="46">
        <v>55.798000000000002</v>
      </c>
      <c r="Z62" s="46">
        <v>65.753</v>
      </c>
      <c r="AA62" s="46">
        <v>28.442</v>
      </c>
      <c r="AB62" s="46">
        <v>85.144999999999996</v>
      </c>
      <c r="AC62" s="46">
        <v>41.921999999999997</v>
      </c>
      <c r="AD62" s="46">
        <v>57.805</v>
      </c>
      <c r="AE62" s="46">
        <v>56.353000000000002</v>
      </c>
      <c r="AF62" s="46">
        <v>71.992000000000004</v>
      </c>
      <c r="AG62" s="46">
        <v>44.906999999999996</v>
      </c>
      <c r="AH62" s="46">
        <v>128.17599999999999</v>
      </c>
    </row>
    <row r="63" spans="1:1005" ht="14.4" x14ac:dyDescent="0.3">
      <c r="A63" s="66">
        <v>46997</v>
      </c>
      <c r="B63" s="15">
        <v>43</v>
      </c>
      <c r="C63" s="13">
        <v>30</v>
      </c>
      <c r="D63" s="45">
        <v>36</v>
      </c>
      <c r="E63" s="46">
        <v>41.54</v>
      </c>
      <c r="F63" s="46">
        <v>59.279000000000003</v>
      </c>
      <c r="G63" s="46">
        <v>35.082000000000001</v>
      </c>
      <c r="H63" s="46">
        <v>50.277000000000001</v>
      </c>
      <c r="I63" s="46">
        <v>35.43</v>
      </c>
      <c r="J63" s="46">
        <v>32.454000000000001</v>
      </c>
      <c r="K63" s="46">
        <v>22.31</v>
      </c>
      <c r="L63" s="46">
        <v>58.451000000000001</v>
      </c>
      <c r="M63" s="46">
        <v>35.93</v>
      </c>
      <c r="N63" s="46">
        <v>39.503999999999998</v>
      </c>
      <c r="O63" s="46">
        <v>38.923000000000002</v>
      </c>
      <c r="P63" s="46">
        <v>43.512</v>
      </c>
      <c r="Q63" s="46">
        <v>46.835999999999999</v>
      </c>
      <c r="R63" s="46">
        <v>38.408000000000001</v>
      </c>
      <c r="S63" s="46">
        <v>30.698</v>
      </c>
      <c r="T63" s="46">
        <v>42.234999999999999</v>
      </c>
      <c r="U63" s="46">
        <v>25.135000000000002</v>
      </c>
      <c r="V63" s="46">
        <v>56.085999999999999</v>
      </c>
      <c r="W63" s="46">
        <v>54.595999999999997</v>
      </c>
      <c r="X63" s="46">
        <v>40.325000000000003</v>
      </c>
      <c r="Y63" s="46">
        <v>36.941000000000003</v>
      </c>
      <c r="Z63" s="46">
        <v>41.008000000000003</v>
      </c>
      <c r="AA63" s="46">
        <v>23.338000000000001</v>
      </c>
      <c r="AB63" s="46">
        <v>45.421999999999997</v>
      </c>
      <c r="AC63" s="46">
        <v>38.646999999999998</v>
      </c>
      <c r="AD63" s="46">
        <v>35.713999999999999</v>
      </c>
      <c r="AE63" s="46">
        <v>40.944000000000003</v>
      </c>
      <c r="AF63" s="46">
        <v>51.360999999999997</v>
      </c>
      <c r="AG63" s="46">
        <v>36.466999999999999</v>
      </c>
      <c r="AH63" s="46">
        <v>66.903999999999996</v>
      </c>
    </row>
    <row r="64" spans="1:1005" ht="14.4" x14ac:dyDescent="0.3">
      <c r="A64" s="66"/>
      <c r="B64" s="15"/>
      <c r="C64" s="13"/>
      <c r="D64" s="45"/>
      <c r="E64" s="46"/>
      <c r="F64" s="46"/>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c r="AH64" s="46"/>
      <c r="ALQ64" s="4" t="e">
        <v>#N/A</v>
      </c>
    </row>
    <row r="65" spans="1:1005" ht="14.4" x14ac:dyDescent="0.3">
      <c r="A65" s="66"/>
      <c r="B65" s="15"/>
      <c r="C65" s="13"/>
      <c r="D65" s="45"/>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LQ65" s="4" t="e">
        <v>#N/A</v>
      </c>
    </row>
    <row r="66" spans="1:1005" ht="14.4" x14ac:dyDescent="0.3">
      <c r="A66" s="66"/>
      <c r="B66" s="15"/>
      <c r="C66" s="13"/>
      <c r="D66" s="45"/>
      <c r="E66" s="46"/>
      <c r="F66" s="46"/>
      <c r="G66" s="46"/>
      <c r="H66" s="46"/>
      <c r="I66" s="46"/>
      <c r="J66" s="46"/>
      <c r="K66" s="46"/>
      <c r="L66" s="46"/>
      <c r="M66" s="46"/>
      <c r="N66" s="46"/>
      <c r="O66" s="46"/>
      <c r="P66" s="46"/>
      <c r="Q66" s="46"/>
      <c r="R66" s="46"/>
      <c r="S66" s="46"/>
      <c r="T66" s="46"/>
      <c r="U66" s="46"/>
      <c r="V66" s="46"/>
      <c r="W66" s="46"/>
      <c r="X66" s="46"/>
      <c r="Y66" s="46"/>
      <c r="Z66" s="46"/>
      <c r="AA66" s="46"/>
      <c r="AB66" s="46"/>
      <c r="AC66" s="46"/>
      <c r="AD66" s="46"/>
      <c r="AE66" s="46"/>
      <c r="AF66" s="46"/>
      <c r="AG66" s="46"/>
      <c r="AH66" s="46"/>
      <c r="ALQ66" s="4" t="e">
        <v>#N/A</v>
      </c>
    </row>
    <row r="67" spans="1:1005" ht="14.4" x14ac:dyDescent="0.3">
      <c r="A67" s="66"/>
      <c r="B67" s="15"/>
      <c r="C67" s="13"/>
      <c r="D67" s="45"/>
      <c r="E67" s="46"/>
      <c r="F67" s="46"/>
      <c r="G67" s="46"/>
      <c r="H67" s="46"/>
      <c r="I67" s="46"/>
      <c r="J67" s="46"/>
      <c r="K67" s="46"/>
      <c r="L67" s="46"/>
      <c r="M67" s="46"/>
      <c r="N67" s="46"/>
      <c r="O67" s="46"/>
      <c r="P67" s="46"/>
      <c r="Q67" s="46"/>
      <c r="R67" s="46"/>
      <c r="S67" s="46"/>
      <c r="T67" s="46"/>
      <c r="U67" s="46"/>
      <c r="V67" s="46"/>
      <c r="W67" s="46"/>
      <c r="X67" s="46"/>
      <c r="Y67" s="46"/>
      <c r="Z67" s="46"/>
      <c r="AA67" s="46"/>
      <c r="AB67" s="46"/>
      <c r="AC67" s="46"/>
      <c r="AD67" s="46"/>
      <c r="AE67" s="46"/>
      <c r="AF67" s="46"/>
      <c r="AG67" s="46"/>
      <c r="AH67" s="46"/>
      <c r="ALQ67" s="4" t="e">
        <v>#N/A</v>
      </c>
    </row>
    <row r="68" spans="1:1005" ht="14.4" x14ac:dyDescent="0.3">
      <c r="A68" s="66"/>
      <c r="B68" s="15"/>
      <c r="C68" s="13"/>
      <c r="D68" s="45"/>
      <c r="E68" s="46"/>
      <c r="F68" s="46"/>
      <c r="G68" s="46"/>
      <c r="H68" s="46"/>
      <c r="I68" s="46"/>
      <c r="J68" s="46"/>
      <c r="K68" s="46"/>
      <c r="L68" s="46"/>
      <c r="M68" s="46"/>
      <c r="N68" s="46"/>
      <c r="O68" s="46"/>
      <c r="P68" s="46"/>
      <c r="Q68" s="46"/>
      <c r="R68" s="46"/>
      <c r="S68" s="46"/>
      <c r="T68" s="46"/>
      <c r="U68" s="46"/>
      <c r="V68" s="46"/>
      <c r="W68" s="46"/>
      <c r="X68" s="46"/>
      <c r="Y68" s="46"/>
      <c r="Z68" s="46"/>
      <c r="AA68" s="46"/>
      <c r="AB68" s="46"/>
      <c r="AC68" s="46"/>
      <c r="AD68" s="46"/>
      <c r="AE68" s="46"/>
      <c r="AF68" s="46"/>
      <c r="AG68" s="46"/>
      <c r="AH68" s="46"/>
      <c r="ALQ68" s="4" t="e">
        <v>#N/A</v>
      </c>
    </row>
    <row r="69" spans="1:1005" ht="14.4" x14ac:dyDescent="0.3">
      <c r="A69" s="66"/>
      <c r="B69" s="15"/>
      <c r="C69" s="13"/>
      <c r="D69" s="45"/>
      <c r="E69" s="46"/>
      <c r="F69" s="46"/>
      <c r="G69" s="46"/>
      <c r="H69" s="46"/>
      <c r="I69" s="46"/>
      <c r="J69" s="46"/>
      <c r="K69" s="46"/>
      <c r="L69" s="46"/>
      <c r="M69" s="46"/>
      <c r="N69" s="46"/>
      <c r="O69" s="46"/>
      <c r="P69" s="46"/>
      <c r="Q69" s="46"/>
      <c r="R69" s="46"/>
      <c r="S69" s="46"/>
      <c r="T69" s="46"/>
      <c r="U69" s="46"/>
      <c r="V69" s="46"/>
      <c r="W69" s="46"/>
      <c r="X69" s="46"/>
      <c r="Y69" s="46"/>
      <c r="Z69" s="46"/>
      <c r="AA69" s="46"/>
      <c r="AB69" s="46"/>
      <c r="AC69" s="46"/>
      <c r="AD69" s="46"/>
      <c r="AE69" s="46"/>
      <c r="AF69" s="46"/>
      <c r="AG69" s="46"/>
      <c r="AH69" s="46"/>
      <c r="ALQ69" s="4" t="e">
        <v>#N/A</v>
      </c>
    </row>
    <row r="70" spans="1:1005" ht="14.4" x14ac:dyDescent="0.3">
      <c r="A70" s="66"/>
      <c r="B70" s="15"/>
      <c r="C70" s="13"/>
      <c r="D70" s="45"/>
      <c r="E70" s="46"/>
      <c r="F70" s="46"/>
      <c r="G70" s="46"/>
      <c r="H70" s="46"/>
      <c r="I70" s="46"/>
      <c r="J70" s="46"/>
      <c r="K70" s="46"/>
      <c r="L70" s="46"/>
      <c r="M70" s="46"/>
      <c r="N70" s="46"/>
      <c r="O70" s="46"/>
      <c r="P70" s="46"/>
      <c r="Q70" s="46"/>
      <c r="R70" s="46"/>
      <c r="S70" s="46"/>
      <c r="T70" s="46"/>
      <c r="U70" s="46"/>
      <c r="V70" s="46"/>
      <c r="W70" s="46"/>
      <c r="X70" s="46"/>
      <c r="Y70" s="46"/>
      <c r="Z70" s="46"/>
      <c r="AA70" s="46"/>
      <c r="AB70" s="46"/>
      <c r="AC70" s="46"/>
      <c r="AD70" s="46"/>
      <c r="AE70" s="46"/>
      <c r="AF70" s="46"/>
      <c r="AG70" s="46"/>
      <c r="AH70" s="46"/>
      <c r="ALQ70" s="4" t="e">
        <v>#N/A</v>
      </c>
    </row>
    <row r="71" spans="1:1005" ht="14.4" x14ac:dyDescent="0.3">
      <c r="A71" s="66"/>
      <c r="B71" s="15"/>
      <c r="C71" s="13"/>
      <c r="D71" s="45"/>
      <c r="E71" s="46"/>
      <c r="F71" s="46"/>
      <c r="G71" s="46"/>
      <c r="H71" s="46"/>
      <c r="I71" s="46"/>
      <c r="J71" s="46"/>
      <c r="K71" s="46"/>
      <c r="L71" s="46"/>
      <c r="M71" s="46"/>
      <c r="N71" s="46"/>
      <c r="O71" s="46"/>
      <c r="P71" s="46"/>
      <c r="Q71" s="46"/>
      <c r="R71" s="46"/>
      <c r="S71" s="46"/>
      <c r="T71" s="46"/>
      <c r="U71" s="46"/>
      <c r="V71" s="46"/>
      <c r="W71" s="46"/>
      <c r="X71" s="46"/>
      <c r="Y71" s="46"/>
      <c r="Z71" s="46"/>
      <c r="AA71" s="46"/>
      <c r="AB71" s="46"/>
      <c r="AC71" s="46"/>
      <c r="AD71" s="46"/>
      <c r="AE71" s="46"/>
      <c r="AF71" s="46"/>
      <c r="AG71" s="46"/>
      <c r="AH71" s="46"/>
      <c r="ALQ71" s="4" t="e">
        <v>#N/A</v>
      </c>
    </row>
    <row r="72" spans="1:1005" ht="14.4" x14ac:dyDescent="0.3">
      <c r="A72" s="66"/>
      <c r="B72" s="15"/>
      <c r="C72" s="13"/>
      <c r="D72" s="14"/>
      <c r="ALQ72" s="4" t="e">
        <v>#N/A</v>
      </c>
    </row>
    <row r="73" spans="1:1005" ht="14.4" x14ac:dyDescent="0.3">
      <c r="A73" s="66"/>
      <c r="B73" s="15"/>
      <c r="C73" s="13"/>
      <c r="D73" s="14"/>
    </row>
    <row r="74" spans="1:1005" ht="14.4" x14ac:dyDescent="0.3">
      <c r="A74" s="66"/>
      <c r="B74" s="15"/>
      <c r="C74" s="13"/>
      <c r="D74" s="14"/>
    </row>
    <row r="75" spans="1:1005" ht="14.4" x14ac:dyDescent="0.3">
      <c r="A75" s="66"/>
      <c r="B75" s="15"/>
      <c r="C75" s="13"/>
      <c r="D75" s="14"/>
    </row>
    <row r="76" spans="1:1005" ht="14.4" x14ac:dyDescent="0.3">
      <c r="A76" s="66"/>
      <c r="B76" s="15"/>
      <c r="C76" s="13"/>
      <c r="D76" s="14"/>
    </row>
    <row r="77" spans="1:1005" ht="14.4" x14ac:dyDescent="0.3">
      <c r="A77" s="66"/>
      <c r="B77" s="15"/>
      <c r="C77" s="13"/>
      <c r="D77" s="14"/>
    </row>
    <row r="78" spans="1:1005" ht="14.4" x14ac:dyDescent="0.3">
      <c r="A78" s="66"/>
      <c r="B78" s="15"/>
      <c r="C78" s="13"/>
      <c r="D78" s="14"/>
    </row>
    <row r="79" spans="1:1005" ht="14.4" x14ac:dyDescent="0.3">
      <c r="A79" s="66"/>
      <c r="B79" s="15"/>
      <c r="C79" s="13"/>
      <c r="D79" s="14"/>
    </row>
    <row r="80" spans="1:1005" ht="14.4" x14ac:dyDescent="0.3">
      <c r="A80" s="66"/>
      <c r="B80" s="15"/>
      <c r="C80" s="13"/>
      <c r="D80" s="14"/>
    </row>
    <row r="81" spans="1:4" ht="12.75" customHeight="1" x14ac:dyDescent="0.3">
      <c r="A81" s="66"/>
      <c r="B81" s="15"/>
      <c r="C81" s="13"/>
      <c r="D81" s="14"/>
    </row>
    <row r="82" spans="1:4" ht="12.75" customHeight="1" x14ac:dyDescent="0.3">
      <c r="A82" s="66"/>
      <c r="B82" s="15"/>
      <c r="C82" s="13"/>
      <c r="D82" s="14"/>
    </row>
    <row r="83" spans="1:4" ht="12.75" customHeight="1" x14ac:dyDescent="0.3">
      <c r="A83" s="66"/>
      <c r="B83" s="15"/>
      <c r="C83" s="13"/>
      <c r="D83" s="14"/>
    </row>
    <row r="84" spans="1:4" ht="12.75" customHeight="1" x14ac:dyDescent="0.3">
      <c r="A84" s="66"/>
      <c r="B84" s="15"/>
      <c r="C84" s="13"/>
      <c r="D84" s="1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C4119-A610-49A2-8E6D-6B2595C43248}">
  <sheetPr codeName="Sheet11">
    <tabColor rgb="FFD9D9D9"/>
  </sheetPr>
  <dimension ref="A1:ALQ84"/>
  <sheetViews>
    <sheetView topLeftCell="A46" workbookViewId="0">
      <selection activeCell="D4" sqref="D4"/>
    </sheetView>
  </sheetViews>
  <sheetFormatPr defaultColWidth="18.77734375" defaultRowHeight="12.75" customHeight="1" x14ac:dyDescent="0.3"/>
  <cols>
    <col min="1" max="4" width="7.5546875" style="3" customWidth="1"/>
    <col min="5" max="30" width="8" style="4" customWidth="1"/>
    <col min="31" max="31" width="8.44140625" customWidth="1"/>
    <col min="32" max="54" width="8.77734375" style="4" customWidth="1"/>
    <col min="55" max="16384" width="18.77734375" style="4"/>
  </cols>
  <sheetData>
    <row r="1" spans="1:39" ht="14.4" x14ac:dyDescent="0.3">
      <c r="A1" s="20"/>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3"/>
      <c r="AJ1" s="3"/>
      <c r="AK1" s="3"/>
      <c r="AL1" s="3"/>
      <c r="AM1" s="3"/>
    </row>
    <row r="2" spans="1:39" s="3" customFormat="1" ht="14.4" x14ac:dyDescent="0.3">
      <c r="A2" s="20"/>
      <c r="B2" s="19" t="s">
        <v>0</v>
      </c>
      <c r="C2" s="19" t="s">
        <v>1</v>
      </c>
      <c r="D2" s="19" t="s">
        <v>2</v>
      </c>
      <c r="E2" s="19">
        <v>1991</v>
      </c>
      <c r="F2" s="19">
        <v>1992</v>
      </c>
      <c r="G2" s="19">
        <v>1993</v>
      </c>
      <c r="H2" s="19">
        <v>1994</v>
      </c>
      <c r="I2" s="19">
        <v>1995</v>
      </c>
      <c r="J2" s="19">
        <v>1996</v>
      </c>
      <c r="K2" s="19">
        <v>1997</v>
      </c>
      <c r="L2" s="19">
        <v>1998</v>
      </c>
      <c r="M2" s="19">
        <v>1999</v>
      </c>
      <c r="N2" s="19">
        <v>2000</v>
      </c>
      <c r="O2" s="19">
        <v>2001</v>
      </c>
      <c r="P2" s="19">
        <v>2002</v>
      </c>
      <c r="Q2" s="19">
        <v>2003</v>
      </c>
      <c r="R2" s="19">
        <v>2004</v>
      </c>
      <c r="S2" s="19">
        <v>2005</v>
      </c>
      <c r="T2" s="19">
        <v>2006</v>
      </c>
      <c r="U2" s="19">
        <v>2007</v>
      </c>
      <c r="V2" s="19">
        <v>2008</v>
      </c>
      <c r="W2" s="19">
        <v>2009</v>
      </c>
      <c r="X2" s="19">
        <v>2010</v>
      </c>
      <c r="Y2" s="19">
        <v>2011</v>
      </c>
      <c r="Z2" s="19">
        <v>2012</v>
      </c>
      <c r="AA2" s="19">
        <v>2013</v>
      </c>
      <c r="AB2" s="19">
        <v>2014</v>
      </c>
      <c r="AC2" s="19">
        <v>2015</v>
      </c>
      <c r="AD2" s="19">
        <v>2016</v>
      </c>
      <c r="AE2" s="70">
        <v>2017</v>
      </c>
      <c r="AF2" s="19">
        <v>2018</v>
      </c>
      <c r="AG2" s="19">
        <v>2019</v>
      </c>
      <c r="AH2" s="19">
        <v>2020</v>
      </c>
    </row>
    <row r="3" spans="1:39" s="3" customFormat="1" ht="14.4" x14ac:dyDescent="0.3">
      <c r="A3" s="71"/>
      <c r="B3" s="72" t="s">
        <v>3</v>
      </c>
      <c r="C3" s="72" t="s">
        <v>4</v>
      </c>
      <c r="D3" s="72" t="s">
        <v>5</v>
      </c>
      <c r="E3" s="72" t="s">
        <v>6</v>
      </c>
      <c r="F3" s="72" t="s">
        <v>7</v>
      </c>
      <c r="G3" s="72" t="s">
        <v>8</v>
      </c>
      <c r="H3" s="72" t="s">
        <v>9</v>
      </c>
      <c r="I3" s="72" t="s">
        <v>10</v>
      </c>
      <c r="J3" s="72" t="s">
        <v>11</v>
      </c>
      <c r="K3" s="72" t="s">
        <v>12</v>
      </c>
      <c r="L3" s="72" t="s">
        <v>13</v>
      </c>
      <c r="M3" s="72" t="s">
        <v>14</v>
      </c>
      <c r="N3" s="72" t="s">
        <v>15</v>
      </c>
      <c r="O3" s="72" t="s">
        <v>16</v>
      </c>
      <c r="P3" s="72" t="s">
        <v>17</v>
      </c>
      <c r="Q3" s="72" t="s">
        <v>18</v>
      </c>
      <c r="R3" s="72" t="s">
        <v>19</v>
      </c>
      <c r="S3" s="72" t="s">
        <v>20</v>
      </c>
      <c r="T3" s="72" t="s">
        <v>21</v>
      </c>
      <c r="U3" s="72" t="s">
        <v>22</v>
      </c>
      <c r="V3" s="72" t="s">
        <v>23</v>
      </c>
      <c r="W3" s="72" t="s">
        <v>24</v>
      </c>
      <c r="X3" s="72" t="s">
        <v>25</v>
      </c>
      <c r="Y3" s="72" t="s">
        <v>26</v>
      </c>
      <c r="Z3" s="72" t="s">
        <v>27</v>
      </c>
      <c r="AA3" s="72" t="s">
        <v>28</v>
      </c>
      <c r="AB3" s="72" t="s">
        <v>29</v>
      </c>
      <c r="AC3" s="72" t="s">
        <v>30</v>
      </c>
      <c r="AD3" s="72" t="s">
        <v>31</v>
      </c>
      <c r="AE3" s="72" t="s">
        <v>32</v>
      </c>
      <c r="AF3" s="72" t="s">
        <v>33</v>
      </c>
      <c r="AG3" s="72" t="s">
        <v>34</v>
      </c>
      <c r="AH3" s="72" t="s">
        <v>35</v>
      </c>
    </row>
    <row r="4" spans="1:39" ht="14.4" x14ac:dyDescent="0.3">
      <c r="A4" s="73">
        <v>45200</v>
      </c>
      <c r="B4" s="30">
        <v>35</v>
      </c>
      <c r="C4" s="31">
        <v>10</v>
      </c>
      <c r="D4" s="9">
        <v>15</v>
      </c>
      <c r="E4">
        <v>9.34</v>
      </c>
      <c r="F4">
        <v>9.0299999999999994</v>
      </c>
      <c r="G4">
        <v>16.329000000000001</v>
      </c>
      <c r="H4" s="4">
        <v>17.655000000000001</v>
      </c>
      <c r="I4" s="4">
        <v>8.7330000000000005</v>
      </c>
      <c r="J4" s="4">
        <v>17.413</v>
      </c>
      <c r="K4" s="4">
        <v>27.623000000000001</v>
      </c>
      <c r="L4" s="4">
        <v>29.696999999999999</v>
      </c>
      <c r="M4" s="4">
        <v>8.4710000000000001</v>
      </c>
      <c r="N4" s="4">
        <v>21.823</v>
      </c>
      <c r="O4" s="4">
        <v>9.4969999999999999</v>
      </c>
      <c r="P4" s="4">
        <v>15.874000000000001</v>
      </c>
      <c r="Q4" s="4">
        <v>9.952</v>
      </c>
      <c r="R4" s="4">
        <v>13.423999999999999</v>
      </c>
      <c r="S4" s="4">
        <v>30.722000000000001</v>
      </c>
      <c r="T4" s="4">
        <v>50.618000000000002</v>
      </c>
      <c r="U4" s="4">
        <v>14.646000000000001</v>
      </c>
      <c r="V4" s="4">
        <v>15.956</v>
      </c>
      <c r="W4" s="4">
        <v>15.353999999999999</v>
      </c>
      <c r="X4" s="4">
        <v>16.61</v>
      </c>
      <c r="Y4" s="4">
        <v>58.668999999999997</v>
      </c>
      <c r="Z4" s="4">
        <v>9.032</v>
      </c>
      <c r="AA4" s="4">
        <v>10.638</v>
      </c>
      <c r="AB4" s="4">
        <v>9.5969999999999995</v>
      </c>
      <c r="AC4" s="4">
        <v>19.366</v>
      </c>
      <c r="AD4" s="4">
        <v>9.3819999999999997</v>
      </c>
      <c r="AE4" s="4">
        <v>8.7140000000000004</v>
      </c>
      <c r="AF4" s="4">
        <v>23.663</v>
      </c>
      <c r="AG4" s="4">
        <v>9.4030000000000005</v>
      </c>
      <c r="AH4">
        <v>14.07</v>
      </c>
    </row>
    <row r="5" spans="1:39" ht="14.4" x14ac:dyDescent="0.3">
      <c r="A5" s="73">
        <v>45231</v>
      </c>
      <c r="B5" s="33">
        <v>37</v>
      </c>
      <c r="C5" s="8">
        <v>15</v>
      </c>
      <c r="D5" s="11">
        <v>25</v>
      </c>
      <c r="E5">
        <v>23.588000000000001</v>
      </c>
      <c r="F5">
        <v>20.218</v>
      </c>
      <c r="G5">
        <v>23.041</v>
      </c>
      <c r="H5" s="4">
        <v>32.104999999999997</v>
      </c>
      <c r="I5" s="4">
        <v>17.977</v>
      </c>
      <c r="J5" s="4">
        <v>34.134999999999998</v>
      </c>
      <c r="K5" s="4">
        <v>28.029</v>
      </c>
      <c r="L5" s="4">
        <v>56.073999999999998</v>
      </c>
      <c r="M5" s="4">
        <v>16.588999999999999</v>
      </c>
      <c r="N5" s="4">
        <v>27.024999999999999</v>
      </c>
      <c r="O5" s="4">
        <v>17.96</v>
      </c>
      <c r="P5" s="4">
        <v>28.533000000000001</v>
      </c>
      <c r="Q5" s="4">
        <v>24.724</v>
      </c>
      <c r="R5" s="4">
        <v>29.259</v>
      </c>
      <c r="S5" s="4">
        <v>29.245999999999999</v>
      </c>
      <c r="T5" s="4">
        <v>35.453000000000003</v>
      </c>
      <c r="U5" s="4">
        <v>19.548999999999999</v>
      </c>
      <c r="V5" s="4">
        <v>27.797999999999998</v>
      </c>
      <c r="W5" s="4">
        <v>25.276</v>
      </c>
      <c r="X5" s="4">
        <v>23.567</v>
      </c>
      <c r="Y5" s="4">
        <v>35.039000000000001</v>
      </c>
      <c r="Z5" s="4">
        <v>18.274999999999999</v>
      </c>
      <c r="AA5" s="4">
        <v>21.524999999999999</v>
      </c>
      <c r="AB5" s="4">
        <v>19.276</v>
      </c>
      <c r="AC5" s="4">
        <v>29.777000000000001</v>
      </c>
      <c r="AD5" s="4">
        <v>20.841000000000001</v>
      </c>
      <c r="AE5" s="4">
        <v>17.917999999999999</v>
      </c>
      <c r="AF5" s="4">
        <v>26.436</v>
      </c>
      <c r="AG5" s="4">
        <v>18.664000000000001</v>
      </c>
      <c r="AH5">
        <v>27.875</v>
      </c>
    </row>
    <row r="6" spans="1:39" ht="14.4" x14ac:dyDescent="0.3">
      <c r="A6" s="73">
        <v>45261</v>
      </c>
      <c r="B6" s="33">
        <v>34</v>
      </c>
      <c r="C6" s="8">
        <v>15</v>
      </c>
      <c r="D6" s="11">
        <v>20</v>
      </c>
      <c r="E6">
        <v>20.218</v>
      </c>
      <c r="F6">
        <v>16.64</v>
      </c>
      <c r="G6">
        <v>18.123999999999999</v>
      </c>
      <c r="H6" s="4">
        <v>22.013999999999999</v>
      </c>
      <c r="I6" s="4">
        <v>16.117999999999999</v>
      </c>
      <c r="J6" s="4">
        <v>26.292000000000002</v>
      </c>
      <c r="K6" s="4">
        <v>20.875</v>
      </c>
      <c r="L6" s="4">
        <v>30.303999999999998</v>
      </c>
      <c r="M6" s="4">
        <v>14.67</v>
      </c>
      <c r="N6" s="4">
        <v>19.943999999999999</v>
      </c>
      <c r="O6" s="4">
        <v>15.961</v>
      </c>
      <c r="P6" s="4">
        <v>19.495999999999999</v>
      </c>
      <c r="Q6" s="4">
        <v>22.134</v>
      </c>
      <c r="R6" s="4">
        <v>22.481999999999999</v>
      </c>
      <c r="S6" s="4">
        <v>19.233000000000001</v>
      </c>
      <c r="T6" s="4">
        <v>21.369</v>
      </c>
      <c r="U6" s="4">
        <v>33.368000000000002</v>
      </c>
      <c r="V6" s="4">
        <v>20.056000000000001</v>
      </c>
      <c r="W6" s="4">
        <v>17.617000000000001</v>
      </c>
      <c r="X6" s="4">
        <v>20.832000000000001</v>
      </c>
      <c r="Y6" s="4">
        <v>22.106000000000002</v>
      </c>
      <c r="Z6" s="4">
        <v>16.317</v>
      </c>
      <c r="AA6" s="4">
        <v>19.437999999999999</v>
      </c>
      <c r="AB6" s="4">
        <v>17.91</v>
      </c>
      <c r="AC6" s="4">
        <v>21.24</v>
      </c>
      <c r="AD6" s="4">
        <v>22.431999999999999</v>
      </c>
      <c r="AE6" s="4">
        <v>16.384</v>
      </c>
      <c r="AF6" s="4">
        <v>18.068000000000001</v>
      </c>
      <c r="AG6" s="4">
        <v>18.731999999999999</v>
      </c>
      <c r="AH6">
        <v>20.163</v>
      </c>
    </row>
    <row r="7" spans="1:39" ht="14.4" x14ac:dyDescent="0.3">
      <c r="A7" s="73">
        <v>45292</v>
      </c>
      <c r="B7" s="33">
        <v>37</v>
      </c>
      <c r="C7" s="8">
        <v>11</v>
      </c>
      <c r="D7" s="11">
        <v>21</v>
      </c>
      <c r="E7">
        <v>19.212</v>
      </c>
      <c r="F7">
        <v>21.702000000000002</v>
      </c>
      <c r="G7">
        <v>20.352</v>
      </c>
      <c r="H7" s="4">
        <v>22.321999999999999</v>
      </c>
      <c r="I7" s="4">
        <v>18.222999999999999</v>
      </c>
      <c r="J7" s="4">
        <v>24.533999999999999</v>
      </c>
      <c r="K7" s="4">
        <v>22.632000000000001</v>
      </c>
      <c r="L7" s="4">
        <v>25.858000000000001</v>
      </c>
      <c r="M7" s="4">
        <v>19.079000000000001</v>
      </c>
      <c r="N7" s="4">
        <v>22.303999999999998</v>
      </c>
      <c r="O7" s="4">
        <v>17.584</v>
      </c>
      <c r="P7" s="4">
        <v>22.562999999999999</v>
      </c>
      <c r="Q7" s="4">
        <v>21.437000000000001</v>
      </c>
      <c r="R7" s="4">
        <v>33.808999999999997</v>
      </c>
      <c r="S7" s="4">
        <v>20.045000000000002</v>
      </c>
      <c r="T7" s="4">
        <v>21.966999999999999</v>
      </c>
      <c r="U7" s="4">
        <v>24.811</v>
      </c>
      <c r="V7" s="4">
        <v>21.047999999999998</v>
      </c>
      <c r="W7" s="4">
        <v>18.114999999999998</v>
      </c>
      <c r="X7" s="4">
        <v>20.884</v>
      </c>
      <c r="Y7" s="4">
        <v>26.372</v>
      </c>
      <c r="Z7" s="4">
        <v>20.952000000000002</v>
      </c>
      <c r="AA7" s="4">
        <v>20.643000000000001</v>
      </c>
      <c r="AB7" s="4">
        <v>22.068999999999999</v>
      </c>
      <c r="AC7" s="4">
        <v>19.661999999999999</v>
      </c>
      <c r="AD7" s="4">
        <v>29.454999999999998</v>
      </c>
      <c r="AE7" s="4">
        <v>17.983000000000001</v>
      </c>
      <c r="AF7" s="4">
        <v>18.963000000000001</v>
      </c>
      <c r="AG7" s="4">
        <v>20.434999999999999</v>
      </c>
      <c r="AH7">
        <v>18.501000000000001</v>
      </c>
    </row>
    <row r="8" spans="1:39" ht="14.4" x14ac:dyDescent="0.3">
      <c r="A8" s="73">
        <v>45323</v>
      </c>
      <c r="B8" s="33">
        <v>52</v>
      </c>
      <c r="C8" s="8">
        <v>16</v>
      </c>
      <c r="D8" s="11">
        <v>29</v>
      </c>
      <c r="E8">
        <v>28.690999999999999</v>
      </c>
      <c r="F8">
        <v>26.387</v>
      </c>
      <c r="G8">
        <v>24.181999999999999</v>
      </c>
      <c r="H8" s="4">
        <v>47.908999999999999</v>
      </c>
      <c r="I8" s="4">
        <v>32.145000000000003</v>
      </c>
      <c r="J8" s="4">
        <v>29.908000000000001</v>
      </c>
      <c r="K8" s="4">
        <v>24.870999999999999</v>
      </c>
      <c r="L8" s="4">
        <v>33.576999999999998</v>
      </c>
      <c r="M8" s="4">
        <v>25.949000000000002</v>
      </c>
      <c r="N8" s="4">
        <v>30.164000000000001</v>
      </c>
      <c r="O8" s="4">
        <v>20.28</v>
      </c>
      <c r="P8" s="4">
        <v>32.244</v>
      </c>
      <c r="Q8" s="4">
        <v>28.433</v>
      </c>
      <c r="R8" s="4">
        <v>50.357999999999997</v>
      </c>
      <c r="S8" s="4">
        <v>21.422000000000001</v>
      </c>
      <c r="T8" s="4">
        <v>37.186999999999998</v>
      </c>
      <c r="U8" s="4">
        <v>24.725000000000001</v>
      </c>
      <c r="V8" s="4">
        <v>33.316000000000003</v>
      </c>
      <c r="W8" s="4">
        <v>21.896999999999998</v>
      </c>
      <c r="X8" s="4">
        <v>26.864999999999998</v>
      </c>
      <c r="Y8" s="4">
        <v>29.309000000000001</v>
      </c>
      <c r="Z8" s="4">
        <v>27.631</v>
      </c>
      <c r="AA8" s="4">
        <v>29.390999999999998</v>
      </c>
      <c r="AB8" s="4">
        <v>38.264000000000003</v>
      </c>
      <c r="AC8" s="4">
        <v>41.868000000000002</v>
      </c>
      <c r="AD8" s="4">
        <v>76.534000000000006</v>
      </c>
      <c r="AE8" s="4">
        <v>22.472000000000001</v>
      </c>
      <c r="AF8" s="4">
        <v>25.744</v>
      </c>
      <c r="AG8" s="4">
        <v>25.446999999999999</v>
      </c>
      <c r="AH8">
        <v>30.201000000000001</v>
      </c>
    </row>
    <row r="9" spans="1:39" ht="14.4" x14ac:dyDescent="0.3">
      <c r="A9" s="73">
        <v>45352</v>
      </c>
      <c r="B9" s="33">
        <v>107</v>
      </c>
      <c r="C9" s="8">
        <v>33</v>
      </c>
      <c r="D9" s="11">
        <v>60</v>
      </c>
      <c r="E9">
        <v>59.683</v>
      </c>
      <c r="F9">
        <v>94.38</v>
      </c>
      <c r="G9">
        <v>60.317</v>
      </c>
      <c r="H9" s="4">
        <v>160.447</v>
      </c>
      <c r="I9" s="4">
        <v>39.884</v>
      </c>
      <c r="J9" s="4">
        <v>147.69499999999999</v>
      </c>
      <c r="K9" s="4">
        <v>51.884999999999998</v>
      </c>
      <c r="L9" s="4">
        <v>53.274999999999999</v>
      </c>
      <c r="M9" s="4">
        <v>44.433999999999997</v>
      </c>
      <c r="N9" s="4">
        <v>80.5</v>
      </c>
      <c r="O9" s="4">
        <v>30.428000000000001</v>
      </c>
      <c r="P9" s="4">
        <v>56.776000000000003</v>
      </c>
      <c r="Q9" s="4">
        <v>98.28</v>
      </c>
      <c r="R9" s="4">
        <v>83.728999999999999</v>
      </c>
      <c r="S9" s="4">
        <v>39.372</v>
      </c>
      <c r="T9" s="4">
        <v>109.809</v>
      </c>
      <c r="U9" s="4">
        <v>84.832999999999998</v>
      </c>
      <c r="V9" s="4">
        <v>66.893000000000001</v>
      </c>
      <c r="W9" s="4">
        <v>53.481999999999999</v>
      </c>
      <c r="X9" s="4">
        <v>57.984999999999999</v>
      </c>
      <c r="Y9" s="4">
        <v>70.099999999999994</v>
      </c>
      <c r="Z9" s="4">
        <v>51.597000000000001</v>
      </c>
      <c r="AA9" s="4">
        <v>46.183999999999997</v>
      </c>
      <c r="AB9" s="4">
        <v>63.792999999999999</v>
      </c>
      <c r="AC9" s="4">
        <v>60.981000000000002</v>
      </c>
      <c r="AD9" s="4">
        <v>187.60599999999999</v>
      </c>
      <c r="AE9" s="4">
        <v>33.347000000000001</v>
      </c>
      <c r="AF9" s="4">
        <v>115.504</v>
      </c>
      <c r="AG9" s="4">
        <v>49.168999999999997</v>
      </c>
      <c r="AH9">
        <v>44.161000000000001</v>
      </c>
    </row>
    <row r="10" spans="1:39" ht="14.4" x14ac:dyDescent="0.3">
      <c r="A10" s="73">
        <v>45383</v>
      </c>
      <c r="B10" s="33">
        <v>204</v>
      </c>
      <c r="C10" s="8">
        <v>62</v>
      </c>
      <c r="D10" s="11">
        <v>115</v>
      </c>
      <c r="E10">
        <v>189.53</v>
      </c>
      <c r="F10">
        <v>232.22</v>
      </c>
      <c r="G10">
        <v>135.626</v>
      </c>
      <c r="H10" s="4">
        <v>193.56399999999999</v>
      </c>
      <c r="I10" s="4">
        <v>63.969000000000001</v>
      </c>
      <c r="J10" s="4">
        <v>223.43799999999999</v>
      </c>
      <c r="K10" s="4">
        <v>85.156999999999996</v>
      </c>
      <c r="L10" s="4">
        <v>109.51300000000001</v>
      </c>
      <c r="M10" s="4">
        <v>91.454999999999998</v>
      </c>
      <c r="N10" s="4">
        <v>219.61</v>
      </c>
      <c r="O10" s="4">
        <v>61.59</v>
      </c>
      <c r="P10" s="4">
        <v>69.113</v>
      </c>
      <c r="Q10" s="4">
        <v>193.09899999999999</v>
      </c>
      <c r="R10" s="4">
        <v>265.87599999999998</v>
      </c>
      <c r="S10" s="4">
        <v>116.946</v>
      </c>
      <c r="T10" s="4">
        <v>128.46799999999999</v>
      </c>
      <c r="U10" s="4">
        <v>254.25200000000001</v>
      </c>
      <c r="V10" s="4">
        <v>113.054</v>
      </c>
      <c r="W10" s="4">
        <v>161.077</v>
      </c>
      <c r="X10" s="4">
        <v>101.374</v>
      </c>
      <c r="Y10" s="4">
        <v>154.929</v>
      </c>
      <c r="Z10" s="4">
        <v>62.802999999999997</v>
      </c>
      <c r="AA10" s="4">
        <v>59.878</v>
      </c>
      <c r="AB10" s="4">
        <v>55.606999999999999</v>
      </c>
      <c r="AC10" s="4">
        <v>95.590999999999994</v>
      </c>
      <c r="AD10" s="4">
        <v>191.18899999999999</v>
      </c>
      <c r="AE10" s="4">
        <v>53.517000000000003</v>
      </c>
      <c r="AF10" s="4">
        <v>236.96100000000001</v>
      </c>
      <c r="AG10" s="4">
        <v>67.787000000000006</v>
      </c>
      <c r="AH10">
        <v>75.552000000000007</v>
      </c>
    </row>
    <row r="11" spans="1:39" ht="14.4" x14ac:dyDescent="0.3">
      <c r="A11" s="73">
        <v>45413</v>
      </c>
      <c r="B11" s="33">
        <v>391</v>
      </c>
      <c r="C11" s="8">
        <v>119</v>
      </c>
      <c r="D11" s="11">
        <v>220</v>
      </c>
      <c r="E11">
        <v>299.512</v>
      </c>
      <c r="F11">
        <v>427.38</v>
      </c>
      <c r="G11">
        <v>274.197</v>
      </c>
      <c r="H11" s="4">
        <v>322.43900000000002</v>
      </c>
      <c r="I11" s="4">
        <v>176.691</v>
      </c>
      <c r="J11" s="4">
        <v>394.58499999999998</v>
      </c>
      <c r="K11" s="4">
        <v>220.97900000000001</v>
      </c>
      <c r="L11" s="4">
        <v>290.10300000000001</v>
      </c>
      <c r="M11" s="4">
        <v>164.53700000000001</v>
      </c>
      <c r="N11" s="4">
        <v>442.82299999999998</v>
      </c>
      <c r="O11" s="4">
        <v>61.814</v>
      </c>
      <c r="P11" s="4">
        <v>197.80099999999999</v>
      </c>
      <c r="Q11" s="4">
        <v>289.92</v>
      </c>
      <c r="R11" s="4">
        <v>511.49299999999999</v>
      </c>
      <c r="S11" s="4">
        <v>215.33600000000001</v>
      </c>
      <c r="T11" s="4">
        <v>274.53500000000003</v>
      </c>
      <c r="U11" s="4">
        <v>356.827</v>
      </c>
      <c r="V11" s="4">
        <v>373.43799999999999</v>
      </c>
      <c r="W11" s="4">
        <v>219.02099999999999</v>
      </c>
      <c r="X11" s="4">
        <v>187.08099999999999</v>
      </c>
      <c r="Y11" s="4">
        <v>196.55500000000001</v>
      </c>
      <c r="Z11" s="4">
        <v>151.44</v>
      </c>
      <c r="AA11" s="4">
        <v>174.774</v>
      </c>
      <c r="AB11" s="4">
        <v>171.643</v>
      </c>
      <c r="AC11" s="4">
        <v>198.38300000000001</v>
      </c>
      <c r="AD11" s="4">
        <v>239.791</v>
      </c>
      <c r="AE11" s="4">
        <v>115.05</v>
      </c>
      <c r="AF11" s="4">
        <v>350.14600000000002</v>
      </c>
      <c r="AG11" s="4">
        <v>178.44300000000001</v>
      </c>
      <c r="AH11">
        <v>207.23599999999999</v>
      </c>
    </row>
    <row r="12" spans="1:39" ht="14.4" x14ac:dyDescent="0.3">
      <c r="A12" s="73">
        <v>45444</v>
      </c>
      <c r="B12" s="33">
        <v>311</v>
      </c>
      <c r="C12" s="8">
        <v>95</v>
      </c>
      <c r="D12" s="11">
        <v>175</v>
      </c>
      <c r="E12">
        <v>141.47300000000001</v>
      </c>
      <c r="F12">
        <v>335.45699999999999</v>
      </c>
      <c r="G12">
        <v>191.38399999999999</v>
      </c>
      <c r="H12" s="4">
        <v>429.10899999999998</v>
      </c>
      <c r="I12" s="4">
        <v>60.576999999999998</v>
      </c>
      <c r="J12" s="4">
        <v>367.36</v>
      </c>
      <c r="K12" s="4">
        <v>153.791</v>
      </c>
      <c r="L12" s="4">
        <v>298.61099999999999</v>
      </c>
      <c r="M12" s="4">
        <v>45.534999999999997</v>
      </c>
      <c r="N12" s="4">
        <v>190.99700000000001</v>
      </c>
      <c r="O12" s="4">
        <v>15.045</v>
      </c>
      <c r="P12" s="4">
        <v>102.50700000000001</v>
      </c>
      <c r="Q12" s="4">
        <v>131.63800000000001</v>
      </c>
      <c r="R12" s="4">
        <v>346.26900000000001</v>
      </c>
      <c r="S12" s="4">
        <v>63.968000000000004</v>
      </c>
      <c r="T12" s="4">
        <v>159.00299999999999</v>
      </c>
      <c r="U12" s="4">
        <v>333.58699999999999</v>
      </c>
      <c r="V12" s="4">
        <v>156.28299999999999</v>
      </c>
      <c r="W12" s="4">
        <v>208.68799999999999</v>
      </c>
      <c r="X12" s="4">
        <v>237.928</v>
      </c>
      <c r="Y12" s="4">
        <v>48.645000000000003</v>
      </c>
      <c r="Z12" s="4">
        <v>79.977999999999994</v>
      </c>
      <c r="AA12" s="4">
        <v>158.34</v>
      </c>
      <c r="AB12" s="4">
        <v>220.13300000000001</v>
      </c>
      <c r="AC12" s="4">
        <v>221.89099999999999</v>
      </c>
      <c r="AD12" s="4">
        <v>215.98599999999999</v>
      </c>
      <c r="AE12" s="4">
        <v>20.806000000000001</v>
      </c>
      <c r="AF12" s="4">
        <v>389.92200000000003</v>
      </c>
      <c r="AG12" s="4">
        <v>64.192999999999998</v>
      </c>
      <c r="AH12">
        <v>262.27199999999999</v>
      </c>
    </row>
    <row r="13" spans="1:39" ht="14.4" x14ac:dyDescent="0.3">
      <c r="A13" s="73">
        <v>45474</v>
      </c>
      <c r="B13" s="33">
        <v>52</v>
      </c>
      <c r="C13" s="8">
        <v>16</v>
      </c>
      <c r="D13" s="11">
        <v>29</v>
      </c>
      <c r="E13">
        <v>50.582000000000001</v>
      </c>
      <c r="F13">
        <v>86.700999999999993</v>
      </c>
      <c r="G13">
        <v>15.178000000000001</v>
      </c>
      <c r="H13" s="4">
        <v>250.40799999999999</v>
      </c>
      <c r="I13" s="4">
        <v>7.734</v>
      </c>
      <c r="J13" s="4">
        <v>95.123999999999995</v>
      </c>
      <c r="K13" s="4">
        <v>66.012</v>
      </c>
      <c r="L13" s="4">
        <v>168.90799999999999</v>
      </c>
      <c r="M13" s="4">
        <v>-8.7080000000000002</v>
      </c>
      <c r="N13" s="4">
        <v>29.311</v>
      </c>
      <c r="O13" s="4">
        <v>18.166</v>
      </c>
      <c r="P13" s="4">
        <v>-3.13</v>
      </c>
      <c r="Q13" s="4">
        <v>24.475000000000001</v>
      </c>
      <c r="R13" s="4">
        <v>91.433999999999997</v>
      </c>
      <c r="S13" s="4">
        <v>22.88</v>
      </c>
      <c r="T13" s="4">
        <v>23.645</v>
      </c>
      <c r="U13" s="4">
        <v>86.897999999999996</v>
      </c>
      <c r="V13" s="4">
        <v>28.689</v>
      </c>
      <c r="W13" s="4">
        <v>30.744</v>
      </c>
      <c r="X13" s="4">
        <v>52.323999999999998</v>
      </c>
      <c r="Y13" s="4">
        <v>3.4209999999999998</v>
      </c>
      <c r="Z13" s="4">
        <v>14.497</v>
      </c>
      <c r="AA13" s="4">
        <v>13.749000000000001</v>
      </c>
      <c r="AB13" s="4">
        <v>32.817999999999998</v>
      </c>
      <c r="AC13" s="4">
        <v>24.167999999999999</v>
      </c>
      <c r="AD13" s="4">
        <v>34.284999999999997</v>
      </c>
      <c r="AE13" s="4">
        <v>18.667999999999999</v>
      </c>
      <c r="AF13" s="4">
        <v>125.28100000000001</v>
      </c>
      <c r="AG13" s="4">
        <v>-0.24199999999999999</v>
      </c>
      <c r="AH13">
        <v>94.162000000000006</v>
      </c>
    </row>
    <row r="14" spans="1:39" ht="14.4" x14ac:dyDescent="0.3">
      <c r="A14" s="73">
        <v>45505</v>
      </c>
      <c r="B14" s="33">
        <v>44</v>
      </c>
      <c r="C14" s="8">
        <v>14</v>
      </c>
      <c r="D14" s="11">
        <v>25</v>
      </c>
      <c r="E14">
        <v>59.064</v>
      </c>
      <c r="F14">
        <v>89.108000000000004</v>
      </c>
      <c r="G14">
        <v>6.3559999999999999</v>
      </c>
      <c r="H14" s="4">
        <v>74.628</v>
      </c>
      <c r="I14" s="4">
        <v>16.556000000000001</v>
      </c>
      <c r="J14" s="4">
        <v>62.106000000000002</v>
      </c>
      <c r="K14" s="4">
        <v>19.22</v>
      </c>
      <c r="L14" s="4">
        <v>123.11499999999999</v>
      </c>
      <c r="M14" s="4">
        <v>18.651</v>
      </c>
      <c r="N14" s="4">
        <v>41.75</v>
      </c>
      <c r="O14" s="4">
        <v>17.797000000000001</v>
      </c>
      <c r="P14" s="4">
        <v>4.9379999999999997</v>
      </c>
      <c r="Q14" s="4">
        <v>0.35199999999999998</v>
      </c>
      <c r="R14" s="4">
        <v>32.776000000000003</v>
      </c>
      <c r="S14" s="4">
        <v>32.366999999999997</v>
      </c>
      <c r="T14" s="4">
        <v>42.051000000000002</v>
      </c>
      <c r="U14" s="4">
        <v>35.945</v>
      </c>
      <c r="V14" s="4">
        <v>-2.3340000000000001</v>
      </c>
      <c r="W14" s="4">
        <v>29.635999999999999</v>
      </c>
      <c r="X14" s="4">
        <v>10.198</v>
      </c>
      <c r="Y14" s="4">
        <v>-7.3559999999999999</v>
      </c>
      <c r="Z14" s="4">
        <v>41.149000000000001</v>
      </c>
      <c r="AA14" s="4">
        <v>8.81</v>
      </c>
      <c r="AB14" s="4">
        <v>5.4089999999999998</v>
      </c>
      <c r="AC14" s="4">
        <v>28.692</v>
      </c>
      <c r="AD14" s="4">
        <v>21.308</v>
      </c>
      <c r="AE14" s="4">
        <v>16.382000000000001</v>
      </c>
      <c r="AF14" s="4">
        <v>35.457000000000001</v>
      </c>
      <c r="AG14" s="4">
        <v>5.6239999999999997</v>
      </c>
      <c r="AH14">
        <v>37.347000000000001</v>
      </c>
    </row>
    <row r="15" spans="1:39" ht="14.4" x14ac:dyDescent="0.3">
      <c r="A15" s="73">
        <v>45536</v>
      </c>
      <c r="B15" s="33">
        <v>46</v>
      </c>
      <c r="C15" s="8">
        <v>14</v>
      </c>
      <c r="D15" s="11">
        <v>26</v>
      </c>
      <c r="E15">
        <v>34.853000000000002</v>
      </c>
      <c r="F15">
        <v>66.650999999999996</v>
      </c>
      <c r="G15">
        <v>45.018999999999998</v>
      </c>
      <c r="H15" s="4">
        <v>35.573999999999998</v>
      </c>
      <c r="I15" s="4">
        <v>26.815000000000001</v>
      </c>
      <c r="J15" s="4">
        <v>78.206000000000003</v>
      </c>
      <c r="K15" s="4">
        <v>18.149999999999999</v>
      </c>
      <c r="L15" s="4">
        <v>69.338999999999999</v>
      </c>
      <c r="M15" s="4">
        <v>17.466999999999999</v>
      </c>
      <c r="N15" s="4">
        <v>8.0679999999999996</v>
      </c>
      <c r="O15" s="4">
        <v>25.184999999999999</v>
      </c>
      <c r="P15" s="4">
        <v>47.999000000000002</v>
      </c>
      <c r="Q15" s="4">
        <v>50.835000000000001</v>
      </c>
      <c r="R15" s="4">
        <v>21.948</v>
      </c>
      <c r="S15" s="4">
        <v>42.195</v>
      </c>
      <c r="T15" s="4">
        <v>30.036999999999999</v>
      </c>
      <c r="U15" s="4">
        <v>33.076999999999998</v>
      </c>
      <c r="V15" s="4">
        <v>7.0369999999999999</v>
      </c>
      <c r="W15" s="4">
        <v>35.947000000000003</v>
      </c>
      <c r="X15" s="4">
        <v>13.366</v>
      </c>
      <c r="Y15" s="4">
        <v>12.952</v>
      </c>
      <c r="Z15" s="4">
        <v>92.084000000000003</v>
      </c>
      <c r="AA15" s="4">
        <v>17.925000000000001</v>
      </c>
      <c r="AB15" s="4">
        <v>8.9440000000000008</v>
      </c>
      <c r="AC15" s="4">
        <v>11.068</v>
      </c>
      <c r="AD15" s="4">
        <v>15.840999999999999</v>
      </c>
      <c r="AE15" s="4">
        <v>13.965999999999999</v>
      </c>
      <c r="AF15" s="4">
        <v>8.8539999999999992</v>
      </c>
      <c r="AG15" s="4">
        <v>18.443000000000001</v>
      </c>
      <c r="AH15">
        <v>62.468000000000004</v>
      </c>
    </row>
    <row r="16" spans="1:39" ht="14.4" x14ac:dyDescent="0.3">
      <c r="A16" s="73">
        <v>45566</v>
      </c>
      <c r="B16" s="33">
        <v>46</v>
      </c>
      <c r="C16" s="8">
        <v>22</v>
      </c>
      <c r="D16" s="11">
        <v>31</v>
      </c>
      <c r="E16">
        <v>20.512</v>
      </c>
      <c r="F16">
        <v>35.238999999999997</v>
      </c>
      <c r="G16">
        <v>46.26</v>
      </c>
      <c r="H16" s="4">
        <v>34.609000000000002</v>
      </c>
      <c r="I16" s="4">
        <v>33.386000000000003</v>
      </c>
      <c r="J16" s="4">
        <v>100.652</v>
      </c>
      <c r="K16" s="4">
        <v>50.438000000000002</v>
      </c>
      <c r="L16" s="4">
        <v>27.846</v>
      </c>
      <c r="M16" s="4">
        <v>34.802</v>
      </c>
      <c r="N16" s="4">
        <v>14.718</v>
      </c>
      <c r="O16" s="4">
        <v>30.158000000000001</v>
      </c>
      <c r="P16" s="4">
        <v>24.297000000000001</v>
      </c>
      <c r="Q16" s="4">
        <v>68.204999999999998</v>
      </c>
      <c r="R16" s="4">
        <v>77.08</v>
      </c>
      <c r="S16" s="4">
        <v>126.152</v>
      </c>
      <c r="T16" s="4">
        <v>50.676000000000002</v>
      </c>
      <c r="U16" s="4">
        <v>31.663</v>
      </c>
      <c r="V16" s="4">
        <v>24.591999999999999</v>
      </c>
      <c r="W16" s="4">
        <v>35.645000000000003</v>
      </c>
      <c r="X16" s="4">
        <v>65.891999999999996</v>
      </c>
      <c r="Y16" s="4">
        <v>16.635999999999999</v>
      </c>
      <c r="Z16" s="4">
        <v>55.04</v>
      </c>
      <c r="AA16" s="4">
        <v>52.552</v>
      </c>
      <c r="AB16" s="4">
        <v>26.946999999999999</v>
      </c>
      <c r="AC16" s="4">
        <v>18.027999999999999</v>
      </c>
      <c r="AD16" s="4">
        <v>43.432000000000002</v>
      </c>
      <c r="AE16" s="4">
        <v>23.728999999999999</v>
      </c>
      <c r="AF16" s="4">
        <v>16.396000000000001</v>
      </c>
      <c r="AG16" s="4">
        <v>21.587</v>
      </c>
      <c r="AH16">
        <v>24.056999999999999</v>
      </c>
    </row>
    <row r="17" spans="1:34" ht="14.4" x14ac:dyDescent="0.3">
      <c r="A17" s="73">
        <v>45597</v>
      </c>
      <c r="B17" s="33">
        <v>34</v>
      </c>
      <c r="C17" s="8">
        <v>25</v>
      </c>
      <c r="D17" s="11">
        <v>28</v>
      </c>
      <c r="E17">
        <v>25.882999999999999</v>
      </c>
      <c r="F17">
        <v>32.052999999999997</v>
      </c>
      <c r="G17">
        <v>42.476999999999997</v>
      </c>
      <c r="H17" s="4">
        <v>31.373000000000001</v>
      </c>
      <c r="I17" s="4">
        <v>37.668999999999997</v>
      </c>
      <c r="J17" s="4">
        <v>46.295999999999999</v>
      </c>
      <c r="K17" s="4">
        <v>61.363</v>
      </c>
      <c r="L17" s="4">
        <v>23.623000000000001</v>
      </c>
      <c r="M17" s="4">
        <v>27.872</v>
      </c>
      <c r="N17" s="4">
        <v>21.613</v>
      </c>
      <c r="O17" s="4">
        <v>28.974</v>
      </c>
      <c r="P17" s="4">
        <v>28.106999999999999</v>
      </c>
      <c r="Q17" s="4">
        <v>47.77</v>
      </c>
      <c r="R17" s="4">
        <v>44.097999999999999</v>
      </c>
      <c r="S17" s="4">
        <v>48.377000000000002</v>
      </c>
      <c r="T17" s="4">
        <v>26.736000000000001</v>
      </c>
      <c r="U17" s="4">
        <v>38.042000000000002</v>
      </c>
      <c r="V17" s="4">
        <v>27.478000000000002</v>
      </c>
      <c r="W17" s="4">
        <v>31.073</v>
      </c>
      <c r="X17" s="4">
        <v>35.994999999999997</v>
      </c>
      <c r="Y17" s="4">
        <v>17.545999999999999</v>
      </c>
      <c r="Z17" s="4">
        <v>33.738</v>
      </c>
      <c r="AA17" s="4">
        <v>30.866</v>
      </c>
      <c r="AB17" s="4">
        <v>31.172000000000001</v>
      </c>
      <c r="AC17" s="4">
        <v>24.562999999999999</v>
      </c>
      <c r="AD17" s="4">
        <v>30.742000000000001</v>
      </c>
      <c r="AE17" s="4">
        <v>18.071000000000002</v>
      </c>
      <c r="AF17" s="4">
        <v>24.373000000000001</v>
      </c>
      <c r="AG17" s="4">
        <v>27.321000000000002</v>
      </c>
      <c r="AH17">
        <v>29.937999999999999</v>
      </c>
    </row>
    <row r="18" spans="1:34" ht="14.4" x14ac:dyDescent="0.3">
      <c r="A18" s="73">
        <v>45627</v>
      </c>
      <c r="B18" s="33">
        <v>23</v>
      </c>
      <c r="C18" s="8">
        <v>24</v>
      </c>
      <c r="D18" s="11">
        <v>24</v>
      </c>
      <c r="E18">
        <v>22.388999999999999</v>
      </c>
      <c r="F18">
        <v>27.98</v>
      </c>
      <c r="G18">
        <v>28.867000000000001</v>
      </c>
      <c r="H18" s="4">
        <v>27.399000000000001</v>
      </c>
      <c r="I18" s="4">
        <v>29.879000000000001</v>
      </c>
      <c r="J18" s="4">
        <v>33.561999999999998</v>
      </c>
      <c r="K18" s="4">
        <v>36.073</v>
      </c>
      <c r="L18" s="4">
        <v>20.957000000000001</v>
      </c>
      <c r="M18" s="4">
        <v>21.085999999999999</v>
      </c>
      <c r="N18" s="4">
        <v>20.981000000000002</v>
      </c>
      <c r="O18" s="4">
        <v>18.649999999999999</v>
      </c>
      <c r="P18" s="4">
        <v>26.044</v>
      </c>
      <c r="Q18" s="4">
        <v>33.847999999999999</v>
      </c>
      <c r="R18" s="4">
        <v>29.440999999999999</v>
      </c>
      <c r="S18" s="4">
        <v>28.638999999999999</v>
      </c>
      <c r="T18" s="4">
        <v>44.191000000000003</v>
      </c>
      <c r="U18" s="4">
        <v>29.693000000000001</v>
      </c>
      <c r="V18" s="4">
        <v>20.079000000000001</v>
      </c>
      <c r="W18" s="4">
        <v>27.855</v>
      </c>
      <c r="X18" s="4">
        <v>25.466000000000001</v>
      </c>
      <c r="Y18" s="4">
        <v>17.068999999999999</v>
      </c>
      <c r="Z18" s="4">
        <v>26.422000000000001</v>
      </c>
      <c r="AA18" s="4">
        <v>23.291</v>
      </c>
      <c r="AB18" s="4">
        <v>23.721</v>
      </c>
      <c r="AC18" s="4">
        <v>27.617999999999999</v>
      </c>
      <c r="AD18" s="4">
        <v>27.318000000000001</v>
      </c>
      <c r="AE18" s="4">
        <v>14.791</v>
      </c>
      <c r="AF18" s="4">
        <v>27.003</v>
      </c>
      <c r="AG18" s="4">
        <v>21.215</v>
      </c>
      <c r="AH18">
        <v>26.306999999999999</v>
      </c>
    </row>
    <row r="19" spans="1:34" ht="14.4" x14ac:dyDescent="0.3">
      <c r="A19" s="73">
        <v>45658</v>
      </c>
      <c r="B19" s="33">
        <v>21</v>
      </c>
      <c r="C19" s="8">
        <v>24</v>
      </c>
      <c r="D19" s="11">
        <v>22</v>
      </c>
      <c r="E19">
        <v>25.123000000000001</v>
      </c>
      <c r="F19">
        <v>27.369</v>
      </c>
      <c r="G19">
        <v>24.353000000000002</v>
      </c>
      <c r="H19" s="4">
        <v>24.809000000000001</v>
      </c>
      <c r="I19" s="4">
        <v>23.66</v>
      </c>
      <c r="J19" s="4">
        <v>30.928999999999998</v>
      </c>
      <c r="K19" s="4">
        <v>27.388999999999999</v>
      </c>
      <c r="L19" s="4">
        <v>23.355</v>
      </c>
      <c r="M19" s="4">
        <v>20.413</v>
      </c>
      <c r="N19" s="4">
        <v>20.052</v>
      </c>
      <c r="O19" s="4">
        <v>19.254999999999999</v>
      </c>
      <c r="P19" s="4">
        <v>21.66</v>
      </c>
      <c r="Q19" s="4">
        <v>42.667000000000002</v>
      </c>
      <c r="R19" s="4">
        <v>25.896999999999998</v>
      </c>
      <c r="S19" s="4">
        <v>24.669</v>
      </c>
      <c r="T19" s="4">
        <v>27.001999999999999</v>
      </c>
      <c r="U19" s="4">
        <v>27.077999999999999</v>
      </c>
      <c r="V19" s="4">
        <v>18.13</v>
      </c>
      <c r="W19" s="4">
        <v>23.655999999999999</v>
      </c>
      <c r="X19" s="4">
        <v>27.286000000000001</v>
      </c>
      <c r="Y19" s="4">
        <v>19.712</v>
      </c>
      <c r="Z19" s="4">
        <v>23.811</v>
      </c>
      <c r="AA19" s="4">
        <v>24.986999999999998</v>
      </c>
      <c r="AB19" s="4">
        <v>19.398</v>
      </c>
      <c r="AC19" s="4">
        <v>31.553999999999998</v>
      </c>
      <c r="AD19" s="4">
        <v>23.838999999999999</v>
      </c>
      <c r="AE19" s="4">
        <v>14.071999999999999</v>
      </c>
      <c r="AF19" s="4">
        <v>25.501000000000001</v>
      </c>
      <c r="AG19" s="4">
        <v>16.605</v>
      </c>
      <c r="AH19">
        <v>21.722999999999999</v>
      </c>
    </row>
    <row r="20" spans="1:34" ht="14.4" x14ac:dyDescent="0.3">
      <c r="A20" s="73">
        <v>45689</v>
      </c>
      <c r="B20" s="33">
        <v>31</v>
      </c>
      <c r="C20" s="8">
        <v>27</v>
      </c>
      <c r="D20" s="11">
        <v>29</v>
      </c>
      <c r="E20">
        <v>25.242000000000001</v>
      </c>
      <c r="F20">
        <v>26.241</v>
      </c>
      <c r="G20">
        <v>47.293999999999997</v>
      </c>
      <c r="H20" s="4">
        <v>35.841999999999999</v>
      </c>
      <c r="I20" s="4">
        <v>24.587</v>
      </c>
      <c r="J20" s="4">
        <v>28.193000000000001</v>
      </c>
      <c r="K20" s="4">
        <v>29.379000000000001</v>
      </c>
      <c r="L20" s="4">
        <v>25.934000000000001</v>
      </c>
      <c r="M20" s="4">
        <v>23.108000000000001</v>
      </c>
      <c r="N20" s="4">
        <v>19.195</v>
      </c>
      <c r="O20" s="4">
        <v>24.364000000000001</v>
      </c>
      <c r="P20" s="4">
        <v>24.864999999999998</v>
      </c>
      <c r="Q20" s="4">
        <v>52.149000000000001</v>
      </c>
      <c r="R20" s="4">
        <v>22.957999999999998</v>
      </c>
      <c r="S20" s="4">
        <v>36.743000000000002</v>
      </c>
      <c r="T20" s="4">
        <v>22.518999999999998</v>
      </c>
      <c r="U20" s="4">
        <v>34.968000000000004</v>
      </c>
      <c r="V20" s="4">
        <v>18.469000000000001</v>
      </c>
      <c r="W20" s="4">
        <v>25.34</v>
      </c>
      <c r="X20" s="4">
        <v>25.617000000000001</v>
      </c>
      <c r="Y20" s="4">
        <v>22.446000000000002</v>
      </c>
      <c r="Z20" s="4">
        <v>30.346</v>
      </c>
      <c r="AA20" s="4">
        <v>34.704000000000001</v>
      </c>
      <c r="AB20" s="4">
        <v>36.500999999999998</v>
      </c>
      <c r="AC20" s="4">
        <v>72.819999999999993</v>
      </c>
      <c r="AD20" s="4">
        <v>23.776</v>
      </c>
      <c r="AE20" s="4">
        <v>17.786999999999999</v>
      </c>
      <c r="AF20" s="4">
        <v>26.181000000000001</v>
      </c>
      <c r="AG20" s="4">
        <v>24.093</v>
      </c>
      <c r="AH20">
        <v>26.731999999999999</v>
      </c>
    </row>
    <row r="21" spans="1:34" ht="14.4" x14ac:dyDescent="0.3">
      <c r="A21" s="73">
        <v>45717</v>
      </c>
      <c r="B21" s="33">
        <v>102</v>
      </c>
      <c r="C21" s="8">
        <v>74</v>
      </c>
      <c r="D21" s="11">
        <v>92</v>
      </c>
      <c r="E21">
        <v>101.46899999999999</v>
      </c>
      <c r="F21">
        <v>74.527000000000001</v>
      </c>
      <c r="G21">
        <v>176.46100000000001</v>
      </c>
      <c r="H21" s="4">
        <v>45.255000000000003</v>
      </c>
      <c r="I21" s="4">
        <v>137.40899999999999</v>
      </c>
      <c r="J21" s="4">
        <v>75.421999999999997</v>
      </c>
      <c r="K21" s="4">
        <v>52.424999999999997</v>
      </c>
      <c r="L21" s="4">
        <v>48.317</v>
      </c>
      <c r="M21" s="4">
        <v>69.866</v>
      </c>
      <c r="N21" s="4">
        <v>29.96</v>
      </c>
      <c r="O21" s="4">
        <v>48.472000000000001</v>
      </c>
      <c r="P21" s="4">
        <v>101.456</v>
      </c>
      <c r="Q21" s="4">
        <v>114.623</v>
      </c>
      <c r="R21" s="4">
        <v>44.225000000000001</v>
      </c>
      <c r="S21" s="4">
        <v>127.30200000000001</v>
      </c>
      <c r="T21" s="4">
        <v>84.34</v>
      </c>
      <c r="U21" s="4">
        <v>74.95</v>
      </c>
      <c r="V21" s="4">
        <v>50.036999999999999</v>
      </c>
      <c r="W21" s="4">
        <v>58.817</v>
      </c>
      <c r="X21" s="4">
        <v>65.694000000000003</v>
      </c>
      <c r="Y21" s="4">
        <v>43.048000000000002</v>
      </c>
      <c r="Z21" s="4">
        <v>55.811999999999998</v>
      </c>
      <c r="AA21" s="4">
        <v>71.349999999999994</v>
      </c>
      <c r="AB21" s="4">
        <v>56.993000000000002</v>
      </c>
      <c r="AC21" s="4">
        <v>181.09700000000001</v>
      </c>
      <c r="AD21" s="4">
        <v>36.459000000000003</v>
      </c>
      <c r="AE21" s="4">
        <v>96.557000000000002</v>
      </c>
      <c r="AF21" s="4">
        <v>51.100999999999999</v>
      </c>
      <c r="AG21" s="4">
        <v>38.076000000000001</v>
      </c>
      <c r="AH21">
        <v>62.05</v>
      </c>
    </row>
    <row r="22" spans="1:34" ht="14.4" x14ac:dyDescent="0.3">
      <c r="A22" s="73">
        <v>45748</v>
      </c>
      <c r="B22" s="33">
        <v>185</v>
      </c>
      <c r="C22" s="8">
        <v>110</v>
      </c>
      <c r="D22" s="11">
        <v>147</v>
      </c>
      <c r="E22">
        <v>264.351</v>
      </c>
      <c r="F22">
        <v>173.15899999999999</v>
      </c>
      <c r="G22">
        <v>208.71199999999999</v>
      </c>
      <c r="H22" s="4">
        <v>87.149000000000001</v>
      </c>
      <c r="I22" s="4">
        <v>219.494</v>
      </c>
      <c r="J22" s="4">
        <v>146.571</v>
      </c>
      <c r="K22" s="4">
        <v>111.748</v>
      </c>
      <c r="L22" s="4">
        <v>119.848</v>
      </c>
      <c r="M22" s="4">
        <v>198.346</v>
      </c>
      <c r="N22" s="4">
        <v>60.316000000000003</v>
      </c>
      <c r="O22" s="4">
        <v>67.543000000000006</v>
      </c>
      <c r="P22" s="4">
        <v>206.548</v>
      </c>
      <c r="Q22" s="4">
        <v>311.709</v>
      </c>
      <c r="R22" s="4">
        <v>139.751</v>
      </c>
      <c r="S22" s="4">
        <v>147.797</v>
      </c>
      <c r="T22" s="4">
        <v>270.86799999999999</v>
      </c>
      <c r="U22" s="4">
        <v>122.462</v>
      </c>
      <c r="V22" s="4">
        <v>157.59299999999999</v>
      </c>
      <c r="W22" s="4">
        <v>112.202</v>
      </c>
      <c r="X22" s="4">
        <v>157.52799999999999</v>
      </c>
      <c r="Y22" s="4">
        <v>53.337000000000003</v>
      </c>
      <c r="Z22" s="4">
        <v>94.495000000000005</v>
      </c>
      <c r="AA22" s="4">
        <v>64.888999999999996</v>
      </c>
      <c r="AB22" s="4">
        <v>94.926000000000002</v>
      </c>
      <c r="AC22" s="4">
        <v>197.36500000000001</v>
      </c>
      <c r="AD22" s="4">
        <v>69.097999999999999</v>
      </c>
      <c r="AE22" s="4">
        <v>198.06200000000001</v>
      </c>
      <c r="AF22" s="4">
        <v>70.135999999999996</v>
      </c>
      <c r="AG22" s="4">
        <v>66.936000000000007</v>
      </c>
      <c r="AH22">
        <v>226.99600000000001</v>
      </c>
    </row>
    <row r="23" spans="1:34" ht="14.4" x14ac:dyDescent="0.3">
      <c r="A23" s="73">
        <v>45778</v>
      </c>
      <c r="B23" s="33">
        <v>307</v>
      </c>
      <c r="C23" s="8">
        <v>190</v>
      </c>
      <c r="D23" s="11">
        <v>251</v>
      </c>
      <c r="E23">
        <v>447.45499999999998</v>
      </c>
      <c r="F23">
        <v>302.375</v>
      </c>
      <c r="G23">
        <v>338.30799999999999</v>
      </c>
      <c r="H23" s="4">
        <v>206.761</v>
      </c>
      <c r="I23" s="4">
        <v>386.90499999999997</v>
      </c>
      <c r="J23" s="4">
        <v>263.20100000000002</v>
      </c>
      <c r="K23" s="4">
        <v>293.16000000000003</v>
      </c>
      <c r="L23" s="4">
        <v>185.8</v>
      </c>
      <c r="M23" s="4">
        <v>431.52199999999999</v>
      </c>
      <c r="N23" s="4">
        <v>61.654000000000003</v>
      </c>
      <c r="O23" s="4">
        <v>189.482</v>
      </c>
      <c r="P23" s="4">
        <v>294.846</v>
      </c>
      <c r="Q23" s="4">
        <v>535.57799999999997</v>
      </c>
      <c r="R23" s="4">
        <v>230.762</v>
      </c>
      <c r="S23" s="4">
        <v>284.29599999999999</v>
      </c>
      <c r="T23" s="4">
        <v>371.24700000000001</v>
      </c>
      <c r="U23" s="4">
        <v>381.30700000000002</v>
      </c>
      <c r="V23" s="4">
        <v>219.19</v>
      </c>
      <c r="W23" s="4">
        <v>195.67099999999999</v>
      </c>
      <c r="X23" s="4">
        <v>206.642</v>
      </c>
      <c r="Y23" s="4">
        <v>137.83799999999999</v>
      </c>
      <c r="Z23" s="4">
        <v>203.38200000000001</v>
      </c>
      <c r="AA23" s="4">
        <v>178.54400000000001</v>
      </c>
      <c r="AB23" s="4">
        <v>196.87200000000001</v>
      </c>
      <c r="AC23" s="4">
        <v>236.67400000000001</v>
      </c>
      <c r="AD23" s="4">
        <v>131.69</v>
      </c>
      <c r="AE23" s="4">
        <v>311.38400000000001</v>
      </c>
      <c r="AF23" s="4">
        <v>177.53200000000001</v>
      </c>
      <c r="AG23" s="4">
        <v>186.041</v>
      </c>
      <c r="AH23">
        <v>318.69200000000001</v>
      </c>
    </row>
    <row r="24" spans="1:34" ht="14.4" x14ac:dyDescent="0.3">
      <c r="A24" s="73">
        <v>45809</v>
      </c>
      <c r="B24" s="33">
        <v>272</v>
      </c>
      <c r="C24" s="8">
        <v>102</v>
      </c>
      <c r="D24" s="11">
        <v>187</v>
      </c>
      <c r="E24">
        <v>348.30399999999997</v>
      </c>
      <c r="F24">
        <v>207.941</v>
      </c>
      <c r="G24">
        <v>433.32499999999999</v>
      </c>
      <c r="H24" s="4">
        <v>66.983000000000004</v>
      </c>
      <c r="I24" s="4">
        <v>369.41699999999997</v>
      </c>
      <c r="J24" s="4">
        <v>165.23</v>
      </c>
      <c r="K24" s="4">
        <v>302.63</v>
      </c>
      <c r="L24" s="4">
        <v>49.344999999999999</v>
      </c>
      <c r="M24" s="4">
        <v>195.81200000000001</v>
      </c>
      <c r="N24" s="4">
        <v>11.074</v>
      </c>
      <c r="O24" s="4">
        <v>102.54600000000001</v>
      </c>
      <c r="P24" s="4">
        <v>131.83799999999999</v>
      </c>
      <c r="Q24" s="4">
        <v>360.911</v>
      </c>
      <c r="R24" s="4">
        <v>72.866</v>
      </c>
      <c r="S24" s="4">
        <v>158.41200000000001</v>
      </c>
      <c r="T24" s="4">
        <v>337.334</v>
      </c>
      <c r="U24" s="4">
        <v>160.10599999999999</v>
      </c>
      <c r="V24" s="4">
        <v>212.53299999999999</v>
      </c>
      <c r="W24" s="4">
        <v>239.86500000000001</v>
      </c>
      <c r="X24" s="4">
        <v>63.743000000000002</v>
      </c>
      <c r="Y24" s="4">
        <v>79.087999999999994</v>
      </c>
      <c r="Z24" s="4">
        <v>164.83099999999999</v>
      </c>
      <c r="AA24" s="4">
        <v>222.87200000000001</v>
      </c>
      <c r="AB24" s="4">
        <v>220.988</v>
      </c>
      <c r="AC24" s="4">
        <v>220.732</v>
      </c>
      <c r="AD24" s="4">
        <v>28.797000000000001</v>
      </c>
      <c r="AE24" s="4">
        <v>383.52699999999999</v>
      </c>
      <c r="AF24" s="4">
        <v>65.075000000000003</v>
      </c>
      <c r="AG24" s="4">
        <v>258.76799999999997</v>
      </c>
      <c r="AH24">
        <v>144.33500000000001</v>
      </c>
    </row>
    <row r="25" spans="1:34" ht="14.4" x14ac:dyDescent="0.3">
      <c r="A25" s="73">
        <v>45839</v>
      </c>
      <c r="B25" s="33">
        <v>71</v>
      </c>
      <c r="C25" s="8">
        <v>9</v>
      </c>
      <c r="D25" s="11">
        <v>33</v>
      </c>
      <c r="E25">
        <v>94.971000000000004</v>
      </c>
      <c r="F25">
        <v>19.629000000000001</v>
      </c>
      <c r="G25">
        <v>251.892</v>
      </c>
      <c r="H25" s="4">
        <v>10.347</v>
      </c>
      <c r="I25" s="4">
        <v>90.522000000000006</v>
      </c>
      <c r="J25" s="4">
        <v>71.695999999999998</v>
      </c>
      <c r="K25" s="4">
        <v>171.41200000000001</v>
      </c>
      <c r="L25" s="4">
        <v>-7.84</v>
      </c>
      <c r="M25" s="4">
        <v>29.466000000000001</v>
      </c>
      <c r="N25" s="4">
        <v>18.303000000000001</v>
      </c>
      <c r="O25" s="4">
        <v>-4.3120000000000003</v>
      </c>
      <c r="P25" s="4">
        <v>24.276</v>
      </c>
      <c r="Q25" s="4">
        <v>100.79</v>
      </c>
      <c r="R25" s="4">
        <v>26.838999999999999</v>
      </c>
      <c r="S25" s="4">
        <v>23.158999999999999</v>
      </c>
      <c r="T25" s="4">
        <v>87.626999999999995</v>
      </c>
      <c r="U25" s="4">
        <v>33.298999999999999</v>
      </c>
      <c r="V25" s="4">
        <v>30.92</v>
      </c>
      <c r="W25" s="4">
        <v>53.195</v>
      </c>
      <c r="X25" s="4">
        <v>6.3890000000000002</v>
      </c>
      <c r="Y25" s="4">
        <v>26.873000000000001</v>
      </c>
      <c r="Z25" s="4">
        <v>14.742000000000001</v>
      </c>
      <c r="AA25" s="4">
        <v>32.996000000000002</v>
      </c>
      <c r="AB25" s="4">
        <v>23.103999999999999</v>
      </c>
      <c r="AC25" s="4">
        <v>34.35</v>
      </c>
      <c r="AD25" s="4">
        <v>20.648</v>
      </c>
      <c r="AE25" s="4">
        <v>128.994</v>
      </c>
      <c r="AF25" s="4">
        <v>1.19</v>
      </c>
      <c r="AG25" s="4">
        <v>97.183000000000007</v>
      </c>
      <c r="AH25">
        <v>51.662999999999997</v>
      </c>
    </row>
    <row r="26" spans="1:34" ht="14.4" x14ac:dyDescent="0.3">
      <c r="A26" s="73">
        <v>45870</v>
      </c>
      <c r="B26" s="33">
        <v>48</v>
      </c>
      <c r="C26" s="8">
        <v>2</v>
      </c>
      <c r="D26" s="11">
        <v>24</v>
      </c>
      <c r="E26">
        <v>84.085999999999999</v>
      </c>
      <c r="F26">
        <v>9.4990000000000006</v>
      </c>
      <c r="G26">
        <v>76.016000000000005</v>
      </c>
      <c r="H26" s="4">
        <v>-2.411</v>
      </c>
      <c r="I26" s="4">
        <v>70.921000000000006</v>
      </c>
      <c r="J26" s="4">
        <v>22.658000000000001</v>
      </c>
      <c r="K26" s="4">
        <v>124.452</v>
      </c>
      <c r="L26" s="4">
        <v>-4.51</v>
      </c>
      <c r="M26" s="4">
        <v>41.220999999999997</v>
      </c>
      <c r="N26" s="4">
        <v>18.231000000000002</v>
      </c>
      <c r="O26" s="4">
        <v>14.768000000000001</v>
      </c>
      <c r="P26" s="4">
        <v>-8.6999999999999994E-2</v>
      </c>
      <c r="Q26" s="4">
        <v>35.148000000000003</v>
      </c>
      <c r="R26" s="4">
        <v>35.917999999999999</v>
      </c>
      <c r="S26" s="4">
        <v>42.313000000000002</v>
      </c>
      <c r="T26" s="4">
        <v>36.576999999999998</v>
      </c>
      <c r="U26" s="4">
        <v>-0.41799999999999998</v>
      </c>
      <c r="V26" s="4">
        <v>35.235999999999997</v>
      </c>
      <c r="W26" s="4">
        <v>10.798999999999999</v>
      </c>
      <c r="X26" s="4">
        <v>-7.4240000000000004</v>
      </c>
      <c r="Y26" s="4">
        <v>39.792999999999999</v>
      </c>
      <c r="Z26" s="4">
        <v>9.3960000000000008</v>
      </c>
      <c r="AA26" s="4">
        <v>4.9039999999999999</v>
      </c>
      <c r="AB26" s="4">
        <v>28.13</v>
      </c>
      <c r="AC26" s="4">
        <v>23.41</v>
      </c>
      <c r="AD26" s="4">
        <v>18.428999999999998</v>
      </c>
      <c r="AE26" s="4">
        <v>35.360999999999997</v>
      </c>
      <c r="AF26" s="4">
        <v>5.0780000000000003</v>
      </c>
      <c r="AG26" s="4">
        <v>38.265000000000001</v>
      </c>
      <c r="AH26">
        <v>60.841000000000001</v>
      </c>
    </row>
    <row r="27" spans="1:34" ht="14.4" x14ac:dyDescent="0.3">
      <c r="A27" s="73">
        <v>45901</v>
      </c>
      <c r="B27" s="33">
        <v>48</v>
      </c>
      <c r="C27" s="8">
        <v>13</v>
      </c>
      <c r="D27" s="11">
        <v>31</v>
      </c>
      <c r="E27">
        <v>83.707999999999998</v>
      </c>
      <c r="F27">
        <v>53.959000000000003</v>
      </c>
      <c r="G27">
        <v>39.86</v>
      </c>
      <c r="H27" s="4">
        <v>21.753</v>
      </c>
      <c r="I27" s="4">
        <v>85.430999999999997</v>
      </c>
      <c r="J27" s="4">
        <v>13.462</v>
      </c>
      <c r="K27" s="4">
        <v>77.072999999999993</v>
      </c>
      <c r="L27" s="4">
        <v>14.454000000000001</v>
      </c>
      <c r="M27" s="4">
        <v>8.6270000000000007</v>
      </c>
      <c r="N27" s="4">
        <v>28.507000000000001</v>
      </c>
      <c r="O27" s="4">
        <v>51.427</v>
      </c>
      <c r="P27" s="4">
        <v>56.765999999999998</v>
      </c>
      <c r="Q27" s="4">
        <v>21.553999999999998</v>
      </c>
      <c r="R27" s="4">
        <v>42.796999999999997</v>
      </c>
      <c r="S27" s="4">
        <v>33.499000000000002</v>
      </c>
      <c r="T27" s="4">
        <v>36.987000000000002</v>
      </c>
      <c r="U27" s="4">
        <v>9.0670000000000002</v>
      </c>
      <c r="V27" s="4">
        <v>42.887999999999998</v>
      </c>
      <c r="W27" s="4">
        <v>15.223000000000001</v>
      </c>
      <c r="X27" s="4">
        <v>14.891</v>
      </c>
      <c r="Y27" s="4">
        <v>99.66</v>
      </c>
      <c r="Z27" s="4">
        <v>20.463000000000001</v>
      </c>
      <c r="AA27" s="4">
        <v>8.8719999999999999</v>
      </c>
      <c r="AB27" s="4">
        <v>11.698</v>
      </c>
      <c r="AC27" s="4">
        <v>15.611000000000001</v>
      </c>
      <c r="AD27" s="4">
        <v>17.364999999999998</v>
      </c>
      <c r="AE27" s="4">
        <v>8.68</v>
      </c>
      <c r="AF27" s="4">
        <v>21.811</v>
      </c>
      <c r="AG27" s="4">
        <v>67.741</v>
      </c>
      <c r="AH27">
        <v>39.479999999999997</v>
      </c>
    </row>
    <row r="28" spans="1:34" ht="14.4" x14ac:dyDescent="0.3">
      <c r="A28" s="73">
        <v>45931</v>
      </c>
      <c r="B28" s="33">
        <v>46</v>
      </c>
      <c r="C28" s="8">
        <v>22</v>
      </c>
      <c r="D28" s="11">
        <v>31</v>
      </c>
      <c r="E28">
        <v>36.274000000000001</v>
      </c>
      <c r="F28">
        <v>48.715000000000003</v>
      </c>
      <c r="G28">
        <v>34.554000000000002</v>
      </c>
      <c r="H28" s="4">
        <v>34.901000000000003</v>
      </c>
      <c r="I28" s="4">
        <v>102.047</v>
      </c>
      <c r="J28" s="4">
        <v>51.945</v>
      </c>
      <c r="K28" s="4">
        <v>27.030999999999999</v>
      </c>
      <c r="L28" s="4">
        <v>35.261000000000003</v>
      </c>
      <c r="M28" s="4">
        <v>13.871</v>
      </c>
      <c r="N28" s="4">
        <v>30.096</v>
      </c>
      <c r="O28" s="4">
        <v>22.722999999999999</v>
      </c>
      <c r="P28" s="4">
        <v>67.995999999999995</v>
      </c>
      <c r="Q28" s="4">
        <v>80.992999999999995</v>
      </c>
      <c r="R28" s="4">
        <v>129.34200000000001</v>
      </c>
      <c r="S28" s="4">
        <v>50.448999999999998</v>
      </c>
      <c r="T28" s="4">
        <v>31.414999999999999</v>
      </c>
      <c r="U28" s="4">
        <v>25.89</v>
      </c>
      <c r="V28" s="4">
        <v>34.793999999999997</v>
      </c>
      <c r="W28" s="4">
        <v>65.921000000000006</v>
      </c>
      <c r="X28" s="4">
        <v>16.215</v>
      </c>
      <c r="Y28" s="4">
        <v>55.488999999999997</v>
      </c>
      <c r="Z28" s="4">
        <v>52.826000000000001</v>
      </c>
      <c r="AA28" s="4">
        <v>25.754999999999999</v>
      </c>
      <c r="AB28" s="4">
        <v>20.956</v>
      </c>
      <c r="AC28" s="4">
        <v>44.707999999999998</v>
      </c>
      <c r="AD28" s="4">
        <v>25.457000000000001</v>
      </c>
      <c r="AE28" s="4">
        <v>15.497999999999999</v>
      </c>
      <c r="AF28" s="4">
        <v>22.54</v>
      </c>
      <c r="AG28" s="4">
        <v>23.282</v>
      </c>
      <c r="AH28">
        <v>20.655999999999999</v>
      </c>
    </row>
    <row r="29" spans="1:34" ht="14.4" x14ac:dyDescent="0.3">
      <c r="A29" s="73">
        <v>45962</v>
      </c>
      <c r="B29" s="33">
        <v>34</v>
      </c>
      <c r="C29" s="8">
        <v>25</v>
      </c>
      <c r="D29" s="11">
        <v>28</v>
      </c>
      <c r="E29">
        <v>32.859000000000002</v>
      </c>
      <c r="F29">
        <v>44.762999999999998</v>
      </c>
      <c r="G29">
        <v>31.274999999999999</v>
      </c>
      <c r="H29" s="4">
        <v>39.758000000000003</v>
      </c>
      <c r="I29" s="4">
        <v>46.987000000000002</v>
      </c>
      <c r="J29" s="4">
        <v>65.593000000000004</v>
      </c>
      <c r="K29" s="4">
        <v>23.024999999999999</v>
      </c>
      <c r="L29" s="4">
        <v>28.399000000000001</v>
      </c>
      <c r="M29" s="4">
        <v>21.076000000000001</v>
      </c>
      <c r="N29" s="4">
        <v>29.137</v>
      </c>
      <c r="O29" s="4">
        <v>26.198</v>
      </c>
      <c r="P29" s="4">
        <v>47.512</v>
      </c>
      <c r="Q29" s="4">
        <v>45.515000000000001</v>
      </c>
      <c r="R29" s="4">
        <v>49.576000000000001</v>
      </c>
      <c r="S29" s="4">
        <v>26.605</v>
      </c>
      <c r="T29" s="4">
        <v>37.988999999999997</v>
      </c>
      <c r="U29" s="4">
        <v>28.959</v>
      </c>
      <c r="V29" s="4">
        <v>30.44</v>
      </c>
      <c r="W29" s="4">
        <v>36.078000000000003</v>
      </c>
      <c r="X29" s="4">
        <v>17.088999999999999</v>
      </c>
      <c r="Y29" s="4">
        <v>32.749000000000002</v>
      </c>
      <c r="Z29" s="4">
        <v>30.864999999999998</v>
      </c>
      <c r="AA29" s="4">
        <v>30.193000000000001</v>
      </c>
      <c r="AB29" s="4">
        <v>23.646000000000001</v>
      </c>
      <c r="AC29" s="4">
        <v>30.744</v>
      </c>
      <c r="AD29" s="4">
        <v>19.55</v>
      </c>
      <c r="AE29" s="4">
        <v>23.582000000000001</v>
      </c>
      <c r="AF29" s="4">
        <v>28.332000000000001</v>
      </c>
      <c r="AG29" s="4">
        <v>28.782</v>
      </c>
      <c r="AH29">
        <v>26.116</v>
      </c>
    </row>
    <row r="30" spans="1:34" ht="14.4" x14ac:dyDescent="0.3">
      <c r="A30" s="73">
        <v>45992</v>
      </c>
      <c r="B30" s="33">
        <v>23</v>
      </c>
      <c r="C30" s="8">
        <v>24</v>
      </c>
      <c r="D30" s="11">
        <v>24</v>
      </c>
      <c r="E30">
        <v>28.667999999999999</v>
      </c>
      <c r="F30">
        <v>30.882999999999999</v>
      </c>
      <c r="G30">
        <v>27.408000000000001</v>
      </c>
      <c r="H30" s="4">
        <v>31.626999999999999</v>
      </c>
      <c r="I30" s="4">
        <v>33.567999999999998</v>
      </c>
      <c r="J30" s="4">
        <v>38.744999999999997</v>
      </c>
      <c r="K30" s="4">
        <v>20.454000000000001</v>
      </c>
      <c r="L30" s="4">
        <v>21.606999999999999</v>
      </c>
      <c r="M30" s="4">
        <v>20.425000000000001</v>
      </c>
      <c r="N30" s="4">
        <v>18.827000000000002</v>
      </c>
      <c r="O30" s="4">
        <v>24.277999999999999</v>
      </c>
      <c r="P30" s="4">
        <v>33.674999999999997</v>
      </c>
      <c r="Q30" s="4">
        <v>30.2</v>
      </c>
      <c r="R30" s="4">
        <v>29.821999999999999</v>
      </c>
      <c r="S30" s="4">
        <v>44.334000000000003</v>
      </c>
      <c r="T30" s="4">
        <v>29.731000000000002</v>
      </c>
      <c r="U30" s="4">
        <v>21.858000000000001</v>
      </c>
      <c r="V30" s="4">
        <v>27.3</v>
      </c>
      <c r="W30" s="4">
        <v>25.631</v>
      </c>
      <c r="X30" s="4">
        <v>16.657</v>
      </c>
      <c r="Y30" s="4">
        <v>25.507000000000001</v>
      </c>
      <c r="Z30" s="4">
        <v>23.364000000000001</v>
      </c>
      <c r="AA30" s="4">
        <v>22.878</v>
      </c>
      <c r="AB30" s="4">
        <v>26.803999999999998</v>
      </c>
      <c r="AC30" s="4">
        <v>27.484000000000002</v>
      </c>
      <c r="AD30" s="4">
        <v>16.239999999999998</v>
      </c>
      <c r="AE30" s="4">
        <v>26.213999999999999</v>
      </c>
      <c r="AF30" s="4">
        <v>22.24</v>
      </c>
      <c r="AG30" s="4">
        <v>25.398</v>
      </c>
      <c r="AH30">
        <v>22.657</v>
      </c>
    </row>
    <row r="31" spans="1:34" ht="14.4" x14ac:dyDescent="0.3">
      <c r="A31" s="73">
        <v>46023</v>
      </c>
      <c r="B31" s="33">
        <v>21</v>
      </c>
      <c r="C31" s="8">
        <v>24</v>
      </c>
      <c r="D31" s="11">
        <v>22</v>
      </c>
      <c r="E31">
        <v>27.881</v>
      </c>
      <c r="F31">
        <v>26.129000000000001</v>
      </c>
      <c r="G31">
        <v>24.82</v>
      </c>
      <c r="H31" s="4">
        <v>25.172999999999998</v>
      </c>
      <c r="I31" s="4">
        <v>30.751000000000001</v>
      </c>
      <c r="J31" s="4">
        <v>29.527999999999999</v>
      </c>
      <c r="K31" s="4">
        <v>22.869</v>
      </c>
      <c r="L31" s="4">
        <v>20.911999999999999</v>
      </c>
      <c r="M31" s="4">
        <v>19.498000000000001</v>
      </c>
      <c r="N31" s="4">
        <v>19.483000000000001</v>
      </c>
      <c r="O31" s="4">
        <v>20.143000000000001</v>
      </c>
      <c r="P31" s="4">
        <v>42.548000000000002</v>
      </c>
      <c r="Q31" s="4">
        <v>26.436</v>
      </c>
      <c r="R31" s="4">
        <v>25.84</v>
      </c>
      <c r="S31" s="4">
        <v>26.922000000000001</v>
      </c>
      <c r="T31" s="4">
        <v>27.113</v>
      </c>
      <c r="U31" s="4">
        <v>19.521000000000001</v>
      </c>
      <c r="V31" s="4">
        <v>23.120999999999999</v>
      </c>
      <c r="W31" s="4">
        <v>27.512</v>
      </c>
      <c r="X31" s="4">
        <v>19.306999999999999</v>
      </c>
      <c r="Y31" s="4">
        <v>22.581</v>
      </c>
      <c r="Z31" s="4">
        <v>25.05</v>
      </c>
      <c r="AA31" s="4">
        <v>18.677</v>
      </c>
      <c r="AB31" s="4">
        <v>30.751000000000001</v>
      </c>
      <c r="AC31" s="4">
        <v>23.734000000000002</v>
      </c>
      <c r="AD31" s="4">
        <v>15.462999999999999</v>
      </c>
      <c r="AE31" s="4">
        <v>24.734000000000002</v>
      </c>
      <c r="AF31" s="4">
        <v>17.561</v>
      </c>
      <c r="AG31" s="4">
        <v>20.524000000000001</v>
      </c>
      <c r="AH31">
        <v>25.378</v>
      </c>
    </row>
    <row r="32" spans="1:34" ht="14.4" x14ac:dyDescent="0.3">
      <c r="A32" s="73">
        <v>46054</v>
      </c>
      <c r="B32" s="33">
        <v>31</v>
      </c>
      <c r="C32" s="8">
        <v>27</v>
      </c>
      <c r="D32" s="11">
        <v>29</v>
      </c>
      <c r="E32">
        <v>26.327000000000002</v>
      </c>
      <c r="F32">
        <v>50.186999999999998</v>
      </c>
      <c r="G32">
        <v>35.887999999999998</v>
      </c>
      <c r="H32" s="4">
        <v>26.039000000000001</v>
      </c>
      <c r="I32" s="4">
        <v>27.895</v>
      </c>
      <c r="J32" s="4">
        <v>31.74</v>
      </c>
      <c r="K32" s="4">
        <v>25.454999999999998</v>
      </c>
      <c r="L32" s="4">
        <v>23.609000000000002</v>
      </c>
      <c r="M32" s="4">
        <v>18.574999999999999</v>
      </c>
      <c r="N32" s="4">
        <v>24.649000000000001</v>
      </c>
      <c r="O32" s="4">
        <v>23.347999999999999</v>
      </c>
      <c r="P32" s="4">
        <v>52.055999999999997</v>
      </c>
      <c r="Q32" s="4">
        <v>22.942</v>
      </c>
      <c r="R32" s="4">
        <v>38.335999999999999</v>
      </c>
      <c r="S32" s="4">
        <v>22.471</v>
      </c>
      <c r="T32" s="4">
        <v>35.055999999999997</v>
      </c>
      <c r="U32" s="4">
        <v>19.623000000000001</v>
      </c>
      <c r="V32" s="4">
        <v>24.876999999999999</v>
      </c>
      <c r="W32" s="4">
        <v>25.9</v>
      </c>
      <c r="X32" s="4">
        <v>22.067</v>
      </c>
      <c r="Y32" s="4">
        <v>28.311</v>
      </c>
      <c r="Z32" s="4">
        <v>34.825000000000003</v>
      </c>
      <c r="AA32" s="4">
        <v>35.633000000000003</v>
      </c>
      <c r="AB32" s="4">
        <v>71.778999999999996</v>
      </c>
      <c r="AC32" s="4">
        <v>23.521999999999998</v>
      </c>
      <c r="AD32" s="4">
        <v>19.219000000000001</v>
      </c>
      <c r="AE32" s="4">
        <v>25.417000000000002</v>
      </c>
      <c r="AF32" s="4">
        <v>25.111999999999998</v>
      </c>
      <c r="AG32" s="4">
        <v>25.818999999999999</v>
      </c>
      <c r="AH32">
        <v>25.477</v>
      </c>
    </row>
    <row r="33" spans="1:34" ht="14.4" x14ac:dyDescent="0.3">
      <c r="A33" s="73">
        <v>46082</v>
      </c>
      <c r="B33" s="34">
        <v>102</v>
      </c>
      <c r="C33" s="12">
        <v>74</v>
      </c>
      <c r="D33" s="11">
        <v>92</v>
      </c>
      <c r="E33">
        <v>75.575999999999993</v>
      </c>
      <c r="F33">
        <v>184.43</v>
      </c>
      <c r="G33">
        <v>45.302999999999997</v>
      </c>
      <c r="H33" s="4">
        <v>142.21299999999999</v>
      </c>
      <c r="I33" s="4">
        <v>73.885000000000005</v>
      </c>
      <c r="J33" s="4">
        <v>54.686999999999998</v>
      </c>
      <c r="K33" s="4">
        <v>47.512</v>
      </c>
      <c r="L33" s="4">
        <v>70.915000000000006</v>
      </c>
      <c r="M33" s="4">
        <v>28.373000000000001</v>
      </c>
      <c r="N33" s="4">
        <v>48.957000000000001</v>
      </c>
      <c r="O33" s="4">
        <v>97.655000000000001</v>
      </c>
      <c r="P33" s="4">
        <v>114.69</v>
      </c>
      <c r="Q33" s="4">
        <v>44.418999999999997</v>
      </c>
      <c r="R33" s="4">
        <v>130.56800000000001</v>
      </c>
      <c r="S33" s="4">
        <v>84.506</v>
      </c>
      <c r="T33" s="4">
        <v>75.076999999999998</v>
      </c>
      <c r="U33" s="4">
        <v>51.151000000000003</v>
      </c>
      <c r="V33" s="4">
        <v>57.948999999999998</v>
      </c>
      <c r="W33" s="4">
        <v>65.879000000000005</v>
      </c>
      <c r="X33" s="4">
        <v>42.481000000000002</v>
      </c>
      <c r="Y33" s="4">
        <v>55</v>
      </c>
      <c r="Z33" s="4">
        <v>71.766000000000005</v>
      </c>
      <c r="AA33" s="4">
        <v>55.914000000000001</v>
      </c>
      <c r="AB33" s="4">
        <v>178.55099999999999</v>
      </c>
      <c r="AC33" s="4">
        <v>35.872999999999998</v>
      </c>
      <c r="AD33" s="4">
        <v>103.161</v>
      </c>
      <c r="AE33" s="4">
        <v>49.828000000000003</v>
      </c>
      <c r="AF33" s="4">
        <v>39.86</v>
      </c>
      <c r="AG33" s="4">
        <v>57.972999999999999</v>
      </c>
      <c r="AH33">
        <v>102.212</v>
      </c>
    </row>
    <row r="34" spans="1:34" ht="14.4" x14ac:dyDescent="0.3">
      <c r="A34" s="73">
        <v>46113</v>
      </c>
      <c r="B34" s="33">
        <v>185</v>
      </c>
      <c r="C34" s="8">
        <v>110</v>
      </c>
      <c r="D34" s="11">
        <v>147</v>
      </c>
      <c r="E34">
        <v>169.983</v>
      </c>
      <c r="F34">
        <v>213.434</v>
      </c>
      <c r="G34">
        <v>87.233000000000004</v>
      </c>
      <c r="H34" s="4">
        <v>224.26599999999999</v>
      </c>
      <c r="I34" s="4">
        <v>143.488</v>
      </c>
      <c r="J34" s="4">
        <v>115.226</v>
      </c>
      <c r="K34" s="4">
        <v>119.129</v>
      </c>
      <c r="L34" s="4">
        <v>200.786</v>
      </c>
      <c r="M34" s="4">
        <v>59.819000000000003</v>
      </c>
      <c r="N34" s="4">
        <v>68.198999999999998</v>
      </c>
      <c r="O34" s="4">
        <v>202.67099999999999</v>
      </c>
      <c r="P34" s="4">
        <v>312.24700000000001</v>
      </c>
      <c r="Q34" s="4">
        <v>138.012</v>
      </c>
      <c r="R34" s="4">
        <v>150.02600000000001</v>
      </c>
      <c r="S34" s="4">
        <v>271.96699999999998</v>
      </c>
      <c r="T34" s="4">
        <v>122.78100000000001</v>
      </c>
      <c r="U34" s="4">
        <v>160.13900000000001</v>
      </c>
      <c r="V34" s="4">
        <v>111.434</v>
      </c>
      <c r="W34" s="4">
        <v>157.99100000000001</v>
      </c>
      <c r="X34" s="4">
        <v>52.709000000000003</v>
      </c>
      <c r="Y34" s="4">
        <v>92.991</v>
      </c>
      <c r="Z34" s="4">
        <v>65.141000000000005</v>
      </c>
      <c r="AA34" s="4">
        <v>94.924999999999997</v>
      </c>
      <c r="AB34" s="4">
        <v>195.63</v>
      </c>
      <c r="AC34" s="4">
        <v>66.022000000000006</v>
      </c>
      <c r="AD34" s="4">
        <v>201.48699999999999</v>
      </c>
      <c r="AE34" s="4">
        <v>68.893000000000001</v>
      </c>
      <c r="AF34" s="4">
        <v>68.290000000000006</v>
      </c>
      <c r="AG34" s="4">
        <v>217.09700000000001</v>
      </c>
      <c r="AH34">
        <v>266.28199999999998</v>
      </c>
    </row>
    <row r="35" spans="1:34" ht="14.4" x14ac:dyDescent="0.3">
      <c r="A35" s="73">
        <v>46143</v>
      </c>
      <c r="B35" s="33">
        <v>307</v>
      </c>
      <c r="C35" s="8">
        <v>190</v>
      </c>
      <c r="D35" s="11">
        <v>251</v>
      </c>
      <c r="E35">
        <v>298.15600000000001</v>
      </c>
      <c r="F35">
        <v>341.17899999999997</v>
      </c>
      <c r="G35">
        <v>206.79400000000001</v>
      </c>
      <c r="H35" s="4">
        <v>389.32100000000003</v>
      </c>
      <c r="I35" s="4">
        <v>257.64</v>
      </c>
      <c r="J35" s="4">
        <v>296.459</v>
      </c>
      <c r="K35" s="4">
        <v>185.423</v>
      </c>
      <c r="L35" s="4">
        <v>433.58699999999999</v>
      </c>
      <c r="M35" s="4">
        <v>60.98</v>
      </c>
      <c r="N35" s="4">
        <v>189.50700000000001</v>
      </c>
      <c r="O35" s="4">
        <v>293.20699999999999</v>
      </c>
      <c r="P35" s="4">
        <v>535.56500000000005</v>
      </c>
      <c r="Q35" s="4">
        <v>230.666</v>
      </c>
      <c r="R35" s="4">
        <v>285.71899999999999</v>
      </c>
      <c r="S35" s="4">
        <v>372.83300000000003</v>
      </c>
      <c r="T35" s="4">
        <v>381.59500000000003</v>
      </c>
      <c r="U35" s="4">
        <v>215.512</v>
      </c>
      <c r="V35" s="4">
        <v>195.077</v>
      </c>
      <c r="W35" s="4">
        <v>206.85900000000001</v>
      </c>
      <c r="X35" s="4">
        <v>138.02099999999999</v>
      </c>
      <c r="Y35" s="4">
        <v>191.857</v>
      </c>
      <c r="Z35" s="4">
        <v>178.99700000000001</v>
      </c>
      <c r="AA35" s="4">
        <v>196.66200000000001</v>
      </c>
      <c r="AB35" s="4">
        <v>236.059</v>
      </c>
      <c r="AC35" s="4">
        <v>133.06800000000001</v>
      </c>
      <c r="AD35" s="4">
        <v>313.48200000000003</v>
      </c>
      <c r="AE35" s="4">
        <v>176.74700000000001</v>
      </c>
      <c r="AF35" s="4">
        <v>186.95400000000001</v>
      </c>
      <c r="AG35" s="4">
        <v>318.33699999999999</v>
      </c>
      <c r="AH35">
        <v>448.72</v>
      </c>
    </row>
    <row r="36" spans="1:34" ht="14.4" x14ac:dyDescent="0.3">
      <c r="A36" s="73">
        <v>46174</v>
      </c>
      <c r="B36" s="33">
        <v>272</v>
      </c>
      <c r="C36" s="13">
        <v>102</v>
      </c>
      <c r="D36" s="14">
        <v>187</v>
      </c>
      <c r="E36" s="4">
        <v>213.94800000000001</v>
      </c>
      <c r="F36" s="4">
        <v>434.31400000000002</v>
      </c>
      <c r="G36" s="4">
        <v>66.992000000000004</v>
      </c>
      <c r="H36" s="4">
        <v>371.10500000000002</v>
      </c>
      <c r="I36" s="4">
        <v>170.333</v>
      </c>
      <c r="J36" s="4">
        <v>303.80799999999999</v>
      </c>
      <c r="K36" s="4">
        <v>49.04</v>
      </c>
      <c r="L36" s="4">
        <v>196.07400000000001</v>
      </c>
      <c r="M36" s="4">
        <v>13.41</v>
      </c>
      <c r="N36" s="4">
        <v>102.62</v>
      </c>
      <c r="O36" s="4">
        <v>131.143</v>
      </c>
      <c r="P36" s="4">
        <v>360.87700000000001</v>
      </c>
      <c r="Q36" s="4">
        <v>75.781000000000006</v>
      </c>
      <c r="R36" s="4">
        <v>159.05699999999999</v>
      </c>
      <c r="S36" s="4">
        <v>336.19600000000003</v>
      </c>
      <c r="T36" s="4">
        <v>160.12200000000001</v>
      </c>
      <c r="U36" s="4">
        <v>219.923</v>
      </c>
      <c r="V36" s="4">
        <v>239.58500000000001</v>
      </c>
      <c r="W36" s="4">
        <v>63.914000000000001</v>
      </c>
      <c r="X36" s="4">
        <v>79.001999999999995</v>
      </c>
      <c r="Y36" s="4">
        <v>173.08099999999999</v>
      </c>
      <c r="Z36" s="4">
        <v>222.89699999999999</v>
      </c>
      <c r="AA36" s="4">
        <v>220.65199999999999</v>
      </c>
      <c r="AB36" s="4">
        <v>220.58</v>
      </c>
      <c r="AC36" s="4">
        <v>30.262</v>
      </c>
      <c r="AD36" s="4">
        <v>384.55599999999998</v>
      </c>
      <c r="AE36">
        <v>64.638999999999996</v>
      </c>
      <c r="AF36" s="4">
        <v>259.416</v>
      </c>
      <c r="AG36" s="4">
        <v>147.858</v>
      </c>
      <c r="AH36" s="4">
        <v>348.483</v>
      </c>
    </row>
    <row r="37" spans="1:34" ht="14.4" x14ac:dyDescent="0.3">
      <c r="A37" s="73">
        <v>46204</v>
      </c>
      <c r="B37" s="15">
        <v>71</v>
      </c>
      <c r="C37" s="13">
        <v>9</v>
      </c>
      <c r="D37" s="14">
        <v>33</v>
      </c>
      <c r="E37" s="4">
        <v>21.89</v>
      </c>
      <c r="F37" s="4">
        <v>252.553</v>
      </c>
      <c r="G37" s="4">
        <v>10.358000000000001</v>
      </c>
      <c r="H37" s="4">
        <v>90.924000000000007</v>
      </c>
      <c r="I37" s="4">
        <v>72.950999999999993</v>
      </c>
      <c r="J37" s="4">
        <v>172.512</v>
      </c>
      <c r="K37" s="4">
        <v>-8.0129999999999999</v>
      </c>
      <c r="L37" s="4">
        <v>29.596</v>
      </c>
      <c r="M37" s="4">
        <v>18.14</v>
      </c>
      <c r="N37" s="4">
        <v>-4.1559999999999997</v>
      </c>
      <c r="O37" s="4">
        <v>23.716000000000001</v>
      </c>
      <c r="P37" s="4">
        <v>100.804</v>
      </c>
      <c r="Q37" s="4">
        <v>26.262</v>
      </c>
      <c r="R37" s="4">
        <v>23.745999999999999</v>
      </c>
      <c r="S37" s="4">
        <v>87.599000000000004</v>
      </c>
      <c r="T37" s="4">
        <v>33.295999999999999</v>
      </c>
      <c r="U37" s="4">
        <v>32.4</v>
      </c>
      <c r="V37" s="4">
        <v>52.905000000000001</v>
      </c>
      <c r="W37" s="4">
        <v>6.6360000000000001</v>
      </c>
      <c r="X37" s="4">
        <v>26.581</v>
      </c>
      <c r="Y37" s="4">
        <v>14.497</v>
      </c>
      <c r="Z37" s="4">
        <v>32.993000000000002</v>
      </c>
      <c r="AA37" s="4">
        <v>22.751999999999999</v>
      </c>
      <c r="AB37" s="4">
        <v>34.109000000000002</v>
      </c>
      <c r="AC37" s="4">
        <v>20.704999999999998</v>
      </c>
      <c r="AD37" s="4">
        <v>129.61799999999999</v>
      </c>
      <c r="AE37">
        <v>0.77700000000000002</v>
      </c>
      <c r="AF37" s="4">
        <v>97.855999999999995</v>
      </c>
      <c r="AG37" s="4">
        <v>51.598999999999997</v>
      </c>
      <c r="AH37" s="4">
        <v>95.031999999999996</v>
      </c>
    </row>
    <row r="38" spans="1:34" ht="14.4" x14ac:dyDescent="0.3">
      <c r="A38" s="73">
        <v>46235</v>
      </c>
      <c r="B38" s="15">
        <v>48</v>
      </c>
      <c r="C38" s="13">
        <v>2</v>
      </c>
      <c r="D38" s="14">
        <v>24</v>
      </c>
      <c r="E38" s="4">
        <v>9.8379999999999992</v>
      </c>
      <c r="F38" s="4">
        <v>76.707999999999998</v>
      </c>
      <c r="G38" s="4">
        <v>-2.391</v>
      </c>
      <c r="H38" s="4">
        <v>71.45</v>
      </c>
      <c r="I38" s="4">
        <v>24.312999999999999</v>
      </c>
      <c r="J38" s="4">
        <v>125.986</v>
      </c>
      <c r="K38" s="4">
        <v>-4.827</v>
      </c>
      <c r="L38" s="4">
        <v>41.454999999999998</v>
      </c>
      <c r="M38" s="4">
        <v>18.061</v>
      </c>
      <c r="N38" s="4">
        <v>15.077</v>
      </c>
      <c r="O38" s="4">
        <v>-0.58299999999999996</v>
      </c>
      <c r="P38" s="4">
        <v>35.161999999999999</v>
      </c>
      <c r="Q38" s="4">
        <v>37.198</v>
      </c>
      <c r="R38" s="4">
        <v>42.957000000000001</v>
      </c>
      <c r="S38" s="4">
        <v>36.564</v>
      </c>
      <c r="T38" s="4">
        <v>-0.40400000000000003</v>
      </c>
      <c r="U38" s="4">
        <v>35.564999999999998</v>
      </c>
      <c r="V38" s="4">
        <v>10.535</v>
      </c>
      <c r="W38" s="4">
        <v>-7.1980000000000004</v>
      </c>
      <c r="X38" s="4">
        <v>39.561</v>
      </c>
      <c r="Y38" s="4">
        <v>9.7910000000000004</v>
      </c>
      <c r="Z38" s="4">
        <v>4.9489999999999998</v>
      </c>
      <c r="AA38" s="4">
        <v>27.724</v>
      </c>
      <c r="AB38" s="4">
        <v>23.193000000000001</v>
      </c>
      <c r="AC38" s="4">
        <v>18.361000000000001</v>
      </c>
      <c r="AD38" s="4">
        <v>35.982999999999997</v>
      </c>
      <c r="AE38">
        <v>6.7859999999999996</v>
      </c>
      <c r="AF38" s="4">
        <v>39.024999999999999</v>
      </c>
      <c r="AG38" s="4">
        <v>59.58</v>
      </c>
      <c r="AH38" s="4">
        <v>84.165000000000006</v>
      </c>
    </row>
    <row r="39" spans="1:34" ht="14.4" x14ac:dyDescent="0.3">
      <c r="A39" s="73">
        <v>46266</v>
      </c>
      <c r="B39" s="15">
        <v>48</v>
      </c>
      <c r="C39" s="13">
        <v>13</v>
      </c>
      <c r="D39" s="14">
        <v>31</v>
      </c>
      <c r="E39" s="4">
        <v>53.698</v>
      </c>
      <c r="F39" s="4">
        <v>40.421999999999997</v>
      </c>
      <c r="G39" s="4">
        <v>21.776</v>
      </c>
      <c r="H39" s="4">
        <v>86.07</v>
      </c>
      <c r="I39" s="4">
        <v>13.497999999999999</v>
      </c>
      <c r="J39" s="4">
        <v>78.119</v>
      </c>
      <c r="K39" s="4">
        <v>14.353</v>
      </c>
      <c r="L39" s="4">
        <v>8.7200000000000006</v>
      </c>
      <c r="M39" s="4">
        <v>27.635000000000002</v>
      </c>
      <c r="N39" s="4">
        <v>51.680999999999997</v>
      </c>
      <c r="O39" s="4">
        <v>56.091999999999999</v>
      </c>
      <c r="P39" s="4">
        <v>21.567</v>
      </c>
      <c r="Q39" s="4">
        <v>41.953000000000003</v>
      </c>
      <c r="R39" s="4">
        <v>34.073</v>
      </c>
      <c r="S39" s="4">
        <v>36.942</v>
      </c>
      <c r="T39" s="4">
        <v>9.0920000000000005</v>
      </c>
      <c r="U39" s="4">
        <v>45.436</v>
      </c>
      <c r="V39" s="4">
        <v>15.019</v>
      </c>
      <c r="W39" s="4">
        <v>17.228000000000002</v>
      </c>
      <c r="X39" s="4">
        <v>99.37</v>
      </c>
      <c r="Y39" s="4">
        <v>16.481999999999999</v>
      </c>
      <c r="Z39" s="4">
        <v>8.7759999999999998</v>
      </c>
      <c r="AA39" s="4">
        <v>11.401</v>
      </c>
      <c r="AB39" s="4">
        <v>15.403</v>
      </c>
      <c r="AC39" s="4">
        <v>17.298999999999999</v>
      </c>
      <c r="AD39" s="4">
        <v>9.1769999999999996</v>
      </c>
      <c r="AE39">
        <v>21.591000000000001</v>
      </c>
      <c r="AF39" s="4">
        <v>68.637</v>
      </c>
      <c r="AG39" s="4">
        <v>40.862000000000002</v>
      </c>
      <c r="AH39" s="4">
        <v>83.784999999999997</v>
      </c>
    </row>
    <row r="40" spans="1:34" ht="14.4" x14ac:dyDescent="0.3">
      <c r="A40" s="73">
        <v>46296</v>
      </c>
      <c r="B40" s="15">
        <v>46</v>
      </c>
      <c r="C40" s="13">
        <v>22</v>
      </c>
      <c r="D40" s="14">
        <v>31</v>
      </c>
      <c r="E40" s="4">
        <v>49.222999999999999</v>
      </c>
      <c r="F40" s="4">
        <v>34.991</v>
      </c>
      <c r="G40" s="4">
        <v>34.908000000000001</v>
      </c>
      <c r="H40" s="4">
        <v>102.49299999999999</v>
      </c>
      <c r="I40" s="4">
        <v>48.024999999999999</v>
      </c>
      <c r="J40" s="4">
        <v>27.672999999999998</v>
      </c>
      <c r="K40" s="4">
        <v>34.979999999999997</v>
      </c>
      <c r="L40" s="4">
        <v>13.906000000000001</v>
      </c>
      <c r="M40" s="4">
        <v>30.263999999999999</v>
      </c>
      <c r="N40" s="4">
        <v>22.806999999999999</v>
      </c>
      <c r="O40" s="4">
        <v>67.418999999999997</v>
      </c>
      <c r="P40" s="4">
        <v>81.006</v>
      </c>
      <c r="Q40" s="4">
        <v>130.316</v>
      </c>
      <c r="R40" s="4">
        <v>50.914999999999999</v>
      </c>
      <c r="S40" s="4">
        <v>31.388000000000002</v>
      </c>
      <c r="T40" s="4">
        <v>25.902999999999999</v>
      </c>
      <c r="U40" s="4">
        <v>35.883000000000003</v>
      </c>
      <c r="V40" s="4">
        <v>65.569999999999993</v>
      </c>
      <c r="W40" s="4">
        <v>16.395</v>
      </c>
      <c r="X40" s="4">
        <v>55.191000000000003</v>
      </c>
      <c r="Y40" s="4">
        <v>55.561999999999998</v>
      </c>
      <c r="Z40" s="4">
        <v>25.628</v>
      </c>
      <c r="AA40" s="4">
        <v>20.658000000000001</v>
      </c>
      <c r="AB40" s="4">
        <v>44.598999999999997</v>
      </c>
      <c r="AC40" s="4">
        <v>24.876999999999999</v>
      </c>
      <c r="AD40" s="4">
        <v>15.961</v>
      </c>
      <c r="AE40">
        <v>22.263000000000002</v>
      </c>
      <c r="AF40" s="4">
        <v>23.800999999999998</v>
      </c>
      <c r="AG40" s="4">
        <v>20.645</v>
      </c>
      <c r="AH40" s="4">
        <v>36.316000000000003</v>
      </c>
    </row>
    <row r="41" spans="1:34" ht="14.4" x14ac:dyDescent="0.3">
      <c r="A41" s="73">
        <v>46327</v>
      </c>
      <c r="B41" s="15">
        <v>34</v>
      </c>
      <c r="C41" s="13">
        <v>25</v>
      </c>
      <c r="D41" s="14">
        <v>28</v>
      </c>
      <c r="E41" s="4">
        <v>46.015999999999998</v>
      </c>
      <c r="F41" s="4">
        <v>31.690999999999999</v>
      </c>
      <c r="G41" s="4">
        <v>39.774999999999999</v>
      </c>
      <c r="H41" s="4">
        <v>47.280999999999999</v>
      </c>
      <c r="I41" s="4">
        <v>68.564999999999998</v>
      </c>
      <c r="J41" s="4">
        <v>23.603000000000002</v>
      </c>
      <c r="K41" s="4">
        <v>28.13</v>
      </c>
      <c r="L41" s="4">
        <v>21.114999999999998</v>
      </c>
      <c r="M41" s="4">
        <v>29.401</v>
      </c>
      <c r="N41" s="4">
        <v>26.346</v>
      </c>
      <c r="O41" s="4">
        <v>47.070999999999998</v>
      </c>
      <c r="P41" s="4">
        <v>45.53</v>
      </c>
      <c r="Q41" s="4">
        <v>51.665999999999997</v>
      </c>
      <c r="R41" s="4">
        <v>27.024000000000001</v>
      </c>
      <c r="S41" s="4">
        <v>37.96</v>
      </c>
      <c r="T41" s="4">
        <v>28.959</v>
      </c>
      <c r="U41" s="4">
        <v>31.616</v>
      </c>
      <c r="V41" s="4">
        <v>35.847999999999999</v>
      </c>
      <c r="W41" s="4">
        <v>17.224</v>
      </c>
      <c r="X41" s="4">
        <v>32.506999999999998</v>
      </c>
      <c r="Y41" s="4">
        <v>31.088999999999999</v>
      </c>
      <c r="Z41" s="4">
        <v>30.084</v>
      </c>
      <c r="AA41" s="4">
        <v>23.33</v>
      </c>
      <c r="AB41" s="4">
        <v>30.568000000000001</v>
      </c>
      <c r="AC41" s="4">
        <v>20.106000000000002</v>
      </c>
      <c r="AD41" s="4">
        <v>24.013999999999999</v>
      </c>
      <c r="AE41">
        <v>27.994</v>
      </c>
      <c r="AF41" s="4">
        <v>29.356999999999999</v>
      </c>
      <c r="AG41" s="4">
        <v>26.152000000000001</v>
      </c>
      <c r="AH41" s="4">
        <v>32.896999999999998</v>
      </c>
    </row>
    <row r="42" spans="1:34" ht="14.4" x14ac:dyDescent="0.3">
      <c r="A42" s="73">
        <v>46357</v>
      </c>
      <c r="B42" s="15">
        <v>23</v>
      </c>
      <c r="C42" s="13">
        <v>24</v>
      </c>
      <c r="D42" s="14">
        <v>24</v>
      </c>
      <c r="E42" s="4">
        <v>31.353000000000002</v>
      </c>
      <c r="F42" s="4">
        <v>27.831</v>
      </c>
      <c r="G42" s="4">
        <v>31.638999999999999</v>
      </c>
      <c r="H42" s="4">
        <v>33.914999999999999</v>
      </c>
      <c r="I42" s="4">
        <v>39.856999999999999</v>
      </c>
      <c r="J42" s="4">
        <v>21.062999999999999</v>
      </c>
      <c r="K42" s="4">
        <v>21.370999999999999</v>
      </c>
      <c r="L42" s="4">
        <v>20.475000000000001</v>
      </c>
      <c r="M42" s="4">
        <v>18.931000000000001</v>
      </c>
      <c r="N42" s="4">
        <v>24.434000000000001</v>
      </c>
      <c r="O42" s="4">
        <v>33.234000000000002</v>
      </c>
      <c r="P42" s="4">
        <v>30.213999999999999</v>
      </c>
      <c r="Q42" s="4">
        <v>30.602</v>
      </c>
      <c r="R42" s="4">
        <v>44.996000000000002</v>
      </c>
      <c r="S42" s="4">
        <v>29.696999999999999</v>
      </c>
      <c r="T42" s="4">
        <v>21.850999999999999</v>
      </c>
      <c r="U42" s="4">
        <v>28.103000000000002</v>
      </c>
      <c r="V42" s="4">
        <v>25.411000000000001</v>
      </c>
      <c r="W42" s="4">
        <v>16.785</v>
      </c>
      <c r="X42" s="4">
        <v>25.263999999999999</v>
      </c>
      <c r="Y42" s="4">
        <v>23.382999999999999</v>
      </c>
      <c r="Z42" s="4">
        <v>22.783999999999999</v>
      </c>
      <c r="AA42" s="4">
        <v>26.48</v>
      </c>
      <c r="AB42" s="4">
        <v>27.306999999999999</v>
      </c>
      <c r="AC42" s="4">
        <v>16.280999999999999</v>
      </c>
      <c r="AD42" s="4">
        <v>26.716999999999999</v>
      </c>
      <c r="AE42">
        <v>21.9</v>
      </c>
      <c r="AF42" s="4">
        <v>25.95</v>
      </c>
      <c r="AG42" s="4">
        <v>22.486999999999998</v>
      </c>
      <c r="AH42" s="4">
        <v>28.709</v>
      </c>
    </row>
    <row r="43" spans="1:34" ht="14.4" x14ac:dyDescent="0.3">
      <c r="A43" s="73">
        <v>46388</v>
      </c>
      <c r="B43" s="15">
        <v>21</v>
      </c>
      <c r="C43" s="13">
        <v>24</v>
      </c>
      <c r="D43" s="14">
        <v>22</v>
      </c>
      <c r="E43" s="4">
        <v>26.681999999999999</v>
      </c>
      <c r="F43" s="4">
        <v>25.224</v>
      </c>
      <c r="G43" s="4">
        <v>25.186</v>
      </c>
      <c r="H43" s="4">
        <v>31.109000000000002</v>
      </c>
      <c r="I43" s="4">
        <v>29.632999999999999</v>
      </c>
      <c r="J43" s="4">
        <v>23.481999999999999</v>
      </c>
      <c r="K43" s="4">
        <v>20.686</v>
      </c>
      <c r="L43" s="4">
        <v>19.545999999999999</v>
      </c>
      <c r="M43" s="4">
        <v>19.116</v>
      </c>
      <c r="N43" s="4">
        <v>20.274000000000001</v>
      </c>
      <c r="O43" s="4">
        <v>41.987000000000002</v>
      </c>
      <c r="P43" s="4">
        <v>26.449000000000002</v>
      </c>
      <c r="Q43" s="4">
        <v>26.244</v>
      </c>
      <c r="R43" s="4">
        <v>27.396000000000001</v>
      </c>
      <c r="S43" s="4">
        <v>27.081</v>
      </c>
      <c r="T43" s="4">
        <v>19.515000000000001</v>
      </c>
      <c r="U43" s="4">
        <v>23.835999999999999</v>
      </c>
      <c r="V43" s="4">
        <v>27.300999999999998</v>
      </c>
      <c r="W43" s="4">
        <v>19.454000000000001</v>
      </c>
      <c r="X43" s="4">
        <v>22.356000000000002</v>
      </c>
      <c r="Y43" s="4">
        <v>23.577000000000002</v>
      </c>
      <c r="Z43" s="4">
        <v>18.596</v>
      </c>
      <c r="AA43" s="4">
        <v>30.414999999999999</v>
      </c>
      <c r="AB43" s="4">
        <v>23.568000000000001</v>
      </c>
      <c r="AC43" s="4">
        <v>15.378</v>
      </c>
      <c r="AD43" s="4">
        <v>25.206</v>
      </c>
      <c r="AE43">
        <v>17.25</v>
      </c>
      <c r="AF43" s="4">
        <v>20.986999999999998</v>
      </c>
      <c r="AG43" s="4">
        <v>25.209</v>
      </c>
      <c r="AH43" s="4">
        <v>27.922999999999998</v>
      </c>
    </row>
    <row r="44" spans="1:34" ht="14.4" x14ac:dyDescent="0.3">
      <c r="A44" s="73">
        <v>46419</v>
      </c>
      <c r="B44" s="15">
        <v>31</v>
      </c>
      <c r="C44" s="13">
        <v>27</v>
      </c>
      <c r="D44" s="14">
        <v>29</v>
      </c>
      <c r="E44" s="4">
        <v>48.566000000000003</v>
      </c>
      <c r="F44" s="4">
        <v>36.344999999999999</v>
      </c>
      <c r="G44" s="4">
        <v>26.056000000000001</v>
      </c>
      <c r="H44" s="4">
        <v>28.224</v>
      </c>
      <c r="I44" s="4">
        <v>31.49</v>
      </c>
      <c r="J44" s="4">
        <v>26.096</v>
      </c>
      <c r="K44" s="4">
        <v>23.393999999999998</v>
      </c>
      <c r="L44" s="4">
        <v>18.62</v>
      </c>
      <c r="M44" s="4">
        <v>24.361999999999998</v>
      </c>
      <c r="N44" s="4">
        <v>23.513000000000002</v>
      </c>
      <c r="O44" s="4">
        <v>51.491</v>
      </c>
      <c r="P44" s="4">
        <v>22.954000000000001</v>
      </c>
      <c r="Q44" s="4">
        <v>38.508000000000003</v>
      </c>
      <c r="R44" s="4">
        <v>22.9</v>
      </c>
      <c r="S44" s="4">
        <v>35.031999999999996</v>
      </c>
      <c r="T44" s="4">
        <v>19.626000000000001</v>
      </c>
      <c r="U44" s="4">
        <v>25.498000000000001</v>
      </c>
      <c r="V44" s="4">
        <v>25.725999999999999</v>
      </c>
      <c r="W44" s="4">
        <v>22.247</v>
      </c>
      <c r="X44" s="4">
        <v>28.06</v>
      </c>
      <c r="Y44" s="4">
        <v>35.555999999999997</v>
      </c>
      <c r="Z44" s="4">
        <v>35.54</v>
      </c>
      <c r="AA44" s="4">
        <v>71.293999999999997</v>
      </c>
      <c r="AB44" s="4">
        <v>23.367999999999999</v>
      </c>
      <c r="AC44" s="4">
        <v>18.95</v>
      </c>
      <c r="AD44" s="4">
        <v>25.887</v>
      </c>
      <c r="AE44">
        <v>24.77</v>
      </c>
      <c r="AF44" s="4">
        <v>26.356999999999999</v>
      </c>
      <c r="AG44" s="4">
        <v>25.32</v>
      </c>
      <c r="AH44" s="4">
        <v>26.364999999999998</v>
      </c>
    </row>
    <row r="45" spans="1:34" ht="14.4" x14ac:dyDescent="0.3">
      <c r="A45" s="73">
        <v>46447</v>
      </c>
      <c r="B45" s="15">
        <v>102</v>
      </c>
      <c r="C45" s="13">
        <v>74</v>
      </c>
      <c r="D45" s="14">
        <v>92</v>
      </c>
      <c r="E45" s="4">
        <v>188.50200000000001</v>
      </c>
      <c r="F45" s="4">
        <v>45.811</v>
      </c>
      <c r="G45" s="4">
        <v>142.244</v>
      </c>
      <c r="H45" s="4">
        <v>74.460999999999999</v>
      </c>
      <c r="I45" s="4">
        <v>53.89</v>
      </c>
      <c r="J45" s="4">
        <v>48.555</v>
      </c>
      <c r="K45" s="4">
        <v>70.421000000000006</v>
      </c>
      <c r="L45" s="4">
        <v>28.431999999999999</v>
      </c>
      <c r="M45" s="4">
        <v>48.65</v>
      </c>
      <c r="N45" s="4">
        <v>98.102000000000004</v>
      </c>
      <c r="O45" s="4">
        <v>113.541</v>
      </c>
      <c r="P45" s="4">
        <v>44.453000000000003</v>
      </c>
      <c r="Q45" s="4">
        <v>129.69900000000001</v>
      </c>
      <c r="R45" s="4">
        <v>86.260999999999996</v>
      </c>
      <c r="S45" s="4">
        <v>75.052000000000007</v>
      </c>
      <c r="T45" s="4">
        <v>51.234999999999999</v>
      </c>
      <c r="U45" s="4">
        <v>58.164000000000001</v>
      </c>
      <c r="V45" s="4">
        <v>65.501999999999995</v>
      </c>
      <c r="W45" s="4">
        <v>42.728000000000002</v>
      </c>
      <c r="X45" s="4">
        <v>54.718000000000004</v>
      </c>
      <c r="Y45" s="4">
        <v>69.152000000000001</v>
      </c>
      <c r="Z45" s="4">
        <v>55.811999999999998</v>
      </c>
      <c r="AA45" s="4">
        <v>177.43600000000001</v>
      </c>
      <c r="AB45" s="4">
        <v>35.683</v>
      </c>
      <c r="AC45" s="4">
        <v>100.73399999999999</v>
      </c>
      <c r="AD45" s="4">
        <v>50.356000000000002</v>
      </c>
      <c r="AE45">
        <v>39.362000000000002</v>
      </c>
      <c r="AF45" s="4">
        <v>58.886000000000003</v>
      </c>
      <c r="AG45" s="4">
        <v>96.754999999999995</v>
      </c>
      <c r="AH45" s="4">
        <v>75.658000000000001</v>
      </c>
    </row>
    <row r="46" spans="1:34" ht="14.4" x14ac:dyDescent="0.3">
      <c r="A46" s="73">
        <v>46478</v>
      </c>
      <c r="B46" s="15">
        <v>185</v>
      </c>
      <c r="C46" s="13">
        <v>110</v>
      </c>
      <c r="D46" s="14">
        <v>147</v>
      </c>
      <c r="E46" s="4">
        <v>207.191</v>
      </c>
      <c r="F46" s="4">
        <v>87.608000000000004</v>
      </c>
      <c r="G46" s="4">
        <v>224.27699999999999</v>
      </c>
      <c r="H46" s="4">
        <v>144.05600000000001</v>
      </c>
      <c r="I46" s="4">
        <v>110.14400000000001</v>
      </c>
      <c r="J46" s="4">
        <v>120.124</v>
      </c>
      <c r="K46" s="4">
        <v>200.184</v>
      </c>
      <c r="L46" s="4">
        <v>59.88</v>
      </c>
      <c r="M46" s="4">
        <v>66.287000000000006</v>
      </c>
      <c r="N46" s="4">
        <v>202.99100000000001</v>
      </c>
      <c r="O46" s="4">
        <v>310.72800000000001</v>
      </c>
      <c r="P46" s="4">
        <v>138.035</v>
      </c>
      <c r="Q46" s="4">
        <v>145.65899999999999</v>
      </c>
      <c r="R46" s="4">
        <v>274.55799999999999</v>
      </c>
      <c r="S46" s="4">
        <v>122.908</v>
      </c>
      <c r="T46" s="4">
        <v>160.21899999999999</v>
      </c>
      <c r="U46" s="4">
        <v>111.014</v>
      </c>
      <c r="V46" s="4">
        <v>157.803</v>
      </c>
      <c r="W46" s="4">
        <v>52.872</v>
      </c>
      <c r="X46" s="4">
        <v>92.805999999999997</v>
      </c>
      <c r="Y46" s="4">
        <v>65.802000000000007</v>
      </c>
      <c r="Z46" s="4">
        <v>94.959000000000003</v>
      </c>
      <c r="AA46" s="4">
        <v>194.946</v>
      </c>
      <c r="AB46" s="4">
        <v>65.875</v>
      </c>
      <c r="AC46" s="4">
        <v>191.22800000000001</v>
      </c>
      <c r="AD46" s="4">
        <v>69.247</v>
      </c>
      <c r="AE46">
        <v>67.822000000000003</v>
      </c>
      <c r="AF46" s="4">
        <v>218.24700000000001</v>
      </c>
      <c r="AG46" s="4">
        <v>259.45499999999998</v>
      </c>
      <c r="AH46" s="4">
        <v>170.09</v>
      </c>
    </row>
    <row r="47" spans="1:34" ht="14.4" x14ac:dyDescent="0.3">
      <c r="A47" s="73">
        <v>46508</v>
      </c>
      <c r="B47" s="15">
        <v>307</v>
      </c>
      <c r="C47" s="13">
        <v>190</v>
      </c>
      <c r="D47" s="14">
        <v>251</v>
      </c>
      <c r="E47" s="4">
        <v>339.37200000000001</v>
      </c>
      <c r="F47" s="4">
        <v>207.11500000000001</v>
      </c>
      <c r="G47" s="4">
        <v>389.34399999999999</v>
      </c>
      <c r="H47" s="4">
        <v>257.92399999999998</v>
      </c>
      <c r="I47" s="4">
        <v>290.601</v>
      </c>
      <c r="J47" s="4">
        <v>185.898</v>
      </c>
      <c r="K47" s="4">
        <v>433.37099999999998</v>
      </c>
      <c r="L47" s="4">
        <v>61.018000000000001</v>
      </c>
      <c r="M47" s="4">
        <v>181.41800000000001</v>
      </c>
      <c r="N47" s="4">
        <v>293.27199999999999</v>
      </c>
      <c r="O47" s="4">
        <v>534.97</v>
      </c>
      <c r="P47" s="4">
        <v>230.67699999999999</v>
      </c>
      <c r="Q47" s="4">
        <v>284.18599999999998</v>
      </c>
      <c r="R47" s="4">
        <v>373.54899999999998</v>
      </c>
      <c r="S47" s="4">
        <v>381.685</v>
      </c>
      <c r="T47" s="4">
        <v>215.52199999999999</v>
      </c>
      <c r="U47" s="4">
        <v>188.988</v>
      </c>
      <c r="V47" s="4">
        <v>206.727</v>
      </c>
      <c r="W47" s="4">
        <v>138.13399999999999</v>
      </c>
      <c r="X47" s="4">
        <v>191.72800000000001</v>
      </c>
      <c r="Y47" s="4">
        <v>172.77</v>
      </c>
      <c r="Z47" s="4">
        <v>196.64500000000001</v>
      </c>
      <c r="AA47" s="4">
        <v>235.864</v>
      </c>
      <c r="AB47" s="4">
        <v>132.934</v>
      </c>
      <c r="AC47" s="4">
        <v>318.70600000000002</v>
      </c>
      <c r="AD47" s="4">
        <v>177.05500000000001</v>
      </c>
      <c r="AE47">
        <v>186.816</v>
      </c>
      <c r="AF47" s="4">
        <v>318.87400000000002</v>
      </c>
      <c r="AG47" s="4">
        <v>441.80599999999998</v>
      </c>
      <c r="AH47" s="4">
        <v>298.20999999999998</v>
      </c>
    </row>
    <row r="48" spans="1:34" ht="14.4" x14ac:dyDescent="0.3">
      <c r="A48" s="73">
        <v>46539</v>
      </c>
      <c r="B48" s="15">
        <v>272</v>
      </c>
      <c r="C48" s="13">
        <v>102</v>
      </c>
      <c r="D48" s="14">
        <v>187</v>
      </c>
      <c r="E48" s="4">
        <v>430.00400000000002</v>
      </c>
      <c r="F48" s="4">
        <v>67.274000000000001</v>
      </c>
      <c r="G48" s="4">
        <v>371.08499999999998</v>
      </c>
      <c r="H48" s="4">
        <v>170.51</v>
      </c>
      <c r="I48" s="4">
        <v>305.036</v>
      </c>
      <c r="J48" s="4">
        <v>49.421999999999997</v>
      </c>
      <c r="K48" s="4">
        <v>195.96600000000001</v>
      </c>
      <c r="L48" s="4">
        <v>13.265000000000001</v>
      </c>
      <c r="M48" s="4">
        <v>111.05</v>
      </c>
      <c r="N48" s="4">
        <v>131.22399999999999</v>
      </c>
      <c r="O48" s="4">
        <v>360.74200000000002</v>
      </c>
      <c r="P48" s="4">
        <v>75.795000000000002</v>
      </c>
      <c r="Q48" s="4">
        <v>163.566</v>
      </c>
      <c r="R48" s="4">
        <v>336.387</v>
      </c>
      <c r="S48" s="4">
        <v>160.06200000000001</v>
      </c>
      <c r="T48" s="4">
        <v>219.922</v>
      </c>
      <c r="U48" s="4">
        <v>243.60900000000001</v>
      </c>
      <c r="V48" s="4">
        <v>63.817999999999998</v>
      </c>
      <c r="W48" s="4">
        <v>79.103999999999999</v>
      </c>
      <c r="X48" s="4">
        <v>172.971</v>
      </c>
      <c r="Y48" s="4">
        <v>226.22499999999999</v>
      </c>
      <c r="Z48" s="4">
        <v>220.59100000000001</v>
      </c>
      <c r="AA48" s="4">
        <v>220.464</v>
      </c>
      <c r="AB48" s="4">
        <v>30.338000000000001</v>
      </c>
      <c r="AC48" s="4">
        <v>377.92599999999999</v>
      </c>
      <c r="AD48" s="4">
        <v>64.918000000000006</v>
      </c>
      <c r="AE48">
        <v>259.185</v>
      </c>
      <c r="AF48" s="4">
        <v>148.15600000000001</v>
      </c>
      <c r="AG48" s="4">
        <v>355.935</v>
      </c>
      <c r="AH48" s="4">
        <v>213.97300000000001</v>
      </c>
    </row>
    <row r="49" spans="1:1005" ht="14.4" x14ac:dyDescent="0.3">
      <c r="A49" s="73">
        <v>46569</v>
      </c>
      <c r="B49" s="15">
        <v>71</v>
      </c>
      <c r="C49" s="13">
        <v>9</v>
      </c>
      <c r="D49" s="14">
        <v>33</v>
      </c>
      <c r="E49" s="4">
        <v>261.05399999999997</v>
      </c>
      <c r="F49" s="4">
        <v>10.65</v>
      </c>
      <c r="G49" s="4">
        <v>90.963999999999999</v>
      </c>
      <c r="H49" s="4">
        <v>73.123000000000005</v>
      </c>
      <c r="I49" s="4">
        <v>177.97900000000001</v>
      </c>
      <c r="J49" s="4">
        <v>-7.7169999999999996</v>
      </c>
      <c r="K49" s="4">
        <v>29.501999999999999</v>
      </c>
      <c r="L49" s="4">
        <v>18.155999999999999</v>
      </c>
      <c r="M49" s="4">
        <v>-3.9470000000000001</v>
      </c>
      <c r="N49" s="4">
        <v>23.789000000000001</v>
      </c>
      <c r="O49" s="4">
        <v>100.73</v>
      </c>
      <c r="P49" s="4">
        <v>26.27</v>
      </c>
      <c r="Q49" s="4">
        <v>24.507999999999999</v>
      </c>
      <c r="R49" s="4">
        <v>87.777000000000001</v>
      </c>
      <c r="S49" s="4">
        <v>33.277000000000001</v>
      </c>
      <c r="T49" s="4">
        <v>32.398000000000003</v>
      </c>
      <c r="U49" s="4">
        <v>56.052</v>
      </c>
      <c r="V49" s="4">
        <v>6.5640000000000001</v>
      </c>
      <c r="W49" s="4">
        <v>26.74</v>
      </c>
      <c r="X49" s="4">
        <v>14.388999999999999</v>
      </c>
      <c r="Y49" s="4">
        <v>33.963000000000001</v>
      </c>
      <c r="Z49" s="4">
        <v>22.706</v>
      </c>
      <c r="AA49" s="4">
        <v>34.002000000000002</v>
      </c>
      <c r="AB49" s="4">
        <v>20.645</v>
      </c>
      <c r="AC49" s="4">
        <v>138.392</v>
      </c>
      <c r="AD49" s="4">
        <v>1.08</v>
      </c>
      <c r="AE49">
        <v>97.652000000000001</v>
      </c>
      <c r="AF49" s="4">
        <v>51.893000000000001</v>
      </c>
      <c r="AG49" s="4">
        <v>102.199</v>
      </c>
      <c r="AH49" s="4">
        <v>21.913</v>
      </c>
    </row>
    <row r="50" spans="1:1005" ht="14.4" x14ac:dyDescent="0.3">
      <c r="A50" s="73">
        <v>46600</v>
      </c>
      <c r="B50" s="15">
        <v>48</v>
      </c>
      <c r="C50" s="13">
        <v>2</v>
      </c>
      <c r="D50" s="14">
        <v>24</v>
      </c>
      <c r="E50" s="4">
        <v>77.774000000000001</v>
      </c>
      <c r="F50" s="4">
        <v>-2.1320000000000001</v>
      </c>
      <c r="G50" s="4">
        <v>71.462999999999994</v>
      </c>
      <c r="H50" s="4">
        <v>24.478000000000002</v>
      </c>
      <c r="I50" s="4">
        <v>126.974</v>
      </c>
      <c r="J50" s="4">
        <v>-4.4320000000000004</v>
      </c>
      <c r="K50" s="4">
        <v>41.33</v>
      </c>
      <c r="L50" s="4">
        <v>18.071000000000002</v>
      </c>
      <c r="M50" s="4">
        <v>15.193</v>
      </c>
      <c r="N50" s="4">
        <v>-0.51600000000000001</v>
      </c>
      <c r="O50" s="4">
        <v>35.085999999999999</v>
      </c>
      <c r="P50" s="4">
        <v>37.235999999999997</v>
      </c>
      <c r="Q50" s="4">
        <v>43.863999999999997</v>
      </c>
      <c r="R50" s="4">
        <v>36.75</v>
      </c>
      <c r="S50" s="4">
        <v>-0.41799999999999998</v>
      </c>
      <c r="T50" s="4">
        <v>35.567999999999998</v>
      </c>
      <c r="U50" s="4">
        <v>12.101000000000001</v>
      </c>
      <c r="V50" s="4">
        <v>-7.266</v>
      </c>
      <c r="W50" s="4">
        <v>39.676000000000002</v>
      </c>
      <c r="X50" s="4">
        <v>9.6649999999999991</v>
      </c>
      <c r="Y50" s="4">
        <v>5.12</v>
      </c>
      <c r="Z50" s="4">
        <v>27.664999999999999</v>
      </c>
      <c r="AA50" s="4">
        <v>23.097999999999999</v>
      </c>
      <c r="AB50" s="4">
        <v>18.282</v>
      </c>
      <c r="AC50" s="4">
        <v>37.247999999999998</v>
      </c>
      <c r="AD50" s="4">
        <v>7.1479999999999997</v>
      </c>
      <c r="AE50">
        <v>38.817</v>
      </c>
      <c r="AF50" s="4">
        <v>59.91</v>
      </c>
      <c r="AG50" s="4">
        <v>72.948999999999998</v>
      </c>
      <c r="AH50" s="4">
        <v>9.86</v>
      </c>
    </row>
    <row r="51" spans="1:1005" ht="14.4" x14ac:dyDescent="0.3">
      <c r="A51" s="73">
        <v>46631</v>
      </c>
      <c r="B51" s="15">
        <v>48</v>
      </c>
      <c r="C51" s="13">
        <v>13</v>
      </c>
      <c r="D51" s="14">
        <v>31</v>
      </c>
      <c r="E51" s="4">
        <v>40.000999999999998</v>
      </c>
      <c r="F51" s="4">
        <v>21.994</v>
      </c>
      <c r="G51" s="4">
        <v>86.091999999999999</v>
      </c>
      <c r="H51" s="4">
        <v>13.638999999999999</v>
      </c>
      <c r="I51" s="4">
        <v>79.733000000000004</v>
      </c>
      <c r="J51" s="4">
        <v>14.532</v>
      </c>
      <c r="K51" s="4">
        <v>8.6359999999999992</v>
      </c>
      <c r="L51" s="4">
        <v>27.640999999999998</v>
      </c>
      <c r="M51" s="4">
        <v>51.969000000000001</v>
      </c>
      <c r="N51" s="4">
        <v>56.206000000000003</v>
      </c>
      <c r="O51" s="4">
        <v>21.498000000000001</v>
      </c>
      <c r="P51" s="4">
        <v>41.960999999999999</v>
      </c>
      <c r="Q51" s="4">
        <v>33.655000000000001</v>
      </c>
      <c r="R51" s="4">
        <v>37.070999999999998</v>
      </c>
      <c r="S51" s="4">
        <v>9.0920000000000005</v>
      </c>
      <c r="T51" s="4">
        <v>45.445</v>
      </c>
      <c r="U51" s="4">
        <v>15.48</v>
      </c>
      <c r="V51" s="4">
        <v>17.634</v>
      </c>
      <c r="W51" s="4">
        <v>99.475999999999999</v>
      </c>
      <c r="X51" s="4">
        <v>16.393999999999998</v>
      </c>
      <c r="Y51" s="4">
        <v>8.6539999999999999</v>
      </c>
      <c r="Z51" s="4">
        <v>11.327999999999999</v>
      </c>
      <c r="AA51" s="4">
        <v>15.311</v>
      </c>
      <c r="AB51" s="4">
        <v>17.227</v>
      </c>
      <c r="AC51" s="4">
        <v>9.2910000000000004</v>
      </c>
      <c r="AD51" s="4">
        <v>21.832999999999998</v>
      </c>
      <c r="AE51">
        <v>68.367000000000004</v>
      </c>
      <c r="AF51" s="4">
        <v>41.14</v>
      </c>
      <c r="AG51" s="4">
        <v>95.283000000000001</v>
      </c>
      <c r="AH51" s="4">
        <v>53.720999999999997</v>
      </c>
    </row>
    <row r="52" spans="1:1005" ht="14.4" x14ac:dyDescent="0.3">
      <c r="A52" s="73">
        <v>46661</v>
      </c>
      <c r="B52" s="15">
        <v>46</v>
      </c>
      <c r="C52" s="13">
        <v>22</v>
      </c>
      <c r="D52" s="14">
        <v>31</v>
      </c>
      <c r="E52" s="4">
        <v>37.540999999999997</v>
      </c>
      <c r="F52" s="4">
        <v>35.140999999999998</v>
      </c>
      <c r="G52" s="4">
        <v>102.509</v>
      </c>
      <c r="H52" s="4">
        <v>48.268000000000001</v>
      </c>
      <c r="I52" s="4">
        <v>28.696000000000002</v>
      </c>
      <c r="J52" s="4">
        <v>35.319000000000003</v>
      </c>
      <c r="K52" s="4">
        <v>13.833</v>
      </c>
      <c r="L52" s="4">
        <v>30.268999999999998</v>
      </c>
      <c r="M52" s="4">
        <v>23.207000000000001</v>
      </c>
      <c r="N52" s="4">
        <v>67.491</v>
      </c>
      <c r="O52" s="4">
        <v>80.933000000000007</v>
      </c>
      <c r="P52" s="4">
        <v>130.351</v>
      </c>
      <c r="Q52" s="4">
        <v>52.222000000000001</v>
      </c>
      <c r="R52" s="4">
        <v>31.513000000000002</v>
      </c>
      <c r="S52" s="4">
        <v>25.901</v>
      </c>
      <c r="T52" s="4">
        <v>35.887</v>
      </c>
      <c r="U52" s="4">
        <v>65.564999999999998</v>
      </c>
      <c r="V52" s="4">
        <v>16.343</v>
      </c>
      <c r="W52" s="4">
        <v>55.277000000000001</v>
      </c>
      <c r="X52" s="4">
        <v>55.448999999999998</v>
      </c>
      <c r="Y52" s="4">
        <v>25.23</v>
      </c>
      <c r="Z52" s="4">
        <v>20.59</v>
      </c>
      <c r="AA52" s="4">
        <v>44.499000000000002</v>
      </c>
      <c r="AB52" s="4">
        <v>24.803000000000001</v>
      </c>
      <c r="AC52" s="4">
        <v>15.91</v>
      </c>
      <c r="AD52" s="4">
        <v>22.501999999999999</v>
      </c>
      <c r="AE52">
        <v>23.65</v>
      </c>
      <c r="AF52" s="4">
        <v>20.87</v>
      </c>
      <c r="AG52" s="4">
        <v>36.896000000000001</v>
      </c>
      <c r="AH52" s="4">
        <v>49.246000000000002</v>
      </c>
    </row>
    <row r="53" spans="1:1005" ht="14.4" x14ac:dyDescent="0.3">
      <c r="A53" s="73">
        <v>46692</v>
      </c>
      <c r="B53" s="15">
        <v>34</v>
      </c>
      <c r="C53" s="13">
        <v>25</v>
      </c>
      <c r="D53" s="14">
        <v>28</v>
      </c>
      <c r="E53" s="4">
        <v>32.177</v>
      </c>
      <c r="F53" s="4">
        <v>40.042999999999999</v>
      </c>
      <c r="G53" s="4">
        <v>47.29</v>
      </c>
      <c r="H53" s="4">
        <v>68.882999999999996</v>
      </c>
      <c r="I53" s="4">
        <v>23.783999999999999</v>
      </c>
      <c r="J53" s="4">
        <v>28.481000000000002</v>
      </c>
      <c r="K53" s="4">
        <v>21.047999999999998</v>
      </c>
      <c r="L53" s="4">
        <v>29.428000000000001</v>
      </c>
      <c r="M53" s="4">
        <v>26.274999999999999</v>
      </c>
      <c r="N53" s="4">
        <v>47.128999999999998</v>
      </c>
      <c r="O53" s="4">
        <v>45.472000000000001</v>
      </c>
      <c r="P53" s="4">
        <v>51.68</v>
      </c>
      <c r="Q53" s="4">
        <v>27.317</v>
      </c>
      <c r="R53" s="4">
        <v>38.076000000000001</v>
      </c>
      <c r="S53" s="4">
        <v>28.946999999999999</v>
      </c>
      <c r="T53" s="4">
        <v>31.617999999999999</v>
      </c>
      <c r="U53" s="4">
        <v>36.917999999999999</v>
      </c>
      <c r="V53" s="4">
        <v>17.152000000000001</v>
      </c>
      <c r="W53" s="4">
        <v>32.587000000000003</v>
      </c>
      <c r="X53" s="4">
        <v>31.001000000000001</v>
      </c>
      <c r="Y53" s="4">
        <v>30.614000000000001</v>
      </c>
      <c r="Z53" s="4">
        <v>23.277000000000001</v>
      </c>
      <c r="AA53" s="4">
        <v>30.492000000000001</v>
      </c>
      <c r="AB53" s="4">
        <v>20.021000000000001</v>
      </c>
      <c r="AC53" s="4">
        <v>24.044</v>
      </c>
      <c r="AD53" s="4">
        <v>28.213999999999999</v>
      </c>
      <c r="AE53">
        <v>29.202000000000002</v>
      </c>
      <c r="AF53" s="4">
        <v>26.367999999999999</v>
      </c>
      <c r="AG53" s="4">
        <v>33.337000000000003</v>
      </c>
      <c r="AH53" s="4">
        <v>46.046999999999997</v>
      </c>
    </row>
    <row r="54" spans="1:1005" ht="14.4" x14ac:dyDescent="0.3">
      <c r="A54" s="73">
        <v>46722</v>
      </c>
      <c r="B54" s="15">
        <v>23</v>
      </c>
      <c r="C54" s="13">
        <v>24</v>
      </c>
      <c r="D54" s="14">
        <v>24</v>
      </c>
      <c r="E54" s="4">
        <v>28.184000000000001</v>
      </c>
      <c r="F54" s="4">
        <v>31.904</v>
      </c>
      <c r="G54" s="4">
        <v>33.927</v>
      </c>
      <c r="H54" s="4">
        <v>40.023000000000003</v>
      </c>
      <c r="I54" s="4">
        <v>21.076000000000001</v>
      </c>
      <c r="J54" s="4">
        <v>21.690999999999999</v>
      </c>
      <c r="K54" s="4">
        <v>20.407</v>
      </c>
      <c r="L54" s="4">
        <v>18.954999999999998</v>
      </c>
      <c r="M54" s="4">
        <v>24.456</v>
      </c>
      <c r="N54" s="4">
        <v>33.295999999999999</v>
      </c>
      <c r="O54" s="4">
        <v>30.155000000000001</v>
      </c>
      <c r="P54" s="4">
        <v>30.614000000000001</v>
      </c>
      <c r="Q54" s="4">
        <v>45.518999999999998</v>
      </c>
      <c r="R54" s="4">
        <v>29.815999999999999</v>
      </c>
      <c r="S54" s="4">
        <v>21.835999999999999</v>
      </c>
      <c r="T54" s="4">
        <v>28.106000000000002</v>
      </c>
      <c r="U54" s="4">
        <v>26.09</v>
      </c>
      <c r="V54" s="4">
        <v>16.707000000000001</v>
      </c>
      <c r="W54" s="4">
        <v>25.355</v>
      </c>
      <c r="X54" s="4">
        <v>23.295999999999999</v>
      </c>
      <c r="Y54" s="4">
        <v>23.02</v>
      </c>
      <c r="Z54" s="4">
        <v>26.434999999999999</v>
      </c>
      <c r="AA54" s="4">
        <v>27.231000000000002</v>
      </c>
      <c r="AB54" s="4">
        <v>16.195</v>
      </c>
      <c r="AC54" s="4">
        <v>26.734999999999999</v>
      </c>
      <c r="AD54" s="4">
        <v>22.111000000000001</v>
      </c>
      <c r="AE54">
        <v>25.779</v>
      </c>
      <c r="AF54" s="4">
        <v>22.693000000000001</v>
      </c>
      <c r="AG54" s="4">
        <v>28.893000000000001</v>
      </c>
      <c r="AH54" s="4">
        <v>31.376999999999999</v>
      </c>
    </row>
    <row r="55" spans="1:1005" ht="14.4" x14ac:dyDescent="0.3">
      <c r="A55" s="73">
        <v>46753</v>
      </c>
      <c r="B55" s="15">
        <v>21</v>
      </c>
      <c r="C55" s="13">
        <v>24</v>
      </c>
      <c r="D55" s="14">
        <v>22</v>
      </c>
      <c r="E55" s="4">
        <v>25.373999999999999</v>
      </c>
      <c r="F55" s="4">
        <v>25.428999999999998</v>
      </c>
      <c r="G55" s="4">
        <v>31.123000000000001</v>
      </c>
      <c r="H55" s="4">
        <v>29.783999999999999</v>
      </c>
      <c r="I55" s="4">
        <v>23.375</v>
      </c>
      <c r="J55" s="4">
        <v>21.007999999999999</v>
      </c>
      <c r="K55" s="4">
        <v>19.481000000000002</v>
      </c>
      <c r="L55" s="4">
        <v>19.143999999999998</v>
      </c>
      <c r="M55" s="4">
        <v>20.271999999999998</v>
      </c>
      <c r="N55" s="4">
        <v>42.094999999999999</v>
      </c>
      <c r="O55" s="4">
        <v>26.393000000000001</v>
      </c>
      <c r="P55" s="4">
        <v>26.256</v>
      </c>
      <c r="Q55" s="4">
        <v>27.664999999999999</v>
      </c>
      <c r="R55" s="4">
        <v>27.202000000000002</v>
      </c>
      <c r="S55" s="4">
        <v>19.5</v>
      </c>
      <c r="T55" s="4">
        <v>23.841000000000001</v>
      </c>
      <c r="U55" s="4">
        <v>27.757999999999999</v>
      </c>
      <c r="V55" s="4">
        <v>19.38</v>
      </c>
      <c r="W55" s="4">
        <v>22.448</v>
      </c>
      <c r="X55" s="4">
        <v>23.49</v>
      </c>
      <c r="Y55" s="4">
        <v>18.295999999999999</v>
      </c>
      <c r="Z55" s="4">
        <v>30.373000000000001</v>
      </c>
      <c r="AA55" s="4">
        <v>23.495000000000001</v>
      </c>
      <c r="AB55" s="4">
        <v>15.297000000000001</v>
      </c>
      <c r="AC55" s="4">
        <v>25.219000000000001</v>
      </c>
      <c r="AD55" s="4">
        <v>17.45</v>
      </c>
      <c r="AE55">
        <v>20.841999999999999</v>
      </c>
      <c r="AF55" s="4">
        <v>25.427</v>
      </c>
      <c r="AG55" s="4">
        <v>27.914999999999999</v>
      </c>
      <c r="AH55" s="4">
        <v>26.702000000000002</v>
      </c>
    </row>
    <row r="56" spans="1:1005" ht="14.4" x14ac:dyDescent="0.3">
      <c r="A56" s="73">
        <v>46784</v>
      </c>
      <c r="B56" s="15">
        <v>31</v>
      </c>
      <c r="C56" s="13">
        <v>27</v>
      </c>
      <c r="D56" s="14">
        <v>29</v>
      </c>
      <c r="E56" s="4">
        <v>37.546999999999997</v>
      </c>
      <c r="F56" s="4">
        <v>27.120999999999999</v>
      </c>
      <c r="G56" s="4">
        <v>29.268999999999998</v>
      </c>
      <c r="H56" s="4">
        <v>32.960999999999999</v>
      </c>
      <c r="I56" s="4">
        <v>26.763000000000002</v>
      </c>
      <c r="J56" s="4">
        <v>25.509</v>
      </c>
      <c r="K56" s="4">
        <v>19.292999999999999</v>
      </c>
      <c r="L56" s="4">
        <v>25.222999999999999</v>
      </c>
      <c r="M56" s="4">
        <v>24.14</v>
      </c>
      <c r="N56" s="4">
        <v>53.354999999999997</v>
      </c>
      <c r="O56" s="4">
        <v>24.114999999999998</v>
      </c>
      <c r="P56" s="4">
        <v>39.786999999999999</v>
      </c>
      <c r="Q56" s="4">
        <v>23.768999999999998</v>
      </c>
      <c r="R56" s="4">
        <v>37.045000000000002</v>
      </c>
      <c r="S56" s="4">
        <v>20.501999999999999</v>
      </c>
      <c r="T56" s="4">
        <v>26.491</v>
      </c>
      <c r="U56" s="4">
        <v>27.071999999999999</v>
      </c>
      <c r="V56" s="4">
        <v>22.768999999999998</v>
      </c>
      <c r="W56" s="4">
        <v>29.818000000000001</v>
      </c>
      <c r="X56" s="4">
        <v>36.430999999999997</v>
      </c>
      <c r="Y56" s="4">
        <v>36.524000000000001</v>
      </c>
      <c r="Z56" s="4">
        <v>73.501999999999995</v>
      </c>
      <c r="AA56" s="4">
        <v>24.157</v>
      </c>
      <c r="AB56" s="4">
        <v>19.670000000000002</v>
      </c>
      <c r="AC56" s="4">
        <v>26.675000000000001</v>
      </c>
      <c r="AD56" s="4">
        <v>25.995999999999999</v>
      </c>
      <c r="AE56">
        <v>27.242000000000001</v>
      </c>
      <c r="AF56" s="4">
        <v>26.411000000000001</v>
      </c>
      <c r="AG56" s="4">
        <v>27.373999999999999</v>
      </c>
      <c r="AH56" s="4">
        <v>51.926000000000002</v>
      </c>
    </row>
    <row r="57" spans="1:1005" ht="14.4" x14ac:dyDescent="0.3">
      <c r="A57" s="73">
        <v>46813</v>
      </c>
      <c r="B57" s="15">
        <v>102</v>
      </c>
      <c r="C57" s="13">
        <v>74</v>
      </c>
      <c r="D57" s="14">
        <v>92</v>
      </c>
      <c r="E57" s="4">
        <v>45.978000000000002</v>
      </c>
      <c r="F57" s="4">
        <v>147.85</v>
      </c>
      <c r="G57" s="4">
        <v>75.834000000000003</v>
      </c>
      <c r="H57" s="4">
        <v>54.97</v>
      </c>
      <c r="I57" s="4">
        <v>48.601999999999997</v>
      </c>
      <c r="J57" s="4">
        <v>72.06</v>
      </c>
      <c r="K57" s="4">
        <v>29.302</v>
      </c>
      <c r="L57" s="4">
        <v>48.951000000000001</v>
      </c>
      <c r="M57" s="4">
        <v>98.528000000000006</v>
      </c>
      <c r="N57" s="4">
        <v>115.53</v>
      </c>
      <c r="O57" s="4">
        <v>45.042000000000002</v>
      </c>
      <c r="P57" s="4">
        <v>132.19800000000001</v>
      </c>
      <c r="Q57" s="4">
        <v>86.935000000000002</v>
      </c>
      <c r="R57" s="4">
        <v>75.040000000000006</v>
      </c>
      <c r="S57" s="4">
        <v>53.463000000000001</v>
      </c>
      <c r="T57" s="4">
        <v>59.207000000000001</v>
      </c>
      <c r="U57" s="4">
        <v>66.447999999999993</v>
      </c>
      <c r="V57" s="4">
        <v>43.850999999999999</v>
      </c>
      <c r="W57" s="4">
        <v>54.982999999999997</v>
      </c>
      <c r="X57" s="4">
        <v>71.543000000000006</v>
      </c>
      <c r="Y57" s="4">
        <v>56.133000000000003</v>
      </c>
      <c r="Z57" s="4">
        <v>181.505</v>
      </c>
      <c r="AA57" s="4">
        <v>35.957999999999998</v>
      </c>
      <c r="AB57" s="4">
        <v>103.09699999999999</v>
      </c>
      <c r="AC57" s="4">
        <v>50.238</v>
      </c>
      <c r="AD57" s="4">
        <v>40.146999999999998</v>
      </c>
      <c r="AE57">
        <v>60.844999999999999</v>
      </c>
      <c r="AF57" s="4">
        <v>102.705</v>
      </c>
      <c r="AG57" s="4">
        <v>76.031000000000006</v>
      </c>
      <c r="AH57" s="4">
        <v>188.11</v>
      </c>
    </row>
    <row r="58" spans="1:1005" ht="14.4" x14ac:dyDescent="0.3">
      <c r="A58" s="73">
        <v>46844</v>
      </c>
      <c r="B58" s="15">
        <v>185</v>
      </c>
      <c r="C58" s="13">
        <v>110</v>
      </c>
      <c r="D58" s="14">
        <v>147</v>
      </c>
      <c r="E58" s="4">
        <v>87.876999999999995</v>
      </c>
      <c r="F58" s="4">
        <v>226.17099999999999</v>
      </c>
      <c r="G58" s="4">
        <v>147.29599999999999</v>
      </c>
      <c r="H58" s="4">
        <v>115.746</v>
      </c>
      <c r="I58" s="4">
        <v>120.747</v>
      </c>
      <c r="J58" s="4">
        <v>209.73</v>
      </c>
      <c r="K58" s="4">
        <v>59.726999999999997</v>
      </c>
      <c r="L58" s="4">
        <v>68.376000000000005</v>
      </c>
      <c r="M58" s="4">
        <v>203.49799999999999</v>
      </c>
      <c r="N58" s="4">
        <v>317.52499999999998</v>
      </c>
      <c r="O58" s="4">
        <v>140.72999999999999</v>
      </c>
      <c r="P58" s="4">
        <v>150.63</v>
      </c>
      <c r="Q58" s="4">
        <v>275.53800000000001</v>
      </c>
      <c r="R58" s="4">
        <v>128.07499999999999</v>
      </c>
      <c r="S58" s="4">
        <v>163.714</v>
      </c>
      <c r="T58" s="4">
        <v>112.63</v>
      </c>
      <c r="U58" s="4">
        <v>158.71299999999999</v>
      </c>
      <c r="V58" s="4">
        <v>54.170999999999999</v>
      </c>
      <c r="W58" s="4">
        <v>93.168000000000006</v>
      </c>
      <c r="X58" s="4">
        <v>64.677000000000007</v>
      </c>
      <c r="Y58" s="4">
        <v>95.233000000000004</v>
      </c>
      <c r="Z58" s="4">
        <v>192.501</v>
      </c>
      <c r="AA58" s="4">
        <v>68.685000000000002</v>
      </c>
      <c r="AB58" s="4">
        <v>201.3</v>
      </c>
      <c r="AC58" s="4">
        <v>68.938000000000002</v>
      </c>
      <c r="AD58" s="4">
        <v>67.75</v>
      </c>
      <c r="AE58">
        <v>224.68700000000001</v>
      </c>
      <c r="AF58" s="4">
        <v>266.71800000000002</v>
      </c>
      <c r="AG58" s="4">
        <v>171.08099999999999</v>
      </c>
      <c r="AH58" s="4">
        <v>214.274</v>
      </c>
    </row>
    <row r="59" spans="1:1005" ht="14.4" x14ac:dyDescent="0.3">
      <c r="A59" s="73">
        <v>46874</v>
      </c>
      <c r="B59" s="15">
        <v>307</v>
      </c>
      <c r="C59" s="13">
        <v>190</v>
      </c>
      <c r="D59" s="14">
        <v>251</v>
      </c>
      <c r="E59" s="4">
        <v>206.726</v>
      </c>
      <c r="F59" s="4">
        <v>396.36900000000003</v>
      </c>
      <c r="G59" s="4">
        <v>262.99799999999999</v>
      </c>
      <c r="H59" s="4">
        <v>296.685</v>
      </c>
      <c r="I59" s="4">
        <v>185.77500000000001</v>
      </c>
      <c r="J59" s="4">
        <v>434.36399999999998</v>
      </c>
      <c r="K59" s="4">
        <v>60.692999999999998</v>
      </c>
      <c r="L59" s="4">
        <v>189.13499999999999</v>
      </c>
      <c r="M59" s="4">
        <v>293.09199999999998</v>
      </c>
      <c r="N59" s="4">
        <v>545.64200000000005</v>
      </c>
      <c r="O59" s="4">
        <v>230.68299999999999</v>
      </c>
      <c r="P59" s="4">
        <v>285.608</v>
      </c>
      <c r="Q59" s="4">
        <v>373.20299999999997</v>
      </c>
      <c r="R59" s="4">
        <v>383.74099999999999</v>
      </c>
      <c r="S59" s="4">
        <v>220.983</v>
      </c>
      <c r="T59" s="4">
        <v>195.464</v>
      </c>
      <c r="U59" s="4">
        <v>206.61699999999999</v>
      </c>
      <c r="V59" s="4">
        <v>139.67699999999999</v>
      </c>
      <c r="W59" s="4">
        <v>201.702</v>
      </c>
      <c r="X59" s="4">
        <v>178.06200000000001</v>
      </c>
      <c r="Y59" s="4">
        <v>196.22900000000001</v>
      </c>
      <c r="Z59" s="4">
        <v>242.054</v>
      </c>
      <c r="AA59" s="4">
        <v>130.916</v>
      </c>
      <c r="AB59" s="4">
        <v>313.06</v>
      </c>
      <c r="AC59" s="4">
        <v>176.75200000000001</v>
      </c>
      <c r="AD59" s="4">
        <v>194.91800000000001</v>
      </c>
      <c r="AE59">
        <v>318.17</v>
      </c>
      <c r="AF59" s="4">
        <v>449.21499999999997</v>
      </c>
      <c r="AG59" s="4">
        <v>298.18200000000002</v>
      </c>
      <c r="AH59" s="4">
        <v>340.952</v>
      </c>
    </row>
    <row r="60" spans="1:1005" ht="14.4" x14ac:dyDescent="0.3">
      <c r="A60" s="73">
        <v>46905</v>
      </c>
      <c r="B60" s="15">
        <v>272</v>
      </c>
      <c r="C60" s="13">
        <v>102</v>
      </c>
      <c r="D60" s="14">
        <v>187</v>
      </c>
      <c r="E60" s="4">
        <v>67.284999999999997</v>
      </c>
      <c r="F60" s="4">
        <v>366.71800000000002</v>
      </c>
      <c r="G60" s="4">
        <v>165.41</v>
      </c>
      <c r="H60" s="4">
        <v>304.08999999999997</v>
      </c>
      <c r="I60" s="4">
        <v>49.35</v>
      </c>
      <c r="J60" s="4">
        <v>189.53899999999999</v>
      </c>
      <c r="K60" s="4">
        <v>13.08</v>
      </c>
      <c r="L60" s="4">
        <v>102.611</v>
      </c>
      <c r="M60" s="4">
        <v>131.20599999999999</v>
      </c>
      <c r="N60" s="4">
        <v>353.42899999999997</v>
      </c>
      <c r="O60" s="4">
        <v>73.117999999999995</v>
      </c>
      <c r="P60" s="4">
        <v>159.43100000000001</v>
      </c>
      <c r="Q60" s="4">
        <v>337.08499999999998</v>
      </c>
      <c r="R60" s="4">
        <v>157.678</v>
      </c>
      <c r="S60" s="4">
        <v>213.51</v>
      </c>
      <c r="T60" s="4">
        <v>240.08799999999999</v>
      </c>
      <c r="U60" s="4">
        <v>64.072000000000003</v>
      </c>
      <c r="V60" s="4">
        <v>76.033000000000001</v>
      </c>
      <c r="W60" s="4">
        <v>164.137</v>
      </c>
      <c r="X60" s="4">
        <v>222.624</v>
      </c>
      <c r="Y60" s="4">
        <v>220.535</v>
      </c>
      <c r="Z60" s="4">
        <v>216.381</v>
      </c>
      <c r="AA60" s="4">
        <v>29.73</v>
      </c>
      <c r="AB60" s="4">
        <v>384.63299999999998</v>
      </c>
      <c r="AC60" s="4">
        <v>64.866</v>
      </c>
      <c r="AD60" s="4">
        <v>258.185</v>
      </c>
      <c r="AE60">
        <v>143.65199999999999</v>
      </c>
      <c r="AF60" s="4">
        <v>348.70299999999997</v>
      </c>
      <c r="AG60" s="4">
        <v>214.08699999999999</v>
      </c>
      <c r="AH60" s="4">
        <v>434.49400000000003</v>
      </c>
    </row>
    <row r="61" spans="1:1005" ht="14.4" x14ac:dyDescent="0.3">
      <c r="A61" s="73">
        <v>46935</v>
      </c>
      <c r="B61" s="15">
        <v>71</v>
      </c>
      <c r="C61" s="13">
        <v>9</v>
      </c>
      <c r="D61" s="14">
        <v>33</v>
      </c>
      <c r="E61" s="4">
        <v>10.888999999999999</v>
      </c>
      <c r="F61" s="4">
        <v>95.537000000000006</v>
      </c>
      <c r="G61" s="4">
        <v>71.965000000000003</v>
      </c>
      <c r="H61" s="4">
        <v>172.80600000000001</v>
      </c>
      <c r="I61" s="4">
        <v>-7.6159999999999997</v>
      </c>
      <c r="J61" s="4">
        <v>28.792999999999999</v>
      </c>
      <c r="K61" s="4">
        <v>18.145</v>
      </c>
      <c r="L61" s="4">
        <v>-4.1680000000000001</v>
      </c>
      <c r="M61" s="4">
        <v>23.943000000000001</v>
      </c>
      <c r="N61" s="4">
        <v>95.1</v>
      </c>
      <c r="O61" s="4">
        <v>27.294</v>
      </c>
      <c r="P61" s="4">
        <v>24.071000000000002</v>
      </c>
      <c r="Q61" s="4">
        <v>87.960999999999999</v>
      </c>
      <c r="R61" s="4">
        <v>30.555</v>
      </c>
      <c r="S61" s="4">
        <v>31.928999999999998</v>
      </c>
      <c r="T61" s="4">
        <v>53.488</v>
      </c>
      <c r="U61" s="4">
        <v>6.9039999999999999</v>
      </c>
      <c r="V61" s="4">
        <v>26.75</v>
      </c>
      <c r="W61" s="4">
        <v>14.353</v>
      </c>
      <c r="X61" s="4">
        <v>32.851999999999997</v>
      </c>
      <c r="Y61" s="4">
        <v>22.841999999999999</v>
      </c>
      <c r="Z61" s="4">
        <v>34.037999999999997</v>
      </c>
      <c r="AA61" s="4">
        <v>20.533999999999999</v>
      </c>
      <c r="AB61" s="4">
        <v>129.83600000000001</v>
      </c>
      <c r="AC61" s="4">
        <v>1.2210000000000001</v>
      </c>
      <c r="AD61" s="4">
        <v>94.384</v>
      </c>
      <c r="AE61">
        <v>51.646000000000001</v>
      </c>
      <c r="AF61" s="4">
        <v>95.298000000000002</v>
      </c>
      <c r="AG61" s="4">
        <v>22.047999999999998</v>
      </c>
      <c r="AH61" s="4">
        <v>252.88399999999999</v>
      </c>
    </row>
    <row r="62" spans="1:1005" ht="14.4" x14ac:dyDescent="0.3">
      <c r="A62" s="73">
        <v>46966</v>
      </c>
      <c r="B62" s="15">
        <v>48</v>
      </c>
      <c r="C62" s="13">
        <v>2</v>
      </c>
      <c r="D62" s="14">
        <v>24</v>
      </c>
      <c r="E62" s="4">
        <v>-1.8560000000000001</v>
      </c>
      <c r="F62" s="4">
        <v>63.222999999999999</v>
      </c>
      <c r="G62" s="4">
        <v>22.928999999999998</v>
      </c>
      <c r="H62" s="4">
        <v>126.301</v>
      </c>
      <c r="I62" s="4">
        <v>-4.266</v>
      </c>
      <c r="J62" s="4">
        <v>41.595999999999997</v>
      </c>
      <c r="K62" s="4">
        <v>18.007000000000001</v>
      </c>
      <c r="L62" s="4">
        <v>16.021000000000001</v>
      </c>
      <c r="M62" s="4">
        <v>-0.30499999999999999</v>
      </c>
      <c r="N62" s="4">
        <v>34.51</v>
      </c>
      <c r="O62" s="4">
        <v>36.524999999999999</v>
      </c>
      <c r="P62" s="4">
        <v>43.427</v>
      </c>
      <c r="Q62" s="4">
        <v>37.036999999999999</v>
      </c>
      <c r="R62" s="4">
        <v>-0.748</v>
      </c>
      <c r="S62" s="4">
        <v>36.581000000000003</v>
      </c>
      <c r="T62" s="4">
        <v>11.153</v>
      </c>
      <c r="U62" s="4">
        <v>-6.8659999999999997</v>
      </c>
      <c r="V62" s="4">
        <v>40.264000000000003</v>
      </c>
      <c r="W62" s="4">
        <v>9.0129999999999999</v>
      </c>
      <c r="X62" s="4">
        <v>5.01</v>
      </c>
      <c r="Y62" s="4">
        <v>27.826000000000001</v>
      </c>
      <c r="Z62" s="4">
        <v>21.254999999999999</v>
      </c>
      <c r="AA62" s="4">
        <v>18.245999999999999</v>
      </c>
      <c r="AB62" s="4">
        <v>36.213000000000001</v>
      </c>
      <c r="AC62" s="4">
        <v>7.1749999999999998</v>
      </c>
      <c r="AD62" s="4">
        <v>37.204000000000001</v>
      </c>
      <c r="AE62">
        <v>60.743000000000002</v>
      </c>
      <c r="AF62" s="4">
        <v>84.491</v>
      </c>
      <c r="AG62" s="4">
        <v>10.109</v>
      </c>
      <c r="AH62" s="4">
        <v>77.155000000000001</v>
      </c>
    </row>
    <row r="63" spans="1:1005" ht="14.4" x14ac:dyDescent="0.3">
      <c r="A63" s="73">
        <v>46997</v>
      </c>
      <c r="B63" s="15">
        <v>48</v>
      </c>
      <c r="C63" s="13">
        <v>13</v>
      </c>
      <c r="D63" s="14">
        <v>31</v>
      </c>
      <c r="E63" s="4">
        <v>22.100999999999999</v>
      </c>
      <c r="F63" s="4">
        <v>88.403999999999996</v>
      </c>
      <c r="G63" s="4">
        <v>13.984999999999999</v>
      </c>
      <c r="H63" s="4">
        <v>78.641000000000005</v>
      </c>
      <c r="I63" s="4">
        <v>14.464</v>
      </c>
      <c r="J63" s="4">
        <v>8.4719999999999995</v>
      </c>
      <c r="K63" s="4">
        <v>28.257000000000001</v>
      </c>
      <c r="L63" s="4">
        <v>51.698999999999998</v>
      </c>
      <c r="M63" s="4">
        <v>56.671999999999997</v>
      </c>
      <c r="N63" s="4">
        <v>25.524000000000001</v>
      </c>
      <c r="O63" s="4">
        <v>43.319000000000003</v>
      </c>
      <c r="P63" s="4">
        <v>34.707999999999998</v>
      </c>
      <c r="Q63" s="4">
        <v>37.628999999999998</v>
      </c>
      <c r="R63" s="4">
        <v>9.84</v>
      </c>
      <c r="S63" s="4">
        <v>43.633000000000003</v>
      </c>
      <c r="T63" s="4">
        <v>15.871</v>
      </c>
      <c r="U63" s="4">
        <v>17.378</v>
      </c>
      <c r="V63" s="4">
        <v>100.786</v>
      </c>
      <c r="W63" s="4">
        <v>20.463999999999999</v>
      </c>
      <c r="X63" s="4">
        <v>9.1</v>
      </c>
      <c r="Y63" s="4">
        <v>11.395</v>
      </c>
      <c r="Z63" s="4">
        <v>17.405999999999999</v>
      </c>
      <c r="AA63" s="4">
        <v>17.199000000000002</v>
      </c>
      <c r="AB63" s="4">
        <v>9.6620000000000008</v>
      </c>
      <c r="AC63" s="4">
        <v>21.867000000000001</v>
      </c>
      <c r="AD63" s="4">
        <v>69.308000000000007</v>
      </c>
      <c r="AE63">
        <v>39.808999999999997</v>
      </c>
      <c r="AF63" s="4">
        <v>84.375</v>
      </c>
      <c r="AG63" s="4">
        <v>54.219000000000001</v>
      </c>
      <c r="AH63" s="4">
        <v>41.040999999999997</v>
      </c>
    </row>
    <row r="64" spans="1:1005" ht="14.4" x14ac:dyDescent="0.3">
      <c r="A64" s="73"/>
      <c r="B64" s="15"/>
      <c r="C64" s="13"/>
      <c r="D64" s="14"/>
      <c r="ALQ64" s="4" t="e">
        <v>#N/A</v>
      </c>
    </row>
    <row r="65" spans="1:1005" ht="14.4" x14ac:dyDescent="0.3">
      <c r="A65" s="73"/>
      <c r="B65" s="15"/>
      <c r="C65" s="13"/>
      <c r="D65" s="14"/>
      <c r="ALQ65" s="4" t="e">
        <v>#N/A</v>
      </c>
    </row>
    <row r="66" spans="1:1005" ht="14.4" x14ac:dyDescent="0.3">
      <c r="A66" s="73"/>
      <c r="B66" s="15"/>
      <c r="C66" s="13"/>
      <c r="D66" s="14"/>
      <c r="ALQ66" s="4" t="e">
        <v>#N/A</v>
      </c>
    </row>
    <row r="67" spans="1:1005" ht="14.4" x14ac:dyDescent="0.3">
      <c r="A67" s="73"/>
      <c r="B67" s="15"/>
      <c r="C67" s="13"/>
      <c r="D67" s="14"/>
      <c r="ALQ67" s="4" t="e">
        <v>#N/A</v>
      </c>
    </row>
    <row r="68" spans="1:1005" ht="14.4" x14ac:dyDescent="0.3">
      <c r="A68" s="73"/>
      <c r="B68" s="15"/>
      <c r="C68" s="13"/>
      <c r="D68" s="14"/>
      <c r="ALQ68" s="4" t="e">
        <v>#N/A</v>
      </c>
    </row>
    <row r="69" spans="1:1005" ht="14.4" x14ac:dyDescent="0.3">
      <c r="A69" s="73"/>
      <c r="B69" s="15"/>
      <c r="C69" s="13"/>
      <c r="D69" s="14"/>
      <c r="ALQ69" s="4" t="e">
        <v>#N/A</v>
      </c>
    </row>
    <row r="70" spans="1:1005" ht="14.4" x14ac:dyDescent="0.3">
      <c r="A70" s="73"/>
      <c r="B70" s="15"/>
      <c r="C70" s="13"/>
      <c r="D70" s="14"/>
      <c r="ALQ70" s="4" t="e">
        <v>#N/A</v>
      </c>
    </row>
    <row r="71" spans="1:1005" ht="14.4" x14ac:dyDescent="0.3">
      <c r="A71" s="73"/>
      <c r="B71" s="15"/>
      <c r="C71" s="13"/>
      <c r="D71" s="14"/>
      <c r="ALQ71" s="4" t="e">
        <v>#N/A</v>
      </c>
    </row>
    <row r="72" spans="1:1005" ht="14.4" x14ac:dyDescent="0.3">
      <c r="A72" s="73"/>
      <c r="B72" s="15"/>
      <c r="C72" s="13"/>
      <c r="D72" s="14"/>
      <c r="ALQ72" s="4" t="e">
        <v>#N/A</v>
      </c>
    </row>
    <row r="73" spans="1:1005" ht="14.4" x14ac:dyDescent="0.3">
      <c r="A73" s="73"/>
      <c r="B73" s="15"/>
      <c r="C73" s="13"/>
      <c r="D73" s="14"/>
    </row>
    <row r="74" spans="1:1005" ht="14.4" x14ac:dyDescent="0.3">
      <c r="A74" s="73"/>
      <c r="B74" s="15"/>
      <c r="C74" s="13"/>
      <c r="D74" s="14"/>
    </row>
    <row r="75" spans="1:1005" ht="14.4" x14ac:dyDescent="0.3">
      <c r="A75" s="73"/>
      <c r="B75" s="15"/>
      <c r="C75" s="13"/>
      <c r="D75" s="14"/>
    </row>
    <row r="76" spans="1:1005" ht="14.4" x14ac:dyDescent="0.3">
      <c r="A76" s="73"/>
      <c r="B76" s="15"/>
      <c r="C76" s="13"/>
      <c r="D76" s="14"/>
    </row>
    <row r="77" spans="1:1005" ht="14.4" x14ac:dyDescent="0.3">
      <c r="A77" s="73"/>
      <c r="B77" s="15"/>
      <c r="C77" s="13"/>
      <c r="D77" s="14"/>
    </row>
    <row r="78" spans="1:1005" ht="14.4" x14ac:dyDescent="0.3">
      <c r="A78" s="73"/>
      <c r="B78" s="15"/>
      <c r="C78" s="13"/>
      <c r="D78" s="14"/>
    </row>
    <row r="79" spans="1:1005" ht="14.4" x14ac:dyDescent="0.3">
      <c r="A79" s="73"/>
      <c r="B79" s="15"/>
      <c r="C79" s="13"/>
      <c r="D79" s="14"/>
    </row>
    <row r="80" spans="1:1005" ht="14.4" x14ac:dyDescent="0.3">
      <c r="A80" s="73"/>
      <c r="B80" s="15"/>
      <c r="C80" s="13"/>
      <c r="D80" s="14"/>
    </row>
    <row r="81" spans="1:4" ht="12.75" customHeight="1" x14ac:dyDescent="0.3">
      <c r="A81" s="73"/>
      <c r="B81" s="18"/>
      <c r="C81" s="19"/>
      <c r="D81" s="20"/>
    </row>
    <row r="82" spans="1:4" ht="12.75" customHeight="1" x14ac:dyDescent="0.3">
      <c r="A82" s="73"/>
      <c r="B82" s="18"/>
      <c r="C82" s="19"/>
      <c r="D82" s="20"/>
    </row>
    <row r="83" spans="1:4" ht="12.75" customHeight="1" x14ac:dyDescent="0.3">
      <c r="A83" s="73"/>
      <c r="B83" s="18"/>
      <c r="C83" s="19"/>
      <c r="D83" s="20"/>
    </row>
    <row r="84" spans="1:4" ht="12.75" customHeight="1" x14ac:dyDescent="0.3">
      <c r="A84" s="73"/>
      <c r="B84" s="18"/>
      <c r="C84" s="19"/>
      <c r="D84" s="20"/>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33216-C269-4E5F-8BE4-6A174FBBA084}">
  <sheetPr codeName="Sheet12">
    <tabColor rgb="FFBC80BD"/>
  </sheetPr>
  <dimension ref="A1:ALQ84"/>
  <sheetViews>
    <sheetView topLeftCell="A40" workbookViewId="0">
      <selection activeCell="D4" sqref="D4"/>
    </sheetView>
  </sheetViews>
  <sheetFormatPr defaultColWidth="18.77734375" defaultRowHeight="12.75" customHeight="1" x14ac:dyDescent="0.3"/>
  <cols>
    <col min="1" max="4" width="7.5546875" style="3" customWidth="1"/>
    <col min="5" max="12" width="7" style="4" customWidth="1"/>
    <col min="13" max="13" width="8" style="4" customWidth="1"/>
    <col min="14" max="30" width="7" style="4" customWidth="1"/>
    <col min="31" max="31" width="8.44140625" customWidth="1"/>
    <col min="32" max="54" width="8.77734375" style="4" customWidth="1"/>
    <col min="55" max="16384" width="18.77734375" style="4"/>
  </cols>
  <sheetData>
    <row r="1" spans="1:39" ht="14.4" x14ac:dyDescent="0.3">
      <c r="A1" s="74"/>
      <c r="B1" s="75"/>
      <c r="C1" s="75"/>
      <c r="D1" s="75"/>
      <c r="E1" s="75"/>
      <c r="F1" s="75"/>
      <c r="G1" s="75"/>
      <c r="H1" s="75"/>
      <c r="I1" s="75"/>
      <c r="J1" s="75"/>
      <c r="K1" s="75"/>
      <c r="L1" s="75"/>
      <c r="M1" s="75"/>
      <c r="N1" s="75"/>
      <c r="O1" s="75"/>
      <c r="P1" s="75"/>
      <c r="Q1" s="75"/>
      <c r="R1" s="75"/>
      <c r="S1" s="75"/>
      <c r="T1" s="75"/>
      <c r="U1" s="75"/>
      <c r="V1" s="75"/>
      <c r="W1" s="75"/>
      <c r="X1" s="75"/>
      <c r="Y1" s="75"/>
      <c r="Z1" s="75"/>
      <c r="AA1" s="75"/>
      <c r="AB1" s="75"/>
      <c r="AC1" s="75"/>
      <c r="AD1" s="75"/>
      <c r="AE1" s="75"/>
      <c r="AF1" s="75"/>
      <c r="AG1" s="75"/>
      <c r="AH1" s="75"/>
      <c r="AI1" s="3"/>
      <c r="AJ1" s="3"/>
      <c r="AK1" s="3"/>
      <c r="AL1" s="3"/>
      <c r="AM1" s="3"/>
    </row>
    <row r="2" spans="1:39" s="3" customFormat="1" ht="14.4" x14ac:dyDescent="0.3">
      <c r="A2" s="74"/>
      <c r="B2" s="76" t="s">
        <v>0</v>
      </c>
      <c r="C2" s="76" t="s">
        <v>1</v>
      </c>
      <c r="D2" s="76" t="s">
        <v>2</v>
      </c>
      <c r="E2" s="76">
        <v>1991</v>
      </c>
      <c r="F2" s="76">
        <v>1992</v>
      </c>
      <c r="G2" s="76">
        <v>1993</v>
      </c>
      <c r="H2" s="76">
        <v>1994</v>
      </c>
      <c r="I2" s="76">
        <v>1995</v>
      </c>
      <c r="J2" s="76">
        <v>1996</v>
      </c>
      <c r="K2" s="76">
        <v>1997</v>
      </c>
      <c r="L2" s="76">
        <v>1998</v>
      </c>
      <c r="M2" s="76">
        <v>1999</v>
      </c>
      <c r="N2" s="76">
        <v>2000</v>
      </c>
      <c r="O2" s="76">
        <v>2001</v>
      </c>
      <c r="P2" s="76">
        <v>2002</v>
      </c>
      <c r="Q2" s="76">
        <v>2003</v>
      </c>
      <c r="R2" s="76">
        <v>2004</v>
      </c>
      <c r="S2" s="76">
        <v>2005</v>
      </c>
      <c r="T2" s="76">
        <v>2006</v>
      </c>
      <c r="U2" s="76">
        <v>2007</v>
      </c>
      <c r="V2" s="76">
        <v>2008</v>
      </c>
      <c r="W2" s="76">
        <v>2009</v>
      </c>
      <c r="X2" s="76">
        <v>2010</v>
      </c>
      <c r="Y2" s="76">
        <v>2011</v>
      </c>
      <c r="Z2" s="76">
        <v>2012</v>
      </c>
      <c r="AA2" s="76">
        <v>2013</v>
      </c>
      <c r="AB2" s="76">
        <v>2014</v>
      </c>
      <c r="AC2" s="76">
        <v>2015</v>
      </c>
      <c r="AD2" s="76">
        <v>2016</v>
      </c>
      <c r="AE2" s="77">
        <v>2017</v>
      </c>
      <c r="AF2" s="76">
        <v>2018</v>
      </c>
      <c r="AG2" s="76">
        <v>2019</v>
      </c>
      <c r="AH2" s="76">
        <v>2020</v>
      </c>
    </row>
    <row r="3" spans="1:39" s="3" customFormat="1" ht="14.4" x14ac:dyDescent="0.3">
      <c r="A3" s="78"/>
      <c r="B3" s="79" t="s">
        <v>3</v>
      </c>
      <c r="C3" s="79" t="s">
        <v>4</v>
      </c>
      <c r="D3" s="79" t="s">
        <v>5</v>
      </c>
      <c r="E3" s="79" t="s">
        <v>6</v>
      </c>
      <c r="F3" s="79" t="s">
        <v>7</v>
      </c>
      <c r="G3" s="79" t="s">
        <v>8</v>
      </c>
      <c r="H3" s="79" t="s">
        <v>9</v>
      </c>
      <c r="I3" s="79" t="s">
        <v>10</v>
      </c>
      <c r="J3" s="79" t="s">
        <v>11</v>
      </c>
      <c r="K3" s="79" t="s">
        <v>12</v>
      </c>
      <c r="L3" s="79" t="s">
        <v>13</v>
      </c>
      <c r="M3" s="79" t="s">
        <v>14</v>
      </c>
      <c r="N3" s="79" t="s">
        <v>15</v>
      </c>
      <c r="O3" s="79" t="s">
        <v>16</v>
      </c>
      <c r="P3" s="79" t="s">
        <v>17</v>
      </c>
      <c r="Q3" s="79" t="s">
        <v>18</v>
      </c>
      <c r="R3" s="79" t="s">
        <v>19</v>
      </c>
      <c r="S3" s="79" t="s">
        <v>20</v>
      </c>
      <c r="T3" s="79" t="s">
        <v>21</v>
      </c>
      <c r="U3" s="79" t="s">
        <v>22</v>
      </c>
      <c r="V3" s="79" t="s">
        <v>23</v>
      </c>
      <c r="W3" s="79" t="s">
        <v>24</v>
      </c>
      <c r="X3" s="79" t="s">
        <v>25</v>
      </c>
      <c r="Y3" s="79" t="s">
        <v>26</v>
      </c>
      <c r="Z3" s="79" t="s">
        <v>27</v>
      </c>
      <c r="AA3" s="79" t="s">
        <v>28</v>
      </c>
      <c r="AB3" s="79" t="s">
        <v>29</v>
      </c>
      <c r="AC3" s="79" t="s">
        <v>30</v>
      </c>
      <c r="AD3" s="79" t="s">
        <v>31</v>
      </c>
      <c r="AE3" s="79" t="s">
        <v>32</v>
      </c>
      <c r="AF3" s="79" t="s">
        <v>33</v>
      </c>
      <c r="AG3" s="79" t="s">
        <v>34</v>
      </c>
      <c r="AH3" s="79" t="s">
        <v>35</v>
      </c>
    </row>
    <row r="4" spans="1:39" ht="14.4" x14ac:dyDescent="0.3">
      <c r="A4" s="80">
        <v>45200</v>
      </c>
      <c r="B4" s="81">
        <v>6</v>
      </c>
      <c r="C4" s="82">
        <v>6</v>
      </c>
      <c r="D4" s="9">
        <v>6</v>
      </c>
      <c r="E4">
        <v>5.2409999999999997</v>
      </c>
      <c r="F4">
        <v>5.2409999999999997</v>
      </c>
      <c r="G4">
        <v>6.1630000000000003</v>
      </c>
      <c r="H4" s="4">
        <v>5.6059999999999999</v>
      </c>
      <c r="I4" s="4">
        <v>5.4790000000000001</v>
      </c>
      <c r="J4" s="4">
        <v>5.3319999999999999</v>
      </c>
      <c r="K4" s="4">
        <v>5.625</v>
      </c>
      <c r="L4" s="4">
        <v>6.1050000000000004</v>
      </c>
      <c r="M4" s="4">
        <v>5.2409999999999997</v>
      </c>
      <c r="N4" s="4">
        <v>5.2409999999999997</v>
      </c>
      <c r="O4" s="4">
        <v>5.258</v>
      </c>
      <c r="P4" s="4">
        <v>5.2809999999999997</v>
      </c>
      <c r="Q4" s="4">
        <v>5.2409999999999997</v>
      </c>
      <c r="R4" s="4">
        <v>5.2720000000000002</v>
      </c>
      <c r="S4" s="4">
        <v>5.8179999999999996</v>
      </c>
      <c r="T4" s="4">
        <v>6.25</v>
      </c>
      <c r="U4" s="4">
        <v>5.5910000000000002</v>
      </c>
      <c r="V4" s="4">
        <v>5.6769999999999996</v>
      </c>
      <c r="W4" s="4">
        <v>5.7380000000000004</v>
      </c>
      <c r="X4" s="4">
        <v>5.6989999999999998</v>
      </c>
      <c r="Y4" s="4">
        <v>5.8150000000000004</v>
      </c>
      <c r="Z4" s="4">
        <v>5.3239999999999998</v>
      </c>
      <c r="AA4" s="4">
        <v>5.2779999999999996</v>
      </c>
      <c r="AB4" s="4">
        <v>5.5209999999999999</v>
      </c>
      <c r="AC4" s="4">
        <v>5.2409999999999997</v>
      </c>
      <c r="AD4" s="4">
        <v>5.2779999999999996</v>
      </c>
      <c r="AE4" s="4">
        <v>5.782</v>
      </c>
      <c r="AF4" s="4">
        <v>5.7160000000000002</v>
      </c>
      <c r="AG4" s="4">
        <v>5.2409999999999997</v>
      </c>
      <c r="AH4">
        <v>6.2380000000000004</v>
      </c>
    </row>
    <row r="5" spans="1:39" ht="14.4" x14ac:dyDescent="0.3">
      <c r="A5" s="80">
        <v>45231</v>
      </c>
      <c r="B5" s="34">
        <v>5</v>
      </c>
      <c r="C5" s="12">
        <v>5</v>
      </c>
      <c r="D5" s="11">
        <v>5</v>
      </c>
      <c r="E5">
        <v>4.2160000000000002</v>
      </c>
      <c r="F5">
        <v>4.1630000000000003</v>
      </c>
      <c r="G5">
        <v>4.7759999999999998</v>
      </c>
      <c r="H5" s="4">
        <v>4.609</v>
      </c>
      <c r="I5" s="4">
        <v>4.4610000000000003</v>
      </c>
      <c r="J5" s="4">
        <v>5.0140000000000002</v>
      </c>
      <c r="K5" s="4">
        <v>4.4980000000000002</v>
      </c>
      <c r="L5" s="4">
        <v>4.6029999999999998</v>
      </c>
      <c r="M5" s="4">
        <v>4.2480000000000002</v>
      </c>
      <c r="N5" s="4">
        <v>4.1630000000000003</v>
      </c>
      <c r="O5" s="4">
        <v>4.7949999999999999</v>
      </c>
      <c r="P5" s="4">
        <v>4.1779999999999999</v>
      </c>
      <c r="Q5" s="4">
        <v>4.1630000000000003</v>
      </c>
      <c r="R5" s="4">
        <v>4.4269999999999996</v>
      </c>
      <c r="S5" s="4">
        <v>5.0460000000000003</v>
      </c>
      <c r="T5" s="4">
        <v>5.1159999999999997</v>
      </c>
      <c r="U5" s="4">
        <v>4.8179999999999996</v>
      </c>
      <c r="V5" s="4">
        <v>4.5019999999999998</v>
      </c>
      <c r="W5" s="4">
        <v>4.8120000000000003</v>
      </c>
      <c r="X5" s="4">
        <v>4.93</v>
      </c>
      <c r="Y5" s="4">
        <v>4.5270000000000001</v>
      </c>
      <c r="Z5" s="4">
        <v>4.2350000000000003</v>
      </c>
      <c r="AA5" s="4">
        <v>4.2590000000000003</v>
      </c>
      <c r="AB5" s="4">
        <v>4.3819999999999997</v>
      </c>
      <c r="AC5" s="4">
        <v>4.202</v>
      </c>
      <c r="AD5" s="4">
        <v>4.1820000000000004</v>
      </c>
      <c r="AE5" s="4">
        <v>4.6920000000000002</v>
      </c>
      <c r="AF5" s="4">
        <v>4.7380000000000004</v>
      </c>
      <c r="AG5" s="4">
        <v>4.2569999999999997</v>
      </c>
      <c r="AH5">
        <v>5.7969999999999997</v>
      </c>
    </row>
    <row r="6" spans="1:39" ht="14.4" x14ac:dyDescent="0.3">
      <c r="A6" s="80">
        <v>45261</v>
      </c>
      <c r="B6" s="34">
        <v>5</v>
      </c>
      <c r="C6" s="12">
        <v>5</v>
      </c>
      <c r="D6" s="11">
        <v>5</v>
      </c>
      <c r="E6">
        <v>4.4550000000000001</v>
      </c>
      <c r="F6">
        <v>4.3179999999999996</v>
      </c>
      <c r="G6">
        <v>4.5350000000000001</v>
      </c>
      <c r="H6" s="4">
        <v>4.6020000000000003</v>
      </c>
      <c r="I6" s="4">
        <v>4.819</v>
      </c>
      <c r="J6" s="4">
        <v>4.9720000000000004</v>
      </c>
      <c r="K6" s="4">
        <v>4.54</v>
      </c>
      <c r="L6" s="4">
        <v>5.0060000000000002</v>
      </c>
      <c r="M6" s="4">
        <v>4.3639999999999999</v>
      </c>
      <c r="N6" s="4">
        <v>4.3330000000000002</v>
      </c>
      <c r="O6" s="4">
        <v>4.6180000000000003</v>
      </c>
      <c r="P6" s="4">
        <v>4.3440000000000003</v>
      </c>
      <c r="Q6" s="4">
        <v>4.3179999999999996</v>
      </c>
      <c r="R6" s="4">
        <v>4.4619999999999997</v>
      </c>
      <c r="S6" s="4">
        <v>4.7329999999999997</v>
      </c>
      <c r="T6" s="4">
        <v>4.8109999999999999</v>
      </c>
      <c r="U6" s="4">
        <v>4.5410000000000004</v>
      </c>
      <c r="V6" s="4">
        <v>4.4749999999999996</v>
      </c>
      <c r="W6" s="4">
        <v>4.5730000000000004</v>
      </c>
      <c r="X6" s="4">
        <v>4.7329999999999997</v>
      </c>
      <c r="Y6" s="4">
        <v>4.4950000000000001</v>
      </c>
      <c r="Z6" s="4">
        <v>4.3410000000000002</v>
      </c>
      <c r="AA6" s="4">
        <v>4.3890000000000002</v>
      </c>
      <c r="AB6" s="4">
        <v>4.4039999999999999</v>
      </c>
      <c r="AC6" s="4">
        <v>4.4450000000000003</v>
      </c>
      <c r="AD6" s="4">
        <v>4.3250000000000002</v>
      </c>
      <c r="AE6" s="4">
        <v>5.0090000000000003</v>
      </c>
      <c r="AF6" s="4">
        <v>4.5049999999999999</v>
      </c>
      <c r="AG6" s="4">
        <v>4.476</v>
      </c>
      <c r="AH6">
        <v>5.2889999999999997</v>
      </c>
    </row>
    <row r="7" spans="1:39" ht="14.4" x14ac:dyDescent="0.3">
      <c r="A7" s="80">
        <v>45292</v>
      </c>
      <c r="B7" s="34">
        <v>6</v>
      </c>
      <c r="C7" s="12">
        <v>3</v>
      </c>
      <c r="D7" s="11">
        <v>4</v>
      </c>
      <c r="E7">
        <v>4.1920000000000002</v>
      </c>
      <c r="F7">
        <v>4.0819999999999999</v>
      </c>
      <c r="G7">
        <v>4.2220000000000004</v>
      </c>
      <c r="H7" s="4">
        <v>4.2610000000000001</v>
      </c>
      <c r="I7" s="4">
        <v>4.3129999999999997</v>
      </c>
      <c r="J7" s="4">
        <v>4.3789999999999996</v>
      </c>
      <c r="K7" s="4">
        <v>4.2359999999999998</v>
      </c>
      <c r="L7" s="4">
        <v>4.3899999999999997</v>
      </c>
      <c r="M7" s="4">
        <v>4.1500000000000004</v>
      </c>
      <c r="N7" s="4">
        <v>4.0990000000000002</v>
      </c>
      <c r="O7" s="4">
        <v>4.2489999999999997</v>
      </c>
      <c r="P7" s="4">
        <v>4.1109999999999998</v>
      </c>
      <c r="Q7" s="4">
        <v>4.0140000000000002</v>
      </c>
      <c r="R7" s="4">
        <v>4.1790000000000003</v>
      </c>
      <c r="S7" s="4">
        <v>4.3150000000000004</v>
      </c>
      <c r="T7" s="4">
        <v>4.3769999999999998</v>
      </c>
      <c r="U7" s="4">
        <v>4.1120000000000001</v>
      </c>
      <c r="V7" s="4">
        <v>4.1500000000000004</v>
      </c>
      <c r="W7" s="4">
        <v>4.2489999999999997</v>
      </c>
      <c r="X7" s="4">
        <v>4.3250000000000002</v>
      </c>
      <c r="Y7" s="4">
        <v>4.258</v>
      </c>
      <c r="Z7" s="4">
        <v>4.069</v>
      </c>
      <c r="AA7" s="4">
        <v>4.1689999999999996</v>
      </c>
      <c r="AB7" s="4">
        <v>4.1520000000000001</v>
      </c>
      <c r="AC7" s="4">
        <v>4.2009999999999996</v>
      </c>
      <c r="AD7" s="4">
        <v>4.0190000000000001</v>
      </c>
      <c r="AE7" s="4">
        <v>4.3869999999999996</v>
      </c>
      <c r="AF7" s="4">
        <v>4.1970000000000001</v>
      </c>
      <c r="AG7" s="4">
        <v>4.1989999999999998</v>
      </c>
      <c r="AH7">
        <v>4.524</v>
      </c>
    </row>
    <row r="8" spans="1:39" ht="14.4" x14ac:dyDescent="0.3">
      <c r="A8" s="80">
        <v>45323</v>
      </c>
      <c r="B8" s="34">
        <v>6</v>
      </c>
      <c r="C8" s="12">
        <v>3</v>
      </c>
      <c r="D8" s="11">
        <v>4</v>
      </c>
      <c r="E8">
        <v>3.8740000000000001</v>
      </c>
      <c r="F8">
        <v>3.7120000000000002</v>
      </c>
      <c r="G8">
        <v>3.8149999999999999</v>
      </c>
      <c r="H8" s="4">
        <v>3.9529999999999998</v>
      </c>
      <c r="I8" s="4">
        <v>3.823</v>
      </c>
      <c r="J8" s="4">
        <v>3.8809999999999998</v>
      </c>
      <c r="K8" s="4">
        <v>3.786</v>
      </c>
      <c r="L8" s="4">
        <v>3.9670000000000001</v>
      </c>
      <c r="M8" s="4">
        <v>3.778</v>
      </c>
      <c r="N8" s="4">
        <v>3.7160000000000002</v>
      </c>
      <c r="O8" s="4">
        <v>3.7919999999999998</v>
      </c>
      <c r="P8" s="4">
        <v>3.859</v>
      </c>
      <c r="Q8" s="4">
        <v>3.605</v>
      </c>
      <c r="R8" s="4">
        <v>3.758</v>
      </c>
      <c r="S8" s="4">
        <v>3.8370000000000002</v>
      </c>
      <c r="T8" s="4">
        <v>3.964</v>
      </c>
      <c r="U8" s="4">
        <v>3.6469999999999998</v>
      </c>
      <c r="V8" s="4">
        <v>3.7389999999999999</v>
      </c>
      <c r="W8" s="4">
        <v>3.8010000000000002</v>
      </c>
      <c r="X8" s="4">
        <v>3.8530000000000002</v>
      </c>
      <c r="Y8" s="4">
        <v>3.7989999999999999</v>
      </c>
      <c r="Z8" s="4">
        <v>3.7120000000000002</v>
      </c>
      <c r="AA8" s="4">
        <v>3.742</v>
      </c>
      <c r="AB8" s="4">
        <v>4.2779999999999996</v>
      </c>
      <c r="AC8" s="4">
        <v>3.9489999999999998</v>
      </c>
      <c r="AD8" s="4">
        <v>3.645</v>
      </c>
      <c r="AE8" s="4">
        <v>3.9980000000000002</v>
      </c>
      <c r="AF8" s="4">
        <v>3.7869999999999999</v>
      </c>
      <c r="AG8" s="4">
        <v>3.7570000000000001</v>
      </c>
      <c r="AH8">
        <v>4.0439999999999996</v>
      </c>
    </row>
    <row r="9" spans="1:39" ht="14.4" x14ac:dyDescent="0.3">
      <c r="A9" s="80">
        <v>45352</v>
      </c>
      <c r="B9" s="34">
        <v>7</v>
      </c>
      <c r="C9" s="12">
        <v>3</v>
      </c>
      <c r="D9" s="11">
        <v>5</v>
      </c>
      <c r="E9">
        <v>4.7380000000000004</v>
      </c>
      <c r="F9">
        <v>4.4980000000000002</v>
      </c>
      <c r="G9">
        <v>4.9050000000000002</v>
      </c>
      <c r="H9" s="4">
        <v>5.633</v>
      </c>
      <c r="I9" s="4">
        <v>4.3789999999999996</v>
      </c>
      <c r="J9" s="4">
        <v>5.3339999999999996</v>
      </c>
      <c r="K9" s="4">
        <v>4.6520000000000001</v>
      </c>
      <c r="L9" s="4">
        <v>5.4489999999999998</v>
      </c>
      <c r="M9" s="4">
        <v>4.4210000000000003</v>
      </c>
      <c r="N9" s="4">
        <v>4.4950000000000001</v>
      </c>
      <c r="O9" s="4">
        <v>4.2519999999999998</v>
      </c>
      <c r="P9" s="4">
        <v>4.8129999999999997</v>
      </c>
      <c r="Q9" s="4">
        <v>5.9240000000000004</v>
      </c>
      <c r="R9" s="4">
        <v>4.2389999999999999</v>
      </c>
      <c r="S9" s="4">
        <v>4.3170000000000002</v>
      </c>
      <c r="T9" s="4">
        <v>6.4409999999999998</v>
      </c>
      <c r="U9" s="4">
        <v>3.9260000000000002</v>
      </c>
      <c r="V9" s="4">
        <v>4.9450000000000003</v>
      </c>
      <c r="W9" s="4">
        <v>4.0960000000000001</v>
      </c>
      <c r="X9" s="4">
        <v>4.4710000000000001</v>
      </c>
      <c r="Y9" s="4">
        <v>5.2350000000000003</v>
      </c>
      <c r="Z9" s="4">
        <v>4.1859999999999999</v>
      </c>
      <c r="AA9" s="4">
        <v>3.9820000000000002</v>
      </c>
      <c r="AB9" s="4">
        <v>5.72</v>
      </c>
      <c r="AC9" s="4">
        <v>5.024</v>
      </c>
      <c r="AD9" s="4">
        <v>6.016</v>
      </c>
      <c r="AE9" s="4">
        <v>4.5019999999999998</v>
      </c>
      <c r="AF9" s="4">
        <v>4.0720000000000001</v>
      </c>
      <c r="AG9" s="4">
        <v>4.3940000000000001</v>
      </c>
      <c r="AH9">
        <v>4.4930000000000003</v>
      </c>
    </row>
    <row r="10" spans="1:39" ht="14.4" x14ac:dyDescent="0.3">
      <c r="A10" s="80">
        <v>45383</v>
      </c>
      <c r="B10" s="34">
        <v>12</v>
      </c>
      <c r="C10" s="12">
        <v>6</v>
      </c>
      <c r="D10" s="11">
        <v>8</v>
      </c>
      <c r="E10">
        <v>10.163</v>
      </c>
      <c r="F10">
        <v>7.9340000000000002</v>
      </c>
      <c r="G10">
        <v>8.9030000000000005</v>
      </c>
      <c r="H10" s="4">
        <v>7.2590000000000003</v>
      </c>
      <c r="I10" s="4">
        <v>8.4489999999999998</v>
      </c>
      <c r="J10" s="4">
        <v>7.95</v>
      </c>
      <c r="K10" s="4">
        <v>6.6360000000000001</v>
      </c>
      <c r="L10" s="4">
        <v>7.69</v>
      </c>
      <c r="M10" s="4">
        <v>9.5229999999999997</v>
      </c>
      <c r="N10" s="4">
        <v>8.6210000000000004</v>
      </c>
      <c r="O10" s="4">
        <v>8.8780000000000001</v>
      </c>
      <c r="P10" s="4">
        <v>8.0500000000000007</v>
      </c>
      <c r="Q10" s="4">
        <v>11.363</v>
      </c>
      <c r="R10" s="4">
        <v>8.1910000000000007</v>
      </c>
      <c r="S10" s="4">
        <v>10.237</v>
      </c>
      <c r="T10" s="4">
        <v>8.6259999999999994</v>
      </c>
      <c r="U10" s="4">
        <v>4.8159999999999998</v>
      </c>
      <c r="V10" s="4">
        <v>7.0759999999999996</v>
      </c>
      <c r="W10" s="4">
        <v>7.7409999999999997</v>
      </c>
      <c r="X10" s="4">
        <v>7.8959999999999999</v>
      </c>
      <c r="Y10" s="4">
        <v>12.875999999999999</v>
      </c>
      <c r="Z10" s="4">
        <v>6.633</v>
      </c>
      <c r="AA10" s="4">
        <v>6.468</v>
      </c>
      <c r="AB10" s="4">
        <v>7.9290000000000003</v>
      </c>
      <c r="AC10" s="4">
        <v>8.1549999999999994</v>
      </c>
      <c r="AD10" s="4">
        <v>11.265000000000001</v>
      </c>
      <c r="AE10" s="4">
        <v>7.5650000000000004</v>
      </c>
      <c r="AF10" s="4">
        <v>8.6470000000000002</v>
      </c>
      <c r="AG10" s="4">
        <v>7.2169999999999996</v>
      </c>
      <c r="AH10">
        <v>7.9130000000000003</v>
      </c>
    </row>
    <row r="11" spans="1:39" ht="14.4" x14ac:dyDescent="0.3">
      <c r="A11" s="80">
        <v>45413</v>
      </c>
      <c r="B11" s="34">
        <v>40</v>
      </c>
      <c r="C11" s="12">
        <v>20</v>
      </c>
      <c r="D11" s="11">
        <v>26</v>
      </c>
      <c r="E11">
        <v>28.077999999999999</v>
      </c>
      <c r="F11">
        <v>31.576000000000001</v>
      </c>
      <c r="G11">
        <v>28.279</v>
      </c>
      <c r="H11" s="4">
        <v>30.603000000000002</v>
      </c>
      <c r="I11" s="4">
        <v>41.944000000000003</v>
      </c>
      <c r="J11" s="4">
        <v>37.197000000000003</v>
      </c>
      <c r="K11" s="4">
        <v>19.391999999999999</v>
      </c>
      <c r="L11" s="4">
        <v>24.103000000000002</v>
      </c>
      <c r="M11" s="4">
        <v>29.509</v>
      </c>
      <c r="N11" s="4">
        <v>27.417000000000002</v>
      </c>
      <c r="O11" s="4">
        <v>18.302</v>
      </c>
      <c r="P11" s="4">
        <v>22.966999999999999</v>
      </c>
      <c r="Q11" s="4">
        <v>27.244</v>
      </c>
      <c r="R11" s="4">
        <v>26.050999999999998</v>
      </c>
      <c r="S11" s="4">
        <v>31.256</v>
      </c>
      <c r="T11" s="4">
        <v>25.923999999999999</v>
      </c>
      <c r="U11" s="4">
        <v>24.408000000000001</v>
      </c>
      <c r="V11" s="4">
        <v>36.460999999999999</v>
      </c>
      <c r="W11" s="4">
        <v>16.306000000000001</v>
      </c>
      <c r="X11" s="4">
        <v>22.850999999999999</v>
      </c>
      <c r="Y11" s="4">
        <v>24.03</v>
      </c>
      <c r="Z11" s="4">
        <v>18.975000000000001</v>
      </c>
      <c r="AA11" s="4">
        <v>22.765999999999998</v>
      </c>
      <c r="AB11" s="4">
        <v>14.994999999999999</v>
      </c>
      <c r="AC11" s="4">
        <v>17.446000000000002</v>
      </c>
      <c r="AD11" s="4">
        <v>34.204000000000001</v>
      </c>
      <c r="AE11" s="4">
        <v>28.338999999999999</v>
      </c>
      <c r="AF11" s="4">
        <v>26.509</v>
      </c>
      <c r="AG11" s="4">
        <v>25.949000000000002</v>
      </c>
      <c r="AH11">
        <v>20.745999999999999</v>
      </c>
    </row>
    <row r="12" spans="1:39" ht="14.4" x14ac:dyDescent="0.3">
      <c r="A12" s="80">
        <v>45444</v>
      </c>
      <c r="B12" s="34">
        <v>61</v>
      </c>
      <c r="C12" s="12">
        <v>31</v>
      </c>
      <c r="D12" s="11">
        <v>40</v>
      </c>
      <c r="E12">
        <v>27.768000000000001</v>
      </c>
      <c r="F12">
        <v>64.203999999999994</v>
      </c>
      <c r="G12">
        <v>39.585000000000001</v>
      </c>
      <c r="H12" s="4">
        <v>84.944999999999993</v>
      </c>
      <c r="I12" s="4">
        <v>55.470999999999997</v>
      </c>
      <c r="J12" s="4">
        <v>71.177999999999997</v>
      </c>
      <c r="K12" s="4">
        <v>29.545000000000002</v>
      </c>
      <c r="L12" s="4">
        <v>49.337000000000003</v>
      </c>
      <c r="M12" s="4">
        <v>24.940999999999999</v>
      </c>
      <c r="N12" s="4">
        <v>26.856999999999999</v>
      </c>
      <c r="O12" s="4">
        <v>13.786</v>
      </c>
      <c r="P12" s="4">
        <v>36.287999999999997</v>
      </c>
      <c r="Q12" s="4">
        <v>22.684999999999999</v>
      </c>
      <c r="R12" s="4">
        <v>36.341999999999999</v>
      </c>
      <c r="S12" s="4">
        <v>36.356000000000002</v>
      </c>
      <c r="T12" s="4">
        <v>26.625</v>
      </c>
      <c r="U12" s="4">
        <v>73.533000000000001</v>
      </c>
      <c r="V12" s="4">
        <v>40.414999999999999</v>
      </c>
      <c r="W12" s="4">
        <v>41.21</v>
      </c>
      <c r="X12" s="4">
        <v>67.819000000000003</v>
      </c>
      <c r="Y12" s="4">
        <v>11.638999999999999</v>
      </c>
      <c r="Z12" s="4">
        <v>32.261000000000003</v>
      </c>
      <c r="AA12" s="4">
        <v>47.435000000000002</v>
      </c>
      <c r="AB12" s="4">
        <v>47.293999999999997</v>
      </c>
      <c r="AC12" s="4">
        <v>42.627000000000002</v>
      </c>
      <c r="AD12" s="4">
        <v>54.517000000000003</v>
      </c>
      <c r="AE12" s="4">
        <v>17.846</v>
      </c>
      <c r="AF12" s="4">
        <v>63.454000000000001</v>
      </c>
      <c r="AG12" s="4">
        <v>33.517000000000003</v>
      </c>
      <c r="AH12">
        <v>43.005000000000003</v>
      </c>
    </row>
    <row r="13" spans="1:39" ht="14.4" x14ac:dyDescent="0.3">
      <c r="A13" s="80">
        <v>45474</v>
      </c>
      <c r="B13" s="34">
        <v>24</v>
      </c>
      <c r="C13" s="12">
        <v>12</v>
      </c>
      <c r="D13" s="11">
        <v>16</v>
      </c>
      <c r="E13">
        <v>14.526</v>
      </c>
      <c r="F13">
        <v>33.366999999999997</v>
      </c>
      <c r="G13">
        <v>15.648999999999999</v>
      </c>
      <c r="H13" s="4">
        <v>76.799000000000007</v>
      </c>
      <c r="I13" s="4">
        <v>23.643999999999998</v>
      </c>
      <c r="J13" s="4">
        <v>27.925000000000001</v>
      </c>
      <c r="K13" s="4">
        <v>15.766999999999999</v>
      </c>
      <c r="L13" s="4">
        <v>31.55</v>
      </c>
      <c r="M13" s="4">
        <v>11.186999999999999</v>
      </c>
      <c r="N13" s="4">
        <v>11.201000000000001</v>
      </c>
      <c r="O13" s="4">
        <v>7.2359999999999998</v>
      </c>
      <c r="P13" s="4">
        <v>13.769</v>
      </c>
      <c r="Q13" s="4">
        <v>10.138</v>
      </c>
      <c r="R13" s="4">
        <v>16.233000000000001</v>
      </c>
      <c r="S13" s="4">
        <v>13.717000000000001</v>
      </c>
      <c r="T13" s="4">
        <v>12.222</v>
      </c>
      <c r="U13" s="4">
        <v>39.537999999999997</v>
      </c>
      <c r="V13" s="4">
        <v>22.273</v>
      </c>
      <c r="W13" s="4">
        <v>14.747999999999999</v>
      </c>
      <c r="X13" s="4">
        <v>43.966000000000001</v>
      </c>
      <c r="Y13" s="4">
        <v>7.55</v>
      </c>
      <c r="Z13" s="4">
        <v>13.691000000000001</v>
      </c>
      <c r="AA13" s="4">
        <v>18.812999999999999</v>
      </c>
      <c r="AB13" s="4">
        <v>18.335000000000001</v>
      </c>
      <c r="AC13" s="4">
        <v>16.521000000000001</v>
      </c>
      <c r="AD13" s="4">
        <v>21.727</v>
      </c>
      <c r="AE13" s="4">
        <v>8.4789999999999992</v>
      </c>
      <c r="AF13" s="4">
        <v>41.134</v>
      </c>
      <c r="AG13" s="4">
        <v>12.976000000000001</v>
      </c>
      <c r="AH13">
        <v>18.218</v>
      </c>
    </row>
    <row r="14" spans="1:39" ht="14.4" x14ac:dyDescent="0.3">
      <c r="A14" s="80">
        <v>45505</v>
      </c>
      <c r="B14" s="34">
        <v>12</v>
      </c>
      <c r="C14" s="12">
        <v>6</v>
      </c>
      <c r="D14" s="11">
        <v>8</v>
      </c>
      <c r="E14">
        <v>8.5579999999999998</v>
      </c>
      <c r="F14">
        <v>11.648</v>
      </c>
      <c r="G14">
        <v>7.1070000000000002</v>
      </c>
      <c r="H14" s="4">
        <v>21.878</v>
      </c>
      <c r="I14" s="4">
        <v>9.5079999999999991</v>
      </c>
      <c r="J14" s="4">
        <v>12.366</v>
      </c>
      <c r="K14" s="4">
        <v>7.2450000000000001</v>
      </c>
      <c r="L14" s="4">
        <v>11.88</v>
      </c>
      <c r="M14" s="4">
        <v>6.5919999999999996</v>
      </c>
      <c r="N14" s="4">
        <v>6.9870000000000001</v>
      </c>
      <c r="O14" s="4">
        <v>4.5880000000000001</v>
      </c>
      <c r="P14" s="4">
        <v>6.85</v>
      </c>
      <c r="Q14" s="4">
        <v>6.0069999999999997</v>
      </c>
      <c r="R14" s="4">
        <v>8.7289999999999992</v>
      </c>
      <c r="S14" s="4">
        <v>7.8220000000000001</v>
      </c>
      <c r="T14" s="4">
        <v>7.024</v>
      </c>
      <c r="U14" s="4">
        <v>12.63</v>
      </c>
      <c r="V14" s="4">
        <v>8.8149999999999995</v>
      </c>
      <c r="W14" s="4">
        <v>8.5380000000000003</v>
      </c>
      <c r="X14" s="4">
        <v>14.031000000000001</v>
      </c>
      <c r="Y14" s="4">
        <v>5.0069999999999997</v>
      </c>
      <c r="Z14" s="4">
        <v>7.66</v>
      </c>
      <c r="AA14" s="4">
        <v>8.9760000000000009</v>
      </c>
      <c r="AB14" s="4">
        <v>7.7960000000000003</v>
      </c>
      <c r="AC14" s="4">
        <v>8.1020000000000003</v>
      </c>
      <c r="AD14" s="4">
        <v>11.566000000000001</v>
      </c>
      <c r="AE14" s="4">
        <v>5.2370000000000001</v>
      </c>
      <c r="AF14" s="4">
        <v>13.077</v>
      </c>
      <c r="AG14" s="4">
        <v>6.9870000000000001</v>
      </c>
      <c r="AH14">
        <v>7.8979999999999997</v>
      </c>
    </row>
    <row r="15" spans="1:39" ht="14.4" x14ac:dyDescent="0.3">
      <c r="A15" s="80">
        <v>45536</v>
      </c>
      <c r="B15" s="34">
        <v>9</v>
      </c>
      <c r="C15" s="12">
        <v>5</v>
      </c>
      <c r="D15" s="11">
        <v>6</v>
      </c>
      <c r="E15">
        <v>6.2489999999999997</v>
      </c>
      <c r="F15">
        <v>7.923</v>
      </c>
      <c r="G15">
        <v>5.3920000000000003</v>
      </c>
      <c r="H15" s="4">
        <v>11.956</v>
      </c>
      <c r="I15" s="4">
        <v>6.6870000000000003</v>
      </c>
      <c r="J15" s="4">
        <v>7.9039999999999999</v>
      </c>
      <c r="K15" s="4">
        <v>4.8470000000000004</v>
      </c>
      <c r="L15" s="4">
        <v>7.0720000000000001</v>
      </c>
      <c r="M15" s="4">
        <v>4.8040000000000003</v>
      </c>
      <c r="N15" s="4">
        <v>4.9509999999999996</v>
      </c>
      <c r="O15" s="4">
        <v>3.6869999999999998</v>
      </c>
      <c r="P15" s="4">
        <v>7.0060000000000002</v>
      </c>
      <c r="Q15" s="4">
        <v>4.6269999999999998</v>
      </c>
      <c r="R15" s="4">
        <v>5.601</v>
      </c>
      <c r="S15" s="4">
        <v>6.1159999999999997</v>
      </c>
      <c r="T15" s="4">
        <v>5.7389999999999999</v>
      </c>
      <c r="U15" s="4">
        <v>7.6040000000000001</v>
      </c>
      <c r="V15" s="4">
        <v>5.8840000000000003</v>
      </c>
      <c r="W15" s="4">
        <v>5.3540000000000001</v>
      </c>
      <c r="X15" s="4">
        <v>7.6890000000000001</v>
      </c>
      <c r="Y15" s="4">
        <v>4.1379999999999999</v>
      </c>
      <c r="Z15" s="4">
        <v>6.351</v>
      </c>
      <c r="AA15" s="4">
        <v>8.0570000000000004</v>
      </c>
      <c r="AB15" s="4">
        <v>5.6059999999999999</v>
      </c>
      <c r="AC15" s="4">
        <v>5.6159999999999997</v>
      </c>
      <c r="AD15" s="4">
        <v>6.8840000000000003</v>
      </c>
      <c r="AE15" s="4">
        <v>4.1029999999999998</v>
      </c>
      <c r="AF15" s="4">
        <v>7.4619999999999997</v>
      </c>
      <c r="AG15" s="4">
        <v>6.4850000000000003</v>
      </c>
      <c r="AH15">
        <v>5.399</v>
      </c>
    </row>
    <row r="16" spans="1:39" ht="14.4" x14ac:dyDescent="0.3">
      <c r="A16" s="80">
        <v>45566</v>
      </c>
      <c r="B16" s="34">
        <v>9</v>
      </c>
      <c r="C16" s="12">
        <v>5</v>
      </c>
      <c r="D16" s="11">
        <v>6</v>
      </c>
      <c r="E16">
        <v>5.3929999999999998</v>
      </c>
      <c r="F16">
        <v>8.4130000000000003</v>
      </c>
      <c r="G16">
        <v>7.0789999999999997</v>
      </c>
      <c r="H16" s="4">
        <v>11.108000000000001</v>
      </c>
      <c r="I16" s="4">
        <v>7.3810000000000002</v>
      </c>
      <c r="J16" s="4">
        <v>8.3420000000000005</v>
      </c>
      <c r="K16" s="4">
        <v>6.2649999999999997</v>
      </c>
      <c r="L16" s="4">
        <v>6.9109999999999996</v>
      </c>
      <c r="M16" s="4">
        <v>4.9889999999999999</v>
      </c>
      <c r="N16" s="4">
        <v>4.93</v>
      </c>
      <c r="O16" s="4">
        <v>5.0190000000000001</v>
      </c>
      <c r="P16" s="4">
        <v>6.0220000000000002</v>
      </c>
      <c r="Q16" s="4">
        <v>5.367</v>
      </c>
      <c r="R16" s="4">
        <v>7.016</v>
      </c>
      <c r="S16" s="4">
        <v>8.8010000000000002</v>
      </c>
      <c r="T16" s="4">
        <v>6.367</v>
      </c>
      <c r="U16" s="4">
        <v>8.1760000000000002</v>
      </c>
      <c r="V16" s="4">
        <v>7.18</v>
      </c>
      <c r="W16" s="4">
        <v>5.5990000000000002</v>
      </c>
      <c r="X16" s="4">
        <v>8.077</v>
      </c>
      <c r="Y16" s="4">
        <v>4.2610000000000001</v>
      </c>
      <c r="Z16" s="4">
        <v>7.3129999999999997</v>
      </c>
      <c r="AA16" s="4">
        <v>10.696</v>
      </c>
      <c r="AB16" s="4">
        <v>5.4429999999999996</v>
      </c>
      <c r="AC16" s="4">
        <v>5.5519999999999996</v>
      </c>
      <c r="AD16" s="4">
        <v>8.1270000000000007</v>
      </c>
      <c r="AE16" s="4">
        <v>4.6539999999999999</v>
      </c>
      <c r="AF16" s="4">
        <v>7.2039999999999997</v>
      </c>
      <c r="AG16" s="4">
        <v>6.6289999999999996</v>
      </c>
      <c r="AH16">
        <v>5.452</v>
      </c>
    </row>
    <row r="17" spans="1:34" ht="14.4" x14ac:dyDescent="0.3">
      <c r="A17" s="80">
        <v>45597</v>
      </c>
      <c r="B17" s="34">
        <v>6</v>
      </c>
      <c r="C17" s="12">
        <v>4</v>
      </c>
      <c r="D17" s="11">
        <v>5</v>
      </c>
      <c r="E17">
        <v>4.5209999999999999</v>
      </c>
      <c r="F17">
        <v>6.89</v>
      </c>
      <c r="G17">
        <v>5.6529999999999996</v>
      </c>
      <c r="H17" s="4">
        <v>8.3219999999999992</v>
      </c>
      <c r="I17" s="4">
        <v>6.9779999999999998</v>
      </c>
      <c r="J17" s="4">
        <v>6.8789999999999996</v>
      </c>
      <c r="K17" s="4">
        <v>4.883</v>
      </c>
      <c r="L17" s="4">
        <v>5.8760000000000003</v>
      </c>
      <c r="M17" s="4">
        <v>4.2039999999999997</v>
      </c>
      <c r="N17" s="4">
        <v>4.9749999999999996</v>
      </c>
      <c r="O17" s="4">
        <v>3.5979999999999999</v>
      </c>
      <c r="P17" s="4">
        <v>4.734</v>
      </c>
      <c r="Q17" s="4">
        <v>4.6239999999999997</v>
      </c>
      <c r="R17" s="4">
        <v>6.0810000000000004</v>
      </c>
      <c r="S17" s="4">
        <v>6.2919999999999998</v>
      </c>
      <c r="T17" s="4">
        <v>5.2240000000000002</v>
      </c>
      <c r="U17" s="4">
        <v>6.8940000000000001</v>
      </c>
      <c r="V17" s="4">
        <v>6.101</v>
      </c>
      <c r="W17" s="4">
        <v>5.6429999999999998</v>
      </c>
      <c r="X17" s="4">
        <v>6.7140000000000004</v>
      </c>
      <c r="Y17" s="4">
        <v>3.63</v>
      </c>
      <c r="Z17" s="4">
        <v>5.1070000000000002</v>
      </c>
      <c r="AA17" s="4">
        <v>6.8239999999999998</v>
      </c>
      <c r="AB17" s="4">
        <v>4.6829999999999998</v>
      </c>
      <c r="AC17" s="4">
        <v>4.72</v>
      </c>
      <c r="AD17" s="4">
        <v>6.7480000000000002</v>
      </c>
      <c r="AE17" s="4">
        <v>4.2960000000000003</v>
      </c>
      <c r="AF17" s="4">
        <v>6.2949999999999999</v>
      </c>
      <c r="AG17" s="4">
        <v>6.819</v>
      </c>
      <c r="AH17">
        <v>4.7709999999999999</v>
      </c>
    </row>
    <row r="18" spans="1:34" ht="14.4" x14ac:dyDescent="0.3">
      <c r="A18" s="80">
        <v>45627</v>
      </c>
      <c r="B18" s="34">
        <v>5</v>
      </c>
      <c r="C18" s="12">
        <v>4</v>
      </c>
      <c r="D18" s="11">
        <v>4</v>
      </c>
      <c r="E18">
        <v>4.1849999999999996</v>
      </c>
      <c r="F18">
        <v>5.9290000000000003</v>
      </c>
      <c r="G18">
        <v>4.8849999999999998</v>
      </c>
      <c r="H18" s="4">
        <v>7.6689999999999996</v>
      </c>
      <c r="I18" s="4">
        <v>6.1219999999999999</v>
      </c>
      <c r="J18" s="4">
        <v>6.1619999999999999</v>
      </c>
      <c r="K18" s="4">
        <v>4.7220000000000004</v>
      </c>
      <c r="L18" s="4">
        <v>5.3280000000000003</v>
      </c>
      <c r="M18" s="4">
        <v>3.91</v>
      </c>
      <c r="N18" s="4">
        <v>4.2089999999999996</v>
      </c>
      <c r="O18" s="4">
        <v>3.2109999999999999</v>
      </c>
      <c r="P18" s="4">
        <v>4.327</v>
      </c>
      <c r="Q18" s="4">
        <v>4.0049999999999999</v>
      </c>
      <c r="R18" s="4">
        <v>4.9080000000000004</v>
      </c>
      <c r="S18" s="4">
        <v>5.069</v>
      </c>
      <c r="T18" s="4">
        <v>4.2309999999999999</v>
      </c>
      <c r="U18" s="4">
        <v>6.1289999999999996</v>
      </c>
      <c r="V18" s="4">
        <v>5.0460000000000003</v>
      </c>
      <c r="W18" s="4">
        <v>4.7110000000000003</v>
      </c>
      <c r="X18" s="4">
        <v>6.0209999999999999</v>
      </c>
      <c r="Y18" s="4">
        <v>3.3039999999999998</v>
      </c>
      <c r="Z18" s="4">
        <v>4.4130000000000003</v>
      </c>
      <c r="AA18" s="4">
        <v>5.367</v>
      </c>
      <c r="AB18" s="4">
        <v>4.431</v>
      </c>
      <c r="AC18" s="4">
        <v>4.3499999999999996</v>
      </c>
      <c r="AD18" s="4">
        <v>6.2409999999999997</v>
      </c>
      <c r="AE18" s="4">
        <v>3.6629999999999998</v>
      </c>
      <c r="AF18" s="4">
        <v>5.92</v>
      </c>
      <c r="AG18" s="4">
        <v>5.3479999999999999</v>
      </c>
      <c r="AH18">
        <v>4.5229999999999997</v>
      </c>
    </row>
    <row r="19" spans="1:34" ht="14.4" x14ac:dyDescent="0.3">
      <c r="A19" s="80">
        <v>45658</v>
      </c>
      <c r="B19" s="34">
        <v>5</v>
      </c>
      <c r="C19" s="12">
        <v>4</v>
      </c>
      <c r="D19" s="11">
        <v>5</v>
      </c>
      <c r="E19">
        <v>3.843</v>
      </c>
      <c r="F19">
        <v>5.3540000000000001</v>
      </c>
      <c r="G19">
        <v>4.3609999999999998</v>
      </c>
      <c r="H19" s="4">
        <v>6.6189999999999998</v>
      </c>
      <c r="I19" s="4">
        <v>5.202</v>
      </c>
      <c r="J19" s="4">
        <v>5.5609999999999999</v>
      </c>
      <c r="K19" s="4">
        <v>3.9809999999999999</v>
      </c>
      <c r="L19" s="4">
        <v>4.9009999999999998</v>
      </c>
      <c r="M19" s="4">
        <v>3.5950000000000002</v>
      </c>
      <c r="N19" s="4">
        <v>3.754</v>
      </c>
      <c r="O19" s="4">
        <v>2.948</v>
      </c>
      <c r="P19" s="4">
        <v>3.883</v>
      </c>
      <c r="Q19" s="4">
        <v>3.621</v>
      </c>
      <c r="R19" s="4">
        <v>4.3120000000000003</v>
      </c>
      <c r="S19" s="4">
        <v>4.4340000000000002</v>
      </c>
      <c r="T19" s="4">
        <v>3.6739999999999999</v>
      </c>
      <c r="U19" s="4">
        <v>5.5039999999999996</v>
      </c>
      <c r="V19" s="4">
        <v>4.5209999999999999</v>
      </c>
      <c r="W19" s="4">
        <v>4.149</v>
      </c>
      <c r="X19" s="4">
        <v>5.5289999999999999</v>
      </c>
      <c r="Y19" s="4">
        <v>3.01</v>
      </c>
      <c r="Z19" s="4">
        <v>4.0229999999999997</v>
      </c>
      <c r="AA19" s="4">
        <v>4.7789999999999999</v>
      </c>
      <c r="AB19" s="4">
        <v>4.0670000000000002</v>
      </c>
      <c r="AC19" s="4">
        <v>3.9079999999999999</v>
      </c>
      <c r="AD19" s="4">
        <v>5.3049999999999997</v>
      </c>
      <c r="AE19" s="4">
        <v>3.3220000000000001</v>
      </c>
      <c r="AF19" s="4">
        <v>5.383</v>
      </c>
      <c r="AG19" s="4">
        <v>4.3710000000000004</v>
      </c>
      <c r="AH19">
        <v>4.13</v>
      </c>
    </row>
    <row r="20" spans="1:34" ht="14.4" x14ac:dyDescent="0.3">
      <c r="A20" s="80">
        <v>45689</v>
      </c>
      <c r="B20" s="34">
        <v>4</v>
      </c>
      <c r="C20" s="12">
        <v>4</v>
      </c>
      <c r="D20" s="11">
        <v>4</v>
      </c>
      <c r="E20">
        <v>3.222</v>
      </c>
      <c r="F20">
        <v>4.4480000000000004</v>
      </c>
      <c r="G20">
        <v>3.7250000000000001</v>
      </c>
      <c r="H20" s="4">
        <v>5.3890000000000002</v>
      </c>
      <c r="I20" s="4">
        <v>4.2350000000000003</v>
      </c>
      <c r="J20" s="4">
        <v>4.5670000000000002</v>
      </c>
      <c r="K20" s="4">
        <v>3.32</v>
      </c>
      <c r="L20" s="4">
        <v>4.0890000000000004</v>
      </c>
      <c r="M20" s="4">
        <v>3.004</v>
      </c>
      <c r="N20" s="4">
        <v>3.0840000000000001</v>
      </c>
      <c r="O20" s="4">
        <v>2.597</v>
      </c>
      <c r="P20" s="4">
        <v>3.2040000000000002</v>
      </c>
      <c r="Q20" s="4">
        <v>2.992</v>
      </c>
      <c r="R20" s="4">
        <v>3.5230000000000001</v>
      </c>
      <c r="S20" s="4">
        <v>3.6960000000000002</v>
      </c>
      <c r="T20" s="4">
        <v>2.9860000000000002</v>
      </c>
      <c r="U20" s="4">
        <v>4.5529999999999999</v>
      </c>
      <c r="V20" s="4">
        <v>3.718</v>
      </c>
      <c r="W20" s="4">
        <v>3.3980000000000001</v>
      </c>
      <c r="X20" s="4">
        <v>4.5359999999999996</v>
      </c>
      <c r="Y20" s="4">
        <v>2.5499999999999998</v>
      </c>
      <c r="Z20" s="4">
        <v>3.3149999999999999</v>
      </c>
      <c r="AA20" s="4">
        <v>4.5289999999999999</v>
      </c>
      <c r="AB20" s="4">
        <v>3.5369999999999999</v>
      </c>
      <c r="AC20" s="4">
        <v>3.2570000000000001</v>
      </c>
      <c r="AD20" s="4">
        <v>4.4459999999999997</v>
      </c>
      <c r="AE20" s="4">
        <v>2.774</v>
      </c>
      <c r="AF20" s="4">
        <v>4.4269999999999996</v>
      </c>
      <c r="AG20" s="4">
        <v>3.5920000000000001</v>
      </c>
      <c r="AH20">
        <v>3.5230000000000001</v>
      </c>
    </row>
    <row r="21" spans="1:34" ht="14.4" x14ac:dyDescent="0.3">
      <c r="A21" s="80">
        <v>45717</v>
      </c>
      <c r="B21" s="34">
        <v>5</v>
      </c>
      <c r="C21" s="12">
        <v>4</v>
      </c>
      <c r="D21" s="11">
        <v>5</v>
      </c>
      <c r="E21">
        <v>3.6989999999999998</v>
      </c>
      <c r="F21">
        <v>5.32</v>
      </c>
      <c r="G21">
        <v>5.1070000000000002</v>
      </c>
      <c r="H21" s="4">
        <v>5.7480000000000002</v>
      </c>
      <c r="I21" s="4">
        <v>5.3659999999999997</v>
      </c>
      <c r="J21" s="4">
        <v>5.2469999999999999</v>
      </c>
      <c r="K21" s="4">
        <v>4.468</v>
      </c>
      <c r="L21" s="4">
        <v>4.5019999999999998</v>
      </c>
      <c r="M21" s="4">
        <v>3.4630000000000001</v>
      </c>
      <c r="N21" s="4">
        <v>3.2810000000000001</v>
      </c>
      <c r="O21" s="4">
        <v>3.242</v>
      </c>
      <c r="P21" s="4">
        <v>5.2859999999999996</v>
      </c>
      <c r="Q21" s="4">
        <v>3.206</v>
      </c>
      <c r="R21" s="4">
        <v>3.7450000000000001</v>
      </c>
      <c r="S21" s="4">
        <v>6.3330000000000002</v>
      </c>
      <c r="T21" s="4">
        <v>3.02</v>
      </c>
      <c r="U21" s="4">
        <v>5.532</v>
      </c>
      <c r="V21" s="4">
        <v>3.766</v>
      </c>
      <c r="W21" s="4">
        <v>3.74</v>
      </c>
      <c r="X21" s="4">
        <v>5.7590000000000003</v>
      </c>
      <c r="Y21" s="4">
        <v>2.7440000000000002</v>
      </c>
      <c r="Z21" s="4">
        <v>3.3109999999999999</v>
      </c>
      <c r="AA21" s="4">
        <v>5.835</v>
      </c>
      <c r="AB21" s="4">
        <v>4.3029999999999999</v>
      </c>
      <c r="AC21" s="4">
        <v>5.1529999999999996</v>
      </c>
      <c r="AD21" s="4">
        <v>4.7039999999999997</v>
      </c>
      <c r="AE21" s="4">
        <v>2.81</v>
      </c>
      <c r="AF21" s="4">
        <v>4.8609999999999998</v>
      </c>
      <c r="AG21" s="4">
        <v>3.7669999999999999</v>
      </c>
      <c r="AH21">
        <v>4.1029999999999998</v>
      </c>
    </row>
    <row r="22" spans="1:34" ht="14.4" x14ac:dyDescent="0.3">
      <c r="A22" s="80">
        <v>45748</v>
      </c>
      <c r="B22" s="34">
        <v>10</v>
      </c>
      <c r="C22" s="12">
        <v>8</v>
      </c>
      <c r="D22" s="11">
        <v>9</v>
      </c>
      <c r="E22">
        <v>6.8140000000000001</v>
      </c>
      <c r="F22">
        <v>9.1609999999999996</v>
      </c>
      <c r="G22">
        <v>6.516</v>
      </c>
      <c r="H22" s="4">
        <v>10.154</v>
      </c>
      <c r="I22" s="4">
        <v>7.6859999999999999</v>
      </c>
      <c r="J22" s="4">
        <v>7.0890000000000004</v>
      </c>
      <c r="K22" s="4">
        <v>6.4480000000000004</v>
      </c>
      <c r="L22" s="4">
        <v>9.9149999999999991</v>
      </c>
      <c r="M22" s="4">
        <v>7.0430000000000001</v>
      </c>
      <c r="N22" s="4">
        <v>7.8010000000000002</v>
      </c>
      <c r="O22" s="4">
        <v>6.2489999999999997</v>
      </c>
      <c r="P22" s="4">
        <v>10.414999999999999</v>
      </c>
      <c r="Q22" s="4">
        <v>6.66</v>
      </c>
      <c r="R22" s="4">
        <v>9.7439999999999998</v>
      </c>
      <c r="S22" s="4">
        <v>9.9610000000000003</v>
      </c>
      <c r="T22" s="4">
        <v>3.7959999999999998</v>
      </c>
      <c r="U22" s="4">
        <v>7.1970000000000001</v>
      </c>
      <c r="V22" s="4">
        <v>7.1109999999999998</v>
      </c>
      <c r="W22" s="4">
        <v>6.7880000000000003</v>
      </c>
      <c r="X22" s="4">
        <v>13.068</v>
      </c>
      <c r="Y22" s="4">
        <v>4.7770000000000001</v>
      </c>
      <c r="Z22" s="4">
        <v>5.7690000000000001</v>
      </c>
      <c r="AA22" s="4">
        <v>9.7050000000000001</v>
      </c>
      <c r="AB22" s="4">
        <v>7.0860000000000003</v>
      </c>
      <c r="AC22" s="4">
        <v>9.9990000000000006</v>
      </c>
      <c r="AD22" s="4">
        <v>7.7050000000000001</v>
      </c>
      <c r="AE22" s="4">
        <v>6.6920000000000002</v>
      </c>
      <c r="AF22" s="4">
        <v>7.4089999999999998</v>
      </c>
      <c r="AG22" s="4">
        <v>6.8689999999999998</v>
      </c>
      <c r="AH22">
        <v>8.9949999999999992</v>
      </c>
    </row>
    <row r="23" spans="1:34" ht="14.4" x14ac:dyDescent="0.3">
      <c r="A23" s="80">
        <v>45778</v>
      </c>
      <c r="B23" s="34">
        <v>30</v>
      </c>
      <c r="C23" s="12">
        <v>23</v>
      </c>
      <c r="D23" s="11">
        <v>26</v>
      </c>
      <c r="E23">
        <v>31.291</v>
      </c>
      <c r="F23">
        <v>30.687999999999999</v>
      </c>
      <c r="G23">
        <v>29.841999999999999</v>
      </c>
      <c r="H23" s="4">
        <v>56.173000000000002</v>
      </c>
      <c r="I23" s="4">
        <v>37.421999999999997</v>
      </c>
      <c r="J23" s="4">
        <v>23.716000000000001</v>
      </c>
      <c r="K23" s="4">
        <v>22.609000000000002</v>
      </c>
      <c r="L23" s="4">
        <v>34.043999999999997</v>
      </c>
      <c r="M23" s="4">
        <v>25.556999999999999</v>
      </c>
      <c r="N23" s="4">
        <v>18.018999999999998</v>
      </c>
      <c r="O23" s="4">
        <v>21.564</v>
      </c>
      <c r="P23" s="4">
        <v>28.042999999999999</v>
      </c>
      <c r="Q23" s="4">
        <v>24.462</v>
      </c>
      <c r="R23" s="4">
        <v>32.636000000000003</v>
      </c>
      <c r="S23" s="4">
        <v>29.855</v>
      </c>
      <c r="T23" s="4">
        <v>24.475999999999999</v>
      </c>
      <c r="U23" s="4">
        <v>38.118000000000002</v>
      </c>
      <c r="V23" s="4">
        <v>17.071000000000002</v>
      </c>
      <c r="W23" s="4">
        <v>21.318999999999999</v>
      </c>
      <c r="X23" s="4">
        <v>24.725999999999999</v>
      </c>
      <c r="Y23" s="4">
        <v>16.242000000000001</v>
      </c>
      <c r="Z23" s="4">
        <v>28.670999999999999</v>
      </c>
      <c r="AA23" s="4">
        <v>20.077000000000002</v>
      </c>
      <c r="AB23" s="4">
        <v>16.809000000000001</v>
      </c>
      <c r="AC23" s="4">
        <v>31.782</v>
      </c>
      <c r="AD23" s="4">
        <v>31.023</v>
      </c>
      <c r="AE23" s="4">
        <v>20.873999999999999</v>
      </c>
      <c r="AF23" s="4">
        <v>26.693999999999999</v>
      </c>
      <c r="AG23" s="4">
        <v>20.251000000000001</v>
      </c>
      <c r="AH23">
        <v>26.923999999999999</v>
      </c>
    </row>
    <row r="24" spans="1:34" ht="14.4" x14ac:dyDescent="0.3">
      <c r="A24" s="80">
        <v>45809</v>
      </c>
      <c r="B24" s="34">
        <v>51</v>
      </c>
      <c r="C24" s="12">
        <v>28</v>
      </c>
      <c r="D24" s="11">
        <v>40</v>
      </c>
      <c r="E24">
        <v>64.433000000000007</v>
      </c>
      <c r="F24">
        <v>41.497</v>
      </c>
      <c r="G24">
        <v>84.195999999999998</v>
      </c>
      <c r="H24" s="4">
        <v>61.826000000000001</v>
      </c>
      <c r="I24" s="4">
        <v>72.456000000000003</v>
      </c>
      <c r="J24" s="4">
        <v>31.998000000000001</v>
      </c>
      <c r="K24" s="4">
        <v>47.957000000000001</v>
      </c>
      <c r="L24" s="4">
        <v>26.193999999999999</v>
      </c>
      <c r="M24" s="4">
        <v>26.091999999999999</v>
      </c>
      <c r="N24" s="4">
        <v>13.112</v>
      </c>
      <c r="O24" s="4">
        <v>34.344999999999999</v>
      </c>
      <c r="P24" s="4">
        <v>22.462</v>
      </c>
      <c r="Q24" s="4">
        <v>35.767000000000003</v>
      </c>
      <c r="R24" s="4">
        <v>36.409999999999997</v>
      </c>
      <c r="S24" s="4">
        <v>28.099</v>
      </c>
      <c r="T24" s="4">
        <v>74.86</v>
      </c>
      <c r="U24" s="4">
        <v>41.84</v>
      </c>
      <c r="V24" s="4">
        <v>41.76</v>
      </c>
      <c r="W24" s="4">
        <v>66.682000000000002</v>
      </c>
      <c r="X24" s="4">
        <v>11.877000000000001</v>
      </c>
      <c r="Y24" s="4">
        <v>29.588000000000001</v>
      </c>
      <c r="Z24" s="4">
        <v>51.429000000000002</v>
      </c>
      <c r="AA24" s="4">
        <v>51.564999999999998</v>
      </c>
      <c r="AB24" s="4">
        <v>41.884999999999998</v>
      </c>
      <c r="AC24" s="4">
        <v>53.662999999999997</v>
      </c>
      <c r="AD24" s="4">
        <v>18.472999999999999</v>
      </c>
      <c r="AE24" s="4">
        <v>57.436999999999998</v>
      </c>
      <c r="AF24" s="4">
        <v>33.933999999999997</v>
      </c>
      <c r="AG24" s="4">
        <v>42.868000000000002</v>
      </c>
      <c r="AH24">
        <v>26.867000000000001</v>
      </c>
    </row>
    <row r="25" spans="1:34" ht="14.4" x14ac:dyDescent="0.3">
      <c r="A25" s="80">
        <v>45839</v>
      </c>
      <c r="B25" s="34">
        <v>24</v>
      </c>
      <c r="C25" s="12">
        <v>9</v>
      </c>
      <c r="D25" s="11">
        <v>15</v>
      </c>
      <c r="E25">
        <v>32.851999999999997</v>
      </c>
      <c r="F25">
        <v>15.38</v>
      </c>
      <c r="G25">
        <v>73.22</v>
      </c>
      <c r="H25" s="4">
        <v>23.908000000000001</v>
      </c>
      <c r="I25" s="4">
        <v>27.72</v>
      </c>
      <c r="J25" s="4">
        <v>15.965999999999999</v>
      </c>
      <c r="K25" s="4">
        <v>29.45</v>
      </c>
      <c r="L25" s="4">
        <v>10.999000000000001</v>
      </c>
      <c r="M25" s="4">
        <v>10.271000000000001</v>
      </c>
      <c r="N25" s="4">
        <v>6.3780000000000001</v>
      </c>
      <c r="O25" s="4">
        <v>12.351000000000001</v>
      </c>
      <c r="P25" s="4">
        <v>9.3940000000000001</v>
      </c>
      <c r="Q25" s="4">
        <v>15.355</v>
      </c>
      <c r="R25" s="4">
        <v>12.914999999999999</v>
      </c>
      <c r="S25" s="4">
        <v>11.903</v>
      </c>
      <c r="T25" s="4">
        <v>37.451000000000001</v>
      </c>
      <c r="U25" s="4">
        <v>22.16</v>
      </c>
      <c r="V25" s="4">
        <v>13.946</v>
      </c>
      <c r="W25" s="4">
        <v>41.347999999999999</v>
      </c>
      <c r="X25" s="4">
        <v>7.415</v>
      </c>
      <c r="Y25" s="4">
        <v>12.193</v>
      </c>
      <c r="Z25" s="4">
        <v>18.492999999999999</v>
      </c>
      <c r="AA25" s="4">
        <v>18.079999999999998</v>
      </c>
      <c r="AB25" s="4">
        <v>15.282999999999999</v>
      </c>
      <c r="AC25" s="4">
        <v>20.68</v>
      </c>
      <c r="AD25" s="4">
        <v>8.3290000000000006</v>
      </c>
      <c r="AE25" s="4">
        <v>37.61</v>
      </c>
      <c r="AF25" s="4">
        <v>12.539</v>
      </c>
      <c r="AG25" s="4">
        <v>17.821000000000002</v>
      </c>
      <c r="AH25">
        <v>13.332000000000001</v>
      </c>
    </row>
    <row r="26" spans="1:34" ht="14.4" x14ac:dyDescent="0.3">
      <c r="A26" s="80">
        <v>45870</v>
      </c>
      <c r="B26" s="34">
        <v>11</v>
      </c>
      <c r="C26" s="12">
        <v>7</v>
      </c>
      <c r="D26" s="11">
        <v>8</v>
      </c>
      <c r="E26">
        <v>12.6</v>
      </c>
      <c r="F26">
        <v>7.8049999999999997</v>
      </c>
      <c r="G26">
        <v>23.408000000000001</v>
      </c>
      <c r="H26" s="4">
        <v>10.877000000000001</v>
      </c>
      <c r="I26" s="4">
        <v>13.407</v>
      </c>
      <c r="J26" s="4">
        <v>8.2439999999999998</v>
      </c>
      <c r="K26" s="4">
        <v>12.334</v>
      </c>
      <c r="L26" s="4">
        <v>7.2359999999999998</v>
      </c>
      <c r="M26" s="4">
        <v>7.0620000000000003</v>
      </c>
      <c r="N26" s="4">
        <v>4.4649999999999999</v>
      </c>
      <c r="O26" s="4">
        <v>6.8419999999999996</v>
      </c>
      <c r="P26" s="4">
        <v>6.1790000000000003</v>
      </c>
      <c r="Q26" s="4">
        <v>9.0069999999999997</v>
      </c>
      <c r="R26" s="4">
        <v>8.1929999999999996</v>
      </c>
      <c r="S26" s="4">
        <v>7.5229999999999997</v>
      </c>
      <c r="T26" s="4">
        <v>13.257999999999999</v>
      </c>
      <c r="U26" s="4">
        <v>9.7810000000000006</v>
      </c>
      <c r="V26" s="4">
        <v>8.9939999999999998</v>
      </c>
      <c r="W26" s="4">
        <v>14.692</v>
      </c>
      <c r="X26" s="4">
        <v>5.5519999999999996</v>
      </c>
      <c r="Y26" s="4">
        <v>7.6050000000000004</v>
      </c>
      <c r="Z26" s="4">
        <v>9.8209999999999997</v>
      </c>
      <c r="AA26" s="4">
        <v>8.5540000000000003</v>
      </c>
      <c r="AB26" s="4">
        <v>8.3049999999999997</v>
      </c>
      <c r="AC26" s="4">
        <v>12.153</v>
      </c>
      <c r="AD26" s="4">
        <v>5.7649999999999997</v>
      </c>
      <c r="AE26" s="4">
        <v>13.378</v>
      </c>
      <c r="AF26" s="4">
        <v>7.6159999999999997</v>
      </c>
      <c r="AG26" s="4">
        <v>8.3740000000000006</v>
      </c>
      <c r="AH26">
        <v>8.7620000000000005</v>
      </c>
    </row>
    <row r="27" spans="1:34" ht="14.4" x14ac:dyDescent="0.3">
      <c r="A27" s="80">
        <v>45901</v>
      </c>
      <c r="B27" s="34">
        <v>8</v>
      </c>
      <c r="C27" s="12">
        <v>6</v>
      </c>
      <c r="D27" s="11">
        <v>7</v>
      </c>
      <c r="E27">
        <v>9</v>
      </c>
      <c r="F27">
        <v>6.3010000000000002</v>
      </c>
      <c r="G27">
        <v>13.513999999999999</v>
      </c>
      <c r="H27" s="4">
        <v>8.2050000000000001</v>
      </c>
      <c r="I27" s="4">
        <v>9.0559999999999992</v>
      </c>
      <c r="J27" s="4">
        <v>5.8760000000000003</v>
      </c>
      <c r="K27" s="4">
        <v>7.72</v>
      </c>
      <c r="L27" s="4">
        <v>5.5940000000000003</v>
      </c>
      <c r="M27" s="4">
        <v>5.2830000000000004</v>
      </c>
      <c r="N27" s="4">
        <v>3.8</v>
      </c>
      <c r="O27" s="4">
        <v>7.4649999999999999</v>
      </c>
      <c r="P27" s="4">
        <v>5.0380000000000003</v>
      </c>
      <c r="Q27" s="4">
        <v>6.0179999999999998</v>
      </c>
      <c r="R27" s="4">
        <v>6.7880000000000003</v>
      </c>
      <c r="S27" s="4">
        <v>6.4850000000000003</v>
      </c>
      <c r="T27" s="4">
        <v>8.4109999999999996</v>
      </c>
      <c r="U27" s="4">
        <v>6.8719999999999999</v>
      </c>
      <c r="V27" s="4">
        <v>5.9509999999999996</v>
      </c>
      <c r="W27" s="4">
        <v>8.4870000000000001</v>
      </c>
      <c r="X27" s="4">
        <v>4.8739999999999997</v>
      </c>
      <c r="Y27" s="4">
        <v>6.5069999999999997</v>
      </c>
      <c r="Z27" s="4">
        <v>9.3149999999999995</v>
      </c>
      <c r="AA27" s="4">
        <v>6.508</v>
      </c>
      <c r="AB27" s="4">
        <v>6.0629999999999997</v>
      </c>
      <c r="AC27" s="4">
        <v>7.6150000000000002</v>
      </c>
      <c r="AD27" s="4">
        <v>4.8150000000000004</v>
      </c>
      <c r="AE27" s="4">
        <v>7.9870000000000001</v>
      </c>
      <c r="AF27" s="4">
        <v>7.5039999999999996</v>
      </c>
      <c r="AG27" s="4">
        <v>5.9790000000000001</v>
      </c>
      <c r="AH27">
        <v>6.7750000000000004</v>
      </c>
    </row>
    <row r="28" spans="1:34" ht="14.4" x14ac:dyDescent="0.3">
      <c r="A28" s="80">
        <v>45931</v>
      </c>
      <c r="B28" s="34">
        <v>9</v>
      </c>
      <c r="C28" s="12">
        <v>5</v>
      </c>
      <c r="D28" s="11">
        <v>6</v>
      </c>
      <c r="E28">
        <v>8.3960000000000008</v>
      </c>
      <c r="F28">
        <v>7.2729999999999997</v>
      </c>
      <c r="G28">
        <v>11.058999999999999</v>
      </c>
      <c r="H28" s="4">
        <v>7.97</v>
      </c>
      <c r="I28" s="4">
        <v>8.43</v>
      </c>
      <c r="J28" s="4">
        <v>6.65</v>
      </c>
      <c r="K28" s="4">
        <v>6.641</v>
      </c>
      <c r="L28" s="4">
        <v>5.1269999999999998</v>
      </c>
      <c r="M28" s="4">
        <v>4.6020000000000003</v>
      </c>
      <c r="N28" s="4">
        <v>4.6479999999999997</v>
      </c>
      <c r="O28" s="4">
        <v>5.5979999999999999</v>
      </c>
      <c r="P28" s="4">
        <v>5.1779999999999999</v>
      </c>
      <c r="Q28" s="4">
        <v>6.72</v>
      </c>
      <c r="R28" s="4">
        <v>8.6720000000000006</v>
      </c>
      <c r="S28" s="4">
        <v>6.34</v>
      </c>
      <c r="T28" s="4">
        <v>7.9850000000000003</v>
      </c>
      <c r="U28" s="4">
        <v>7.4009999999999998</v>
      </c>
      <c r="V28" s="4">
        <v>5.4889999999999999</v>
      </c>
      <c r="W28" s="4">
        <v>7.8719999999999999</v>
      </c>
      <c r="X28" s="4">
        <v>4.4349999999999996</v>
      </c>
      <c r="Y28" s="4">
        <v>6.9429999999999996</v>
      </c>
      <c r="Z28" s="4">
        <v>10.88</v>
      </c>
      <c r="AA28" s="4">
        <v>5.5739999999999998</v>
      </c>
      <c r="AB28" s="4">
        <v>5.2720000000000002</v>
      </c>
      <c r="AC28" s="4">
        <v>7.9080000000000004</v>
      </c>
      <c r="AD28" s="4">
        <v>4.8140000000000001</v>
      </c>
      <c r="AE28" s="4">
        <v>6.7729999999999997</v>
      </c>
      <c r="AF28" s="4">
        <v>6.7640000000000002</v>
      </c>
      <c r="AG28" s="4">
        <v>5.3090000000000002</v>
      </c>
      <c r="AH28">
        <v>5.133</v>
      </c>
    </row>
    <row r="29" spans="1:34" ht="14.4" x14ac:dyDescent="0.3">
      <c r="A29" s="80">
        <v>45962</v>
      </c>
      <c r="B29" s="34">
        <v>6</v>
      </c>
      <c r="C29" s="12">
        <v>4</v>
      </c>
      <c r="D29" s="11">
        <v>5</v>
      </c>
      <c r="E29">
        <v>6.9269999999999996</v>
      </c>
      <c r="F29">
        <v>5.8129999999999997</v>
      </c>
      <c r="G29">
        <v>8.27</v>
      </c>
      <c r="H29" s="4">
        <v>7.5449999999999999</v>
      </c>
      <c r="I29" s="4">
        <v>6.9589999999999996</v>
      </c>
      <c r="J29" s="4">
        <v>5.1970000000000001</v>
      </c>
      <c r="K29" s="4">
        <v>5.64</v>
      </c>
      <c r="L29" s="4">
        <v>4.319</v>
      </c>
      <c r="M29" s="4">
        <v>4.7050000000000001</v>
      </c>
      <c r="N29" s="4">
        <v>3.2839999999999998</v>
      </c>
      <c r="O29" s="4">
        <v>4.3710000000000004</v>
      </c>
      <c r="P29" s="4">
        <v>4.4539999999999997</v>
      </c>
      <c r="Q29" s="4">
        <v>5.8710000000000004</v>
      </c>
      <c r="R29" s="4">
        <v>6.1769999999999996</v>
      </c>
      <c r="S29" s="4">
        <v>5.1909999999999998</v>
      </c>
      <c r="T29" s="4">
        <v>6.7220000000000004</v>
      </c>
      <c r="U29" s="4">
        <v>6.3120000000000003</v>
      </c>
      <c r="V29" s="4">
        <v>5.5350000000000001</v>
      </c>
      <c r="W29" s="4">
        <v>6.5330000000000004</v>
      </c>
      <c r="X29" s="4">
        <v>3.7810000000000001</v>
      </c>
      <c r="Y29" s="4">
        <v>4.734</v>
      </c>
      <c r="Z29" s="4">
        <v>6.9390000000000001</v>
      </c>
      <c r="AA29" s="4">
        <v>4.7939999999999996</v>
      </c>
      <c r="AB29" s="4">
        <v>4.4720000000000004</v>
      </c>
      <c r="AC29" s="4">
        <v>6.56</v>
      </c>
      <c r="AD29" s="4">
        <v>4.4359999999999999</v>
      </c>
      <c r="AE29" s="4">
        <v>5.91</v>
      </c>
      <c r="AF29" s="4">
        <v>6.944</v>
      </c>
      <c r="AG29" s="4">
        <v>4.633</v>
      </c>
      <c r="AH29">
        <v>4.2949999999999999</v>
      </c>
    </row>
    <row r="30" spans="1:34" ht="14.4" x14ac:dyDescent="0.3">
      <c r="A30" s="80">
        <v>45992</v>
      </c>
      <c r="B30" s="34">
        <v>5</v>
      </c>
      <c r="C30" s="12">
        <v>4</v>
      </c>
      <c r="D30" s="11">
        <v>4</v>
      </c>
      <c r="E30">
        <v>5.9329999999999998</v>
      </c>
      <c r="F30">
        <v>5.0289999999999999</v>
      </c>
      <c r="G30">
        <v>7.6180000000000003</v>
      </c>
      <c r="H30" s="4">
        <v>6.6260000000000003</v>
      </c>
      <c r="I30" s="4">
        <v>6.2110000000000003</v>
      </c>
      <c r="J30" s="4">
        <v>5.016</v>
      </c>
      <c r="K30" s="4">
        <v>5.1059999999999999</v>
      </c>
      <c r="L30" s="4">
        <v>4.016</v>
      </c>
      <c r="M30" s="4">
        <v>3.9609999999999999</v>
      </c>
      <c r="N30" s="4">
        <v>2.9169999999999998</v>
      </c>
      <c r="O30" s="4">
        <v>3.9870000000000001</v>
      </c>
      <c r="P30" s="4">
        <v>3.843</v>
      </c>
      <c r="Q30" s="4">
        <v>4.6890000000000001</v>
      </c>
      <c r="R30" s="4">
        <v>4.9630000000000001</v>
      </c>
      <c r="S30" s="4">
        <v>4.1879999999999997</v>
      </c>
      <c r="T30" s="4">
        <v>5.9649999999999999</v>
      </c>
      <c r="U30" s="4">
        <v>5.2309999999999999</v>
      </c>
      <c r="V30" s="4">
        <v>4.6139999999999999</v>
      </c>
      <c r="W30" s="4">
        <v>5.8490000000000002</v>
      </c>
      <c r="X30" s="4">
        <v>3.4449999999999998</v>
      </c>
      <c r="Y30" s="4">
        <v>4.0519999999999996</v>
      </c>
      <c r="Z30" s="4">
        <v>5.4610000000000003</v>
      </c>
      <c r="AA30" s="4">
        <v>4.5330000000000004</v>
      </c>
      <c r="AB30" s="4">
        <v>4.1159999999999997</v>
      </c>
      <c r="AC30" s="4">
        <v>6.0949999999999998</v>
      </c>
      <c r="AD30" s="4">
        <v>3.79</v>
      </c>
      <c r="AE30" s="4">
        <v>5.5570000000000004</v>
      </c>
      <c r="AF30" s="4">
        <v>5.4560000000000004</v>
      </c>
      <c r="AG30" s="4">
        <v>4.3940000000000001</v>
      </c>
      <c r="AH30">
        <v>3.972</v>
      </c>
    </row>
    <row r="31" spans="1:34" ht="14.4" x14ac:dyDescent="0.3">
      <c r="A31" s="80">
        <v>46023</v>
      </c>
      <c r="B31" s="34">
        <v>5</v>
      </c>
      <c r="C31" s="12">
        <v>4</v>
      </c>
      <c r="D31" s="11">
        <v>5</v>
      </c>
      <c r="E31">
        <v>5.3550000000000004</v>
      </c>
      <c r="F31">
        <v>4.49</v>
      </c>
      <c r="G31">
        <v>6.5739999999999998</v>
      </c>
      <c r="H31" s="4">
        <v>5.6360000000000001</v>
      </c>
      <c r="I31" s="4">
        <v>5.5970000000000004</v>
      </c>
      <c r="J31" s="4">
        <v>4.24</v>
      </c>
      <c r="K31" s="4">
        <v>4.6950000000000003</v>
      </c>
      <c r="L31" s="4">
        <v>3.6890000000000001</v>
      </c>
      <c r="M31" s="4">
        <v>3.5150000000000001</v>
      </c>
      <c r="N31" s="4">
        <v>2.6779999999999999</v>
      </c>
      <c r="O31" s="4">
        <v>3.573</v>
      </c>
      <c r="P31" s="4">
        <v>3.472</v>
      </c>
      <c r="Q31" s="4">
        <v>4.0970000000000004</v>
      </c>
      <c r="R31" s="4">
        <v>4.3369999999999997</v>
      </c>
      <c r="S31" s="4">
        <v>3.6309999999999998</v>
      </c>
      <c r="T31" s="4">
        <v>5.3529999999999998</v>
      </c>
      <c r="U31" s="4">
        <v>4.68</v>
      </c>
      <c r="V31" s="4">
        <v>4.0620000000000003</v>
      </c>
      <c r="W31" s="4">
        <v>5.37</v>
      </c>
      <c r="X31" s="4">
        <v>3.1379999999999999</v>
      </c>
      <c r="Y31" s="4">
        <v>3.6859999999999999</v>
      </c>
      <c r="Z31" s="4">
        <v>4.8600000000000003</v>
      </c>
      <c r="AA31" s="4">
        <v>4.1589999999999998</v>
      </c>
      <c r="AB31" s="4">
        <v>3.6949999999999998</v>
      </c>
      <c r="AC31" s="4">
        <v>5.149</v>
      </c>
      <c r="AD31" s="4">
        <v>3.4359999999999999</v>
      </c>
      <c r="AE31" s="4">
        <v>5.0529999999999999</v>
      </c>
      <c r="AF31" s="4">
        <v>4.4649999999999999</v>
      </c>
      <c r="AG31" s="4">
        <v>4.0119999999999996</v>
      </c>
      <c r="AH31">
        <v>3.6480000000000001</v>
      </c>
    </row>
    <row r="32" spans="1:34" ht="14.4" x14ac:dyDescent="0.3">
      <c r="A32" s="80">
        <v>46054</v>
      </c>
      <c r="B32" s="34">
        <v>4</v>
      </c>
      <c r="C32" s="12">
        <v>4</v>
      </c>
      <c r="D32" s="11">
        <v>4</v>
      </c>
      <c r="E32">
        <v>4.4450000000000003</v>
      </c>
      <c r="F32">
        <v>3.831</v>
      </c>
      <c r="G32">
        <v>5.3529999999999998</v>
      </c>
      <c r="H32" s="4">
        <v>4.59</v>
      </c>
      <c r="I32" s="4">
        <v>4.5949999999999998</v>
      </c>
      <c r="J32" s="4">
        <v>3.532</v>
      </c>
      <c r="K32" s="4">
        <v>3.9180000000000001</v>
      </c>
      <c r="L32" s="4">
        <v>3.081</v>
      </c>
      <c r="M32" s="4">
        <v>2.8839999999999999</v>
      </c>
      <c r="N32" s="4">
        <v>2.37</v>
      </c>
      <c r="O32" s="4">
        <v>2.948</v>
      </c>
      <c r="P32" s="4">
        <v>2.8679999999999999</v>
      </c>
      <c r="Q32" s="4">
        <v>3.3439999999999999</v>
      </c>
      <c r="R32" s="4">
        <v>3.6150000000000002</v>
      </c>
      <c r="S32" s="4">
        <v>2.948</v>
      </c>
      <c r="T32" s="4">
        <v>4.4269999999999996</v>
      </c>
      <c r="U32" s="4">
        <v>3.843</v>
      </c>
      <c r="V32" s="4">
        <v>3.3260000000000001</v>
      </c>
      <c r="W32" s="4">
        <v>4.4039999999999999</v>
      </c>
      <c r="X32" s="4">
        <v>2.657</v>
      </c>
      <c r="Y32" s="4">
        <v>3.036</v>
      </c>
      <c r="Z32" s="4">
        <v>4.5960000000000001</v>
      </c>
      <c r="AA32" s="4">
        <v>3.6120000000000001</v>
      </c>
      <c r="AB32" s="4">
        <v>3.0790000000000002</v>
      </c>
      <c r="AC32" s="4">
        <v>4.3129999999999997</v>
      </c>
      <c r="AD32" s="4">
        <v>2.867</v>
      </c>
      <c r="AE32" s="4">
        <v>4.1550000000000002</v>
      </c>
      <c r="AF32" s="4">
        <v>3.6680000000000001</v>
      </c>
      <c r="AG32" s="4">
        <v>3.4239999999999999</v>
      </c>
      <c r="AH32">
        <v>3.06</v>
      </c>
    </row>
    <row r="33" spans="1:34" ht="14.4" x14ac:dyDescent="0.3">
      <c r="A33" s="80">
        <v>46082</v>
      </c>
      <c r="B33" s="34">
        <v>5</v>
      </c>
      <c r="C33" s="12">
        <v>4</v>
      </c>
      <c r="D33" s="11">
        <v>5</v>
      </c>
      <c r="E33">
        <v>5.2869999999999999</v>
      </c>
      <c r="F33">
        <v>5.2229999999999999</v>
      </c>
      <c r="G33">
        <v>5.71</v>
      </c>
      <c r="H33" s="4">
        <v>5.7590000000000003</v>
      </c>
      <c r="I33" s="4">
        <v>5.21</v>
      </c>
      <c r="J33" s="4">
        <v>4.6950000000000003</v>
      </c>
      <c r="K33" s="4">
        <v>4.3220000000000001</v>
      </c>
      <c r="L33" s="4">
        <v>3.5390000000000001</v>
      </c>
      <c r="M33" s="4">
        <v>3.0339999999999998</v>
      </c>
      <c r="N33" s="4">
        <v>3</v>
      </c>
      <c r="O33" s="4">
        <v>4.9829999999999997</v>
      </c>
      <c r="P33" s="4">
        <v>3.0779999999999998</v>
      </c>
      <c r="Q33" s="4">
        <v>3.5550000000000002</v>
      </c>
      <c r="R33" s="4">
        <v>6.2389999999999999</v>
      </c>
      <c r="S33" s="4">
        <v>2.9809999999999999</v>
      </c>
      <c r="T33" s="4">
        <v>5.3890000000000002</v>
      </c>
      <c r="U33" s="4">
        <v>3.879</v>
      </c>
      <c r="V33" s="4">
        <v>3.6629999999999998</v>
      </c>
      <c r="W33" s="4">
        <v>5.61</v>
      </c>
      <c r="X33" s="4">
        <v>2.8530000000000002</v>
      </c>
      <c r="Y33" s="4">
        <v>3.032</v>
      </c>
      <c r="Z33" s="4">
        <v>5.9039999999999999</v>
      </c>
      <c r="AA33" s="4">
        <v>4.3780000000000001</v>
      </c>
      <c r="AB33" s="4">
        <v>4.9359999999999999</v>
      </c>
      <c r="AC33" s="4">
        <v>4.5439999999999996</v>
      </c>
      <c r="AD33" s="4">
        <v>2.9039999999999999</v>
      </c>
      <c r="AE33" s="4">
        <v>4.5759999999999996</v>
      </c>
      <c r="AF33" s="4">
        <v>3.8450000000000002</v>
      </c>
      <c r="AG33" s="4">
        <v>3.948</v>
      </c>
      <c r="AH33">
        <v>3.5289999999999999</v>
      </c>
    </row>
    <row r="34" spans="1:34" ht="14.4" x14ac:dyDescent="0.3">
      <c r="A34" s="80">
        <v>46113</v>
      </c>
      <c r="B34" s="33">
        <v>10</v>
      </c>
      <c r="C34" s="8">
        <v>8</v>
      </c>
      <c r="D34" s="11">
        <v>9</v>
      </c>
      <c r="E34">
        <v>8.968</v>
      </c>
      <c r="F34">
        <v>6.6280000000000001</v>
      </c>
      <c r="G34">
        <v>10.099</v>
      </c>
      <c r="H34" s="4">
        <v>8.125</v>
      </c>
      <c r="I34" s="4">
        <v>6.968</v>
      </c>
      <c r="J34" s="4">
        <v>6.673</v>
      </c>
      <c r="K34" s="4">
        <v>9.6910000000000007</v>
      </c>
      <c r="L34" s="4">
        <v>7.1109999999999998</v>
      </c>
      <c r="M34" s="4">
        <v>7.3789999999999996</v>
      </c>
      <c r="N34" s="4">
        <v>5.9809999999999999</v>
      </c>
      <c r="O34" s="4">
        <v>10.06</v>
      </c>
      <c r="P34" s="4">
        <v>6.5090000000000003</v>
      </c>
      <c r="Q34" s="4">
        <v>9.2530000000000001</v>
      </c>
      <c r="R34" s="4">
        <v>9.8759999999999994</v>
      </c>
      <c r="S34" s="4">
        <v>3.7480000000000002</v>
      </c>
      <c r="T34" s="4">
        <v>7.0460000000000003</v>
      </c>
      <c r="U34" s="4">
        <v>7.1139999999999999</v>
      </c>
      <c r="V34" s="4">
        <v>6.6890000000000001</v>
      </c>
      <c r="W34" s="4">
        <v>12.901999999999999</v>
      </c>
      <c r="X34" s="4">
        <v>4.8869999999999996</v>
      </c>
      <c r="Y34" s="4">
        <v>5.3650000000000002</v>
      </c>
      <c r="Z34" s="4">
        <v>9.7739999999999991</v>
      </c>
      <c r="AA34" s="4">
        <v>7.165</v>
      </c>
      <c r="AB34" s="4">
        <v>9.7479999999999993</v>
      </c>
      <c r="AC34" s="4">
        <v>7.2789999999999999</v>
      </c>
      <c r="AD34" s="4">
        <v>6.7919999999999998</v>
      </c>
      <c r="AE34" s="4">
        <v>7.085</v>
      </c>
      <c r="AF34" s="4">
        <v>6.9539999999999997</v>
      </c>
      <c r="AG34" s="4">
        <v>8.516</v>
      </c>
      <c r="AH34">
        <v>6.617</v>
      </c>
    </row>
    <row r="35" spans="1:34" ht="14.4" x14ac:dyDescent="0.3">
      <c r="A35" s="80">
        <v>46143</v>
      </c>
      <c r="B35" s="33">
        <v>30</v>
      </c>
      <c r="C35" s="8">
        <v>23</v>
      </c>
      <c r="D35" s="11">
        <v>26</v>
      </c>
      <c r="E35">
        <v>29.498000000000001</v>
      </c>
      <c r="F35">
        <v>30.114999999999998</v>
      </c>
      <c r="G35">
        <v>56.093000000000004</v>
      </c>
      <c r="H35" s="4">
        <v>38.427999999999997</v>
      </c>
      <c r="I35" s="4">
        <v>22.908000000000001</v>
      </c>
      <c r="J35" s="4">
        <v>23.103999999999999</v>
      </c>
      <c r="K35" s="4">
        <v>33.837000000000003</v>
      </c>
      <c r="L35" s="4">
        <v>25.785</v>
      </c>
      <c r="M35" s="4">
        <v>17.367000000000001</v>
      </c>
      <c r="N35" s="4">
        <v>21.26</v>
      </c>
      <c r="O35" s="4">
        <v>27.638000000000002</v>
      </c>
      <c r="P35" s="4">
        <v>24.385000000000002</v>
      </c>
      <c r="Q35" s="4">
        <v>31.736000000000001</v>
      </c>
      <c r="R35" s="4">
        <v>29.817</v>
      </c>
      <c r="S35" s="4">
        <v>24.475999999999999</v>
      </c>
      <c r="T35" s="4">
        <v>37.932000000000002</v>
      </c>
      <c r="U35" s="4">
        <v>16.411999999999999</v>
      </c>
      <c r="V35" s="4">
        <v>21.123999999999999</v>
      </c>
      <c r="W35" s="4">
        <v>24.608000000000001</v>
      </c>
      <c r="X35" s="4">
        <v>16.39</v>
      </c>
      <c r="Y35" s="4">
        <v>26.7</v>
      </c>
      <c r="Z35" s="4">
        <v>20.202000000000002</v>
      </c>
      <c r="AA35" s="4">
        <v>17.202999999999999</v>
      </c>
      <c r="AB35" s="4">
        <v>31.423999999999999</v>
      </c>
      <c r="AC35" s="4">
        <v>30.382999999999999</v>
      </c>
      <c r="AD35" s="4">
        <v>21.091000000000001</v>
      </c>
      <c r="AE35" s="4">
        <v>26.312999999999999</v>
      </c>
      <c r="AF35" s="4">
        <v>20.338000000000001</v>
      </c>
      <c r="AG35" s="4">
        <v>26.46</v>
      </c>
      <c r="AH35">
        <v>30.895</v>
      </c>
    </row>
    <row r="36" spans="1:34" ht="14.4" x14ac:dyDescent="0.3">
      <c r="A36" s="80">
        <v>46174</v>
      </c>
      <c r="B36" s="15">
        <v>51</v>
      </c>
      <c r="C36" s="13">
        <v>28</v>
      </c>
      <c r="D36" s="14">
        <v>40</v>
      </c>
      <c r="E36" s="4">
        <v>42.180999999999997</v>
      </c>
      <c r="F36" s="4">
        <v>84.575999999999993</v>
      </c>
      <c r="G36" s="4">
        <v>61.808999999999997</v>
      </c>
      <c r="H36" s="4">
        <v>73.09</v>
      </c>
      <c r="I36" s="4">
        <v>32.564</v>
      </c>
      <c r="J36" s="4">
        <v>48.465000000000003</v>
      </c>
      <c r="K36" s="4">
        <v>26.058</v>
      </c>
      <c r="L36" s="4">
        <v>26.251000000000001</v>
      </c>
      <c r="M36" s="4">
        <v>13.395</v>
      </c>
      <c r="N36" s="4">
        <v>34.08</v>
      </c>
      <c r="O36" s="4">
        <v>22.218</v>
      </c>
      <c r="P36" s="4">
        <v>35.726999999999997</v>
      </c>
      <c r="Q36" s="4">
        <v>36.686999999999998</v>
      </c>
      <c r="R36" s="4">
        <v>28.059000000000001</v>
      </c>
      <c r="S36" s="4">
        <v>75.186000000000007</v>
      </c>
      <c r="T36" s="4">
        <v>41.756999999999998</v>
      </c>
      <c r="U36" s="4">
        <v>42.268999999999998</v>
      </c>
      <c r="V36" s="4">
        <v>66.680999999999997</v>
      </c>
      <c r="W36" s="4">
        <v>11.786</v>
      </c>
      <c r="X36" s="4">
        <v>29.745999999999999</v>
      </c>
      <c r="Y36" s="4">
        <v>51.43</v>
      </c>
      <c r="Z36" s="4">
        <v>51.79</v>
      </c>
      <c r="AA36" s="4">
        <v>42.305</v>
      </c>
      <c r="AB36" s="4">
        <v>53.494</v>
      </c>
      <c r="AC36" s="4">
        <v>18.864999999999998</v>
      </c>
      <c r="AD36" s="4">
        <v>57.758000000000003</v>
      </c>
      <c r="AE36">
        <v>33.667000000000002</v>
      </c>
      <c r="AF36" s="4">
        <v>42.988999999999997</v>
      </c>
      <c r="AG36" s="4">
        <v>26.934999999999999</v>
      </c>
      <c r="AH36" s="4">
        <v>64.215000000000003</v>
      </c>
    </row>
    <row r="37" spans="1:34" ht="14.4" x14ac:dyDescent="0.3">
      <c r="A37" s="80">
        <v>46204</v>
      </c>
      <c r="B37" s="15">
        <v>24</v>
      </c>
      <c r="C37" s="13">
        <v>9</v>
      </c>
      <c r="D37" s="14">
        <v>15</v>
      </c>
      <c r="E37" s="4">
        <v>15.803000000000001</v>
      </c>
      <c r="F37" s="4">
        <v>73.326999999999998</v>
      </c>
      <c r="G37" s="4">
        <v>23.890999999999998</v>
      </c>
      <c r="H37" s="4">
        <v>27.916</v>
      </c>
      <c r="I37" s="4">
        <v>16.29</v>
      </c>
      <c r="J37" s="4">
        <v>29.658000000000001</v>
      </c>
      <c r="K37" s="4">
        <v>10.888</v>
      </c>
      <c r="L37" s="4">
        <v>10.311999999999999</v>
      </c>
      <c r="M37" s="4">
        <v>6.31</v>
      </c>
      <c r="N37" s="4">
        <v>12.202999999999999</v>
      </c>
      <c r="O37" s="4">
        <v>9.2330000000000005</v>
      </c>
      <c r="P37" s="4">
        <v>15.289</v>
      </c>
      <c r="Q37" s="4">
        <v>13.073</v>
      </c>
      <c r="R37" s="4">
        <v>11.85</v>
      </c>
      <c r="S37" s="4">
        <v>37.5</v>
      </c>
      <c r="T37" s="4">
        <v>22.084</v>
      </c>
      <c r="U37" s="4">
        <v>14.406000000000001</v>
      </c>
      <c r="V37" s="4">
        <v>41.317999999999998</v>
      </c>
      <c r="W37" s="4">
        <v>7.327</v>
      </c>
      <c r="X37" s="4">
        <v>12.266</v>
      </c>
      <c r="Y37" s="4">
        <v>18.832000000000001</v>
      </c>
      <c r="Z37" s="4">
        <v>18.114999999999998</v>
      </c>
      <c r="AA37" s="4">
        <v>15.387</v>
      </c>
      <c r="AB37" s="4">
        <v>20.576000000000001</v>
      </c>
      <c r="AC37" s="4">
        <v>8.3569999999999993</v>
      </c>
      <c r="AD37" s="4">
        <v>37.725999999999999</v>
      </c>
      <c r="AE37">
        <v>12.37</v>
      </c>
      <c r="AF37" s="4">
        <v>17.866</v>
      </c>
      <c r="AG37" s="4">
        <v>13.385</v>
      </c>
      <c r="AH37" s="4">
        <v>32.76</v>
      </c>
    </row>
    <row r="38" spans="1:34" ht="14.4" x14ac:dyDescent="0.3">
      <c r="A38" s="80">
        <v>46235</v>
      </c>
      <c r="B38" s="15">
        <v>11</v>
      </c>
      <c r="C38" s="13">
        <v>7</v>
      </c>
      <c r="D38" s="14">
        <v>8</v>
      </c>
      <c r="E38" s="4">
        <v>7.8819999999999997</v>
      </c>
      <c r="F38" s="4">
        <v>23.433</v>
      </c>
      <c r="G38" s="4">
        <v>10.861000000000001</v>
      </c>
      <c r="H38" s="4">
        <v>13.545</v>
      </c>
      <c r="I38" s="4">
        <v>8.3610000000000007</v>
      </c>
      <c r="J38" s="4">
        <v>12.432</v>
      </c>
      <c r="K38" s="4">
        <v>7.1390000000000002</v>
      </c>
      <c r="L38" s="4">
        <v>7.085</v>
      </c>
      <c r="M38" s="4">
        <v>4.3680000000000003</v>
      </c>
      <c r="N38" s="4">
        <v>6.7220000000000004</v>
      </c>
      <c r="O38" s="4">
        <v>6.0410000000000004</v>
      </c>
      <c r="P38" s="4">
        <v>8.9410000000000007</v>
      </c>
      <c r="Q38" s="4">
        <v>8.1140000000000008</v>
      </c>
      <c r="R38" s="4">
        <v>7.4710000000000001</v>
      </c>
      <c r="S38" s="4">
        <v>13.238</v>
      </c>
      <c r="T38" s="4">
        <v>9.7100000000000009</v>
      </c>
      <c r="U38" s="4">
        <v>9.1370000000000005</v>
      </c>
      <c r="V38" s="4">
        <v>14.65</v>
      </c>
      <c r="W38" s="4">
        <v>5.4749999999999996</v>
      </c>
      <c r="X38" s="4">
        <v>7.66</v>
      </c>
      <c r="Y38" s="4">
        <v>9.8119999999999994</v>
      </c>
      <c r="Z38" s="4">
        <v>8.5679999999999996</v>
      </c>
      <c r="AA38" s="4">
        <v>8.3620000000000001</v>
      </c>
      <c r="AB38" s="4">
        <v>12.06</v>
      </c>
      <c r="AC38" s="4">
        <v>5.7080000000000002</v>
      </c>
      <c r="AD38" s="4">
        <v>13.417</v>
      </c>
      <c r="AE38">
        <v>7.47</v>
      </c>
      <c r="AF38" s="4">
        <v>8.4060000000000006</v>
      </c>
      <c r="AG38" s="4">
        <v>8.6980000000000004</v>
      </c>
      <c r="AH38" s="4">
        <v>12.536</v>
      </c>
    </row>
    <row r="39" spans="1:34" ht="14.4" x14ac:dyDescent="0.3">
      <c r="A39" s="80">
        <v>46266</v>
      </c>
      <c r="B39" s="15">
        <v>8</v>
      </c>
      <c r="C39" s="13">
        <v>6</v>
      </c>
      <c r="D39" s="14">
        <v>7</v>
      </c>
      <c r="E39" s="4">
        <v>6.3150000000000004</v>
      </c>
      <c r="F39" s="4">
        <v>13.532999999999999</v>
      </c>
      <c r="G39" s="4">
        <v>8.1910000000000007</v>
      </c>
      <c r="H39" s="4">
        <v>9.1649999999999991</v>
      </c>
      <c r="I39" s="4">
        <v>5.9089999999999998</v>
      </c>
      <c r="J39" s="4">
        <v>7.7939999999999996</v>
      </c>
      <c r="K39" s="4">
        <v>5.51</v>
      </c>
      <c r="L39" s="4">
        <v>5.2990000000000004</v>
      </c>
      <c r="M39" s="4">
        <v>3.665</v>
      </c>
      <c r="N39" s="4">
        <v>7.3460000000000001</v>
      </c>
      <c r="O39" s="4">
        <v>4.9180000000000001</v>
      </c>
      <c r="P39" s="4">
        <v>5.9589999999999996</v>
      </c>
      <c r="Q39" s="4">
        <v>6.69</v>
      </c>
      <c r="R39" s="4">
        <v>6.4379999999999997</v>
      </c>
      <c r="S39" s="4">
        <v>8.3859999999999992</v>
      </c>
      <c r="T39" s="4">
        <v>6.81</v>
      </c>
      <c r="U39" s="4">
        <v>6.0460000000000003</v>
      </c>
      <c r="V39" s="4">
        <v>8.4489999999999998</v>
      </c>
      <c r="W39" s="4">
        <v>4.8070000000000004</v>
      </c>
      <c r="X39" s="4">
        <v>6.5540000000000003</v>
      </c>
      <c r="Y39" s="4">
        <v>9.0939999999999994</v>
      </c>
      <c r="Z39" s="4">
        <v>6.5170000000000003</v>
      </c>
      <c r="AA39" s="4">
        <v>6.1070000000000002</v>
      </c>
      <c r="AB39" s="4">
        <v>7.54</v>
      </c>
      <c r="AC39" s="4">
        <v>4.7549999999999999</v>
      </c>
      <c r="AD39" s="4">
        <v>8.0139999999999993</v>
      </c>
      <c r="AE39">
        <v>7.3680000000000003</v>
      </c>
      <c r="AF39" s="4">
        <v>6.0060000000000002</v>
      </c>
      <c r="AG39" s="4">
        <v>6.82</v>
      </c>
      <c r="AH39" s="4">
        <v>8.9450000000000003</v>
      </c>
    </row>
    <row r="40" spans="1:34" ht="14.4" x14ac:dyDescent="0.3">
      <c r="A40" s="80">
        <v>46296</v>
      </c>
      <c r="B40" s="15">
        <v>9</v>
      </c>
      <c r="C40" s="13">
        <v>5</v>
      </c>
      <c r="D40" s="14">
        <v>6</v>
      </c>
      <c r="E40" s="4">
        <v>7.27</v>
      </c>
      <c r="F40" s="4">
        <v>11.074999999999999</v>
      </c>
      <c r="G40" s="4">
        <v>7.9569999999999999</v>
      </c>
      <c r="H40" s="4">
        <v>8.5310000000000006</v>
      </c>
      <c r="I40" s="4">
        <v>6.649</v>
      </c>
      <c r="J40" s="4">
        <v>6.7080000000000002</v>
      </c>
      <c r="K40" s="4">
        <v>5.0490000000000004</v>
      </c>
      <c r="L40" s="4">
        <v>4.6150000000000002</v>
      </c>
      <c r="M40" s="4">
        <v>4.5970000000000004</v>
      </c>
      <c r="N40" s="4">
        <v>5.4969999999999999</v>
      </c>
      <c r="O40" s="4">
        <v>5.0629999999999997</v>
      </c>
      <c r="P40" s="4">
        <v>6.6609999999999996</v>
      </c>
      <c r="Q40" s="4">
        <v>8.6530000000000005</v>
      </c>
      <c r="R40" s="4">
        <v>6.2960000000000003</v>
      </c>
      <c r="S40" s="4">
        <v>7.9619999999999997</v>
      </c>
      <c r="T40" s="4">
        <v>7.3419999999999996</v>
      </c>
      <c r="U40" s="4">
        <v>5.5490000000000004</v>
      </c>
      <c r="V40" s="4">
        <v>7.8360000000000003</v>
      </c>
      <c r="W40" s="4">
        <v>4.3719999999999999</v>
      </c>
      <c r="X40" s="4">
        <v>6.9889999999999999</v>
      </c>
      <c r="Y40" s="4">
        <v>11.006</v>
      </c>
      <c r="Z40" s="4">
        <v>5.5819999999999999</v>
      </c>
      <c r="AA40" s="4">
        <v>5.3129999999999997</v>
      </c>
      <c r="AB40" s="4">
        <v>7.8369999999999997</v>
      </c>
      <c r="AC40" s="4">
        <v>4.7270000000000003</v>
      </c>
      <c r="AD40" s="4">
        <v>6.798</v>
      </c>
      <c r="AE40">
        <v>6.6420000000000003</v>
      </c>
      <c r="AF40" s="4">
        <v>5.3339999999999996</v>
      </c>
      <c r="AG40" s="4">
        <v>5.1020000000000003</v>
      </c>
      <c r="AH40" s="4">
        <v>8.3409999999999993</v>
      </c>
    </row>
    <row r="41" spans="1:34" ht="14.4" x14ac:dyDescent="0.3">
      <c r="A41" s="80">
        <v>46327</v>
      </c>
      <c r="B41" s="15">
        <v>6</v>
      </c>
      <c r="C41" s="13">
        <v>4</v>
      </c>
      <c r="D41" s="14">
        <v>5</v>
      </c>
      <c r="E41" s="4">
        <v>5.8620000000000001</v>
      </c>
      <c r="F41" s="4">
        <v>8.2840000000000007</v>
      </c>
      <c r="G41" s="4">
        <v>7.5309999999999997</v>
      </c>
      <c r="H41" s="4">
        <v>7.048</v>
      </c>
      <c r="I41" s="4">
        <v>5.2309999999999999</v>
      </c>
      <c r="J41" s="4">
        <v>5.6970000000000001</v>
      </c>
      <c r="K41" s="4">
        <v>4.2510000000000003</v>
      </c>
      <c r="L41" s="4">
        <v>4.718</v>
      </c>
      <c r="M41" s="4">
        <v>3.222</v>
      </c>
      <c r="N41" s="4">
        <v>4.2859999999999996</v>
      </c>
      <c r="O41" s="4">
        <v>4.3529999999999998</v>
      </c>
      <c r="P41" s="4">
        <v>5.8209999999999997</v>
      </c>
      <c r="Q41" s="4">
        <v>6.2149999999999999</v>
      </c>
      <c r="R41" s="4">
        <v>5.1529999999999996</v>
      </c>
      <c r="S41" s="4">
        <v>6.7009999999999996</v>
      </c>
      <c r="T41" s="4">
        <v>6.26</v>
      </c>
      <c r="U41" s="4">
        <v>5.6029999999999998</v>
      </c>
      <c r="V41" s="4">
        <v>6.5010000000000003</v>
      </c>
      <c r="W41" s="4">
        <v>3.726</v>
      </c>
      <c r="X41" s="4">
        <v>4.7709999999999999</v>
      </c>
      <c r="Y41" s="4">
        <v>7.0439999999999996</v>
      </c>
      <c r="Z41" s="4">
        <v>4.8010000000000002</v>
      </c>
      <c r="AA41" s="4">
        <v>4.508</v>
      </c>
      <c r="AB41" s="4">
        <v>6.4969999999999999</v>
      </c>
      <c r="AC41" s="4">
        <v>4.415</v>
      </c>
      <c r="AD41" s="4">
        <v>5.9320000000000004</v>
      </c>
      <c r="AE41">
        <v>6.8289999999999997</v>
      </c>
      <c r="AF41" s="4">
        <v>4.6550000000000002</v>
      </c>
      <c r="AG41" s="4">
        <v>4.2569999999999997</v>
      </c>
      <c r="AH41" s="4">
        <v>6.8810000000000002</v>
      </c>
    </row>
    <row r="42" spans="1:34" ht="14.4" x14ac:dyDescent="0.3">
      <c r="A42" s="80">
        <v>46357</v>
      </c>
      <c r="B42" s="15">
        <v>5</v>
      </c>
      <c r="C42" s="13">
        <v>4</v>
      </c>
      <c r="D42" s="14">
        <v>4</v>
      </c>
      <c r="E42" s="4">
        <v>5.0529999999999999</v>
      </c>
      <c r="F42" s="4">
        <v>7.6310000000000002</v>
      </c>
      <c r="G42" s="4">
        <v>6.6139999999999999</v>
      </c>
      <c r="H42" s="4">
        <v>6.2930000000000001</v>
      </c>
      <c r="I42" s="4">
        <v>5.05</v>
      </c>
      <c r="J42" s="4">
        <v>5.1589999999999998</v>
      </c>
      <c r="K42" s="4">
        <v>3.9510000000000001</v>
      </c>
      <c r="L42" s="4">
        <v>3.9710000000000001</v>
      </c>
      <c r="M42" s="4">
        <v>2.8479999999999999</v>
      </c>
      <c r="N42" s="4">
        <v>3.907</v>
      </c>
      <c r="O42" s="4">
        <v>3.7490000000000001</v>
      </c>
      <c r="P42" s="4">
        <v>4.6420000000000003</v>
      </c>
      <c r="Q42" s="4">
        <v>4.9470000000000001</v>
      </c>
      <c r="R42" s="4">
        <v>4.1520000000000001</v>
      </c>
      <c r="S42" s="4">
        <v>5.944</v>
      </c>
      <c r="T42" s="4">
        <v>5.181</v>
      </c>
      <c r="U42" s="4">
        <v>4.6829999999999998</v>
      </c>
      <c r="V42" s="4">
        <v>5.819</v>
      </c>
      <c r="W42" s="4">
        <v>3.3929999999999998</v>
      </c>
      <c r="X42" s="4">
        <v>4.085</v>
      </c>
      <c r="Y42" s="4">
        <v>5.4450000000000003</v>
      </c>
      <c r="Z42" s="4">
        <v>4.54</v>
      </c>
      <c r="AA42" s="4">
        <v>4.149</v>
      </c>
      <c r="AB42" s="4">
        <v>6.0350000000000001</v>
      </c>
      <c r="AC42" s="4">
        <v>3.7480000000000002</v>
      </c>
      <c r="AD42" s="4">
        <v>5.5780000000000003</v>
      </c>
      <c r="AE42">
        <v>5.3550000000000004</v>
      </c>
      <c r="AF42" s="4">
        <v>4.415</v>
      </c>
      <c r="AG42" s="4">
        <v>3.9350000000000001</v>
      </c>
      <c r="AH42" s="4">
        <v>5.891</v>
      </c>
    </row>
    <row r="43" spans="1:34" ht="14.4" x14ac:dyDescent="0.3">
      <c r="A43" s="80">
        <v>46388</v>
      </c>
      <c r="B43" s="15">
        <v>5</v>
      </c>
      <c r="C43" s="13">
        <v>4</v>
      </c>
      <c r="D43" s="14">
        <v>5</v>
      </c>
      <c r="E43" s="4">
        <v>4.5</v>
      </c>
      <c r="F43" s="4">
        <v>6.5860000000000003</v>
      </c>
      <c r="G43" s="4">
        <v>5.6260000000000003</v>
      </c>
      <c r="H43" s="4">
        <v>5.6719999999999997</v>
      </c>
      <c r="I43" s="4">
        <v>4.258</v>
      </c>
      <c r="J43" s="4">
        <v>4.7450000000000001</v>
      </c>
      <c r="K43" s="4">
        <v>3.629</v>
      </c>
      <c r="L43" s="4">
        <v>3.524</v>
      </c>
      <c r="M43" s="4">
        <v>2.6120000000000001</v>
      </c>
      <c r="N43" s="4">
        <v>3.5009999999999999</v>
      </c>
      <c r="O43" s="4">
        <v>3.3860000000000001</v>
      </c>
      <c r="P43" s="4">
        <v>4.0540000000000003</v>
      </c>
      <c r="Q43" s="4">
        <v>4.2990000000000004</v>
      </c>
      <c r="R43" s="4">
        <v>3.5979999999999999</v>
      </c>
      <c r="S43" s="4">
        <v>5.3339999999999996</v>
      </c>
      <c r="T43" s="4">
        <v>4.6340000000000003</v>
      </c>
      <c r="U43" s="4">
        <v>4.1109999999999998</v>
      </c>
      <c r="V43" s="4">
        <v>5.3419999999999996</v>
      </c>
      <c r="W43" s="4">
        <v>3.09</v>
      </c>
      <c r="X43" s="4">
        <v>3.7170000000000001</v>
      </c>
      <c r="Y43" s="4">
        <v>4.8179999999999996</v>
      </c>
      <c r="Z43" s="4">
        <v>4.165</v>
      </c>
      <c r="AA43" s="4">
        <v>3.7250000000000001</v>
      </c>
      <c r="AB43" s="4">
        <v>5.0960000000000001</v>
      </c>
      <c r="AC43" s="4">
        <v>3.3959999999999999</v>
      </c>
      <c r="AD43" s="4">
        <v>5.0720000000000001</v>
      </c>
      <c r="AE43">
        <v>4.3769999999999998</v>
      </c>
      <c r="AF43" s="4">
        <v>4.0309999999999997</v>
      </c>
      <c r="AG43" s="4">
        <v>3.613</v>
      </c>
      <c r="AH43" s="4">
        <v>5.3159999999999998</v>
      </c>
    </row>
    <row r="44" spans="1:34" ht="14.4" x14ac:dyDescent="0.3">
      <c r="A44" s="80">
        <v>46419</v>
      </c>
      <c r="B44" s="15">
        <v>4</v>
      </c>
      <c r="C44" s="13">
        <v>4</v>
      </c>
      <c r="D44" s="14">
        <v>4</v>
      </c>
      <c r="E44" s="4">
        <v>3.823</v>
      </c>
      <c r="F44" s="4">
        <v>5.3620000000000001</v>
      </c>
      <c r="G44" s="4">
        <v>4.5810000000000004</v>
      </c>
      <c r="H44" s="4">
        <v>4.657</v>
      </c>
      <c r="I44" s="4">
        <v>3.5449999999999999</v>
      </c>
      <c r="J44" s="4">
        <v>3.9590000000000001</v>
      </c>
      <c r="K44" s="4">
        <v>3.032</v>
      </c>
      <c r="L44" s="4">
        <v>2.8919999999999999</v>
      </c>
      <c r="M44" s="4">
        <v>2.3149999999999999</v>
      </c>
      <c r="N44" s="4">
        <v>2.8879999999999999</v>
      </c>
      <c r="O44" s="4">
        <v>2.7970000000000002</v>
      </c>
      <c r="P44" s="4">
        <v>3.3079999999999998</v>
      </c>
      <c r="Q44" s="4">
        <v>3.58</v>
      </c>
      <c r="R44" s="4">
        <v>2.9209999999999998</v>
      </c>
      <c r="S44" s="4">
        <v>4.4109999999999996</v>
      </c>
      <c r="T44" s="4">
        <v>3.806</v>
      </c>
      <c r="U44" s="4">
        <v>3.3639999999999999</v>
      </c>
      <c r="V44" s="4">
        <v>4.3819999999999997</v>
      </c>
      <c r="W44" s="4">
        <v>2.617</v>
      </c>
      <c r="X44" s="4">
        <v>3.0609999999999999</v>
      </c>
      <c r="Y44" s="4">
        <v>4.5549999999999997</v>
      </c>
      <c r="Z44" s="4">
        <v>3.617</v>
      </c>
      <c r="AA44" s="4">
        <v>3.1040000000000001</v>
      </c>
      <c r="AB44" s="4">
        <v>4.2690000000000001</v>
      </c>
      <c r="AC44" s="4">
        <v>2.8319999999999999</v>
      </c>
      <c r="AD44" s="4">
        <v>4.1710000000000003</v>
      </c>
      <c r="AE44">
        <v>3.5960000000000001</v>
      </c>
      <c r="AF44" s="4">
        <v>3.44</v>
      </c>
      <c r="AG44" s="4">
        <v>3.0310000000000001</v>
      </c>
      <c r="AH44" s="4">
        <v>4.4130000000000003</v>
      </c>
    </row>
    <row r="45" spans="1:34" ht="14.4" x14ac:dyDescent="0.3">
      <c r="A45" s="80">
        <v>46447</v>
      </c>
      <c r="B45" s="15">
        <v>5</v>
      </c>
      <c r="C45" s="13">
        <v>4</v>
      </c>
      <c r="D45" s="14">
        <v>5</v>
      </c>
      <c r="E45" s="4">
        <v>5.2249999999999996</v>
      </c>
      <c r="F45" s="4">
        <v>5.72</v>
      </c>
      <c r="G45" s="4">
        <v>5.75</v>
      </c>
      <c r="H45" s="4">
        <v>5.2759999999999998</v>
      </c>
      <c r="I45" s="4">
        <v>4.63</v>
      </c>
      <c r="J45" s="4">
        <v>4.3650000000000002</v>
      </c>
      <c r="K45" s="4">
        <v>3.4870000000000001</v>
      </c>
      <c r="L45" s="4">
        <v>3.0409999999999999</v>
      </c>
      <c r="M45" s="4">
        <v>2.9140000000000001</v>
      </c>
      <c r="N45" s="4">
        <v>4.9109999999999996</v>
      </c>
      <c r="O45" s="4">
        <v>3.0049999999999999</v>
      </c>
      <c r="P45" s="4">
        <v>3.5190000000000001</v>
      </c>
      <c r="Q45" s="4">
        <v>6.0750000000000002</v>
      </c>
      <c r="R45" s="4">
        <v>2.9529999999999998</v>
      </c>
      <c r="S45" s="4">
        <v>5.3719999999999999</v>
      </c>
      <c r="T45" s="4">
        <v>3.8410000000000002</v>
      </c>
      <c r="U45" s="4">
        <v>3.6920000000000002</v>
      </c>
      <c r="V45" s="4">
        <v>5.5839999999999996</v>
      </c>
      <c r="W45" s="4">
        <v>2.8119999999999998</v>
      </c>
      <c r="X45" s="4">
        <v>3.0569999999999999</v>
      </c>
      <c r="Y45" s="4">
        <v>5.73</v>
      </c>
      <c r="Z45" s="4">
        <v>4.383</v>
      </c>
      <c r="AA45" s="4">
        <v>4.9649999999999999</v>
      </c>
      <c r="AB45" s="4">
        <v>4.4989999999999997</v>
      </c>
      <c r="AC45" s="4">
        <v>2.8570000000000002</v>
      </c>
      <c r="AD45" s="4">
        <v>4.5919999999999996</v>
      </c>
      <c r="AE45">
        <v>3.7709999999999999</v>
      </c>
      <c r="AF45" s="4">
        <v>3.9649999999999999</v>
      </c>
      <c r="AG45" s="4">
        <v>3.4140000000000001</v>
      </c>
      <c r="AH45" s="4">
        <v>5.2519999999999998</v>
      </c>
    </row>
    <row r="46" spans="1:34" ht="14.4" x14ac:dyDescent="0.3">
      <c r="A46" s="80">
        <v>46478</v>
      </c>
      <c r="B46" s="15">
        <v>10</v>
      </c>
      <c r="C46" s="13">
        <v>8</v>
      </c>
      <c r="D46" s="14">
        <v>9</v>
      </c>
      <c r="E46" s="4">
        <v>6.468</v>
      </c>
      <c r="F46" s="4">
        <v>10.112</v>
      </c>
      <c r="G46" s="4">
        <v>8.1140000000000008</v>
      </c>
      <c r="H46" s="4">
        <v>7.0410000000000004</v>
      </c>
      <c r="I46" s="4">
        <v>6.5359999999999996</v>
      </c>
      <c r="J46" s="4">
        <v>9.7430000000000003</v>
      </c>
      <c r="K46" s="4">
        <v>7.05</v>
      </c>
      <c r="L46" s="4">
        <v>7.3860000000000001</v>
      </c>
      <c r="M46" s="4">
        <v>5.7439999999999998</v>
      </c>
      <c r="N46" s="4">
        <v>9.9779999999999998</v>
      </c>
      <c r="O46" s="4">
        <v>6.4249999999999998</v>
      </c>
      <c r="P46" s="4">
        <v>9.2059999999999995</v>
      </c>
      <c r="Q46" s="4">
        <v>9.39</v>
      </c>
      <c r="R46" s="4">
        <v>3.72</v>
      </c>
      <c r="S46" s="4">
        <v>7.0270000000000001</v>
      </c>
      <c r="T46" s="4">
        <v>7.0629999999999997</v>
      </c>
      <c r="U46" s="4">
        <v>6.6379999999999999</v>
      </c>
      <c r="V46" s="4">
        <v>12.874000000000001</v>
      </c>
      <c r="W46" s="4">
        <v>4.8419999999999996</v>
      </c>
      <c r="X46" s="4">
        <v>5.3920000000000003</v>
      </c>
      <c r="Y46" s="4">
        <v>9.6890000000000001</v>
      </c>
      <c r="Z46" s="4">
        <v>7.17</v>
      </c>
      <c r="AA46" s="4">
        <v>9.7810000000000006</v>
      </c>
      <c r="AB46" s="4">
        <v>7.2270000000000003</v>
      </c>
      <c r="AC46" s="4">
        <v>6.4790000000000001</v>
      </c>
      <c r="AD46" s="4">
        <v>7.1029999999999998</v>
      </c>
      <c r="AE46">
        <v>6.867</v>
      </c>
      <c r="AF46" s="4">
        <v>8.5359999999999996</v>
      </c>
      <c r="AG46" s="4">
        <v>6.4249999999999998</v>
      </c>
      <c r="AH46" s="4">
        <v>8.9260000000000002</v>
      </c>
    </row>
    <row r="47" spans="1:34" ht="14.4" x14ac:dyDescent="0.3">
      <c r="A47" s="80">
        <v>46508</v>
      </c>
      <c r="B47" s="15">
        <v>30</v>
      </c>
      <c r="C47" s="13">
        <v>23</v>
      </c>
      <c r="D47" s="14">
        <v>26</v>
      </c>
      <c r="E47" s="4">
        <v>29.216999999999999</v>
      </c>
      <c r="F47" s="4">
        <v>56.116999999999997</v>
      </c>
      <c r="G47" s="4">
        <v>38.405000000000001</v>
      </c>
      <c r="H47" s="4">
        <v>22.986999999999998</v>
      </c>
      <c r="I47" s="4">
        <v>22.192</v>
      </c>
      <c r="J47" s="4">
        <v>33.898000000000003</v>
      </c>
      <c r="K47" s="4">
        <v>25.728000000000002</v>
      </c>
      <c r="L47" s="4">
        <v>17.385999999999999</v>
      </c>
      <c r="M47" s="4">
        <v>19.765999999999998</v>
      </c>
      <c r="N47" s="4">
        <v>27.565000000000001</v>
      </c>
      <c r="O47" s="4">
        <v>24.28</v>
      </c>
      <c r="P47" s="4">
        <v>31.698</v>
      </c>
      <c r="Q47" s="4">
        <v>29.55</v>
      </c>
      <c r="R47" s="4">
        <v>24.420999999999999</v>
      </c>
      <c r="S47" s="4">
        <v>37.914999999999999</v>
      </c>
      <c r="T47" s="4">
        <v>16.367999999999999</v>
      </c>
      <c r="U47" s="4">
        <v>20.338999999999999</v>
      </c>
      <c r="V47" s="4">
        <v>24.588999999999999</v>
      </c>
      <c r="W47" s="4">
        <v>16.338000000000001</v>
      </c>
      <c r="X47" s="4">
        <v>26.747</v>
      </c>
      <c r="Y47" s="4">
        <v>19.466000000000001</v>
      </c>
      <c r="Z47" s="4">
        <v>17.210999999999999</v>
      </c>
      <c r="AA47" s="4">
        <v>31.483000000000001</v>
      </c>
      <c r="AB47" s="4">
        <v>30.34</v>
      </c>
      <c r="AC47" s="4">
        <v>20.722999999999999</v>
      </c>
      <c r="AD47" s="4">
        <v>26.335999999999999</v>
      </c>
      <c r="AE47">
        <v>20.247</v>
      </c>
      <c r="AF47" s="4">
        <v>26.48</v>
      </c>
      <c r="AG47" s="4">
        <v>29.274000000000001</v>
      </c>
      <c r="AH47" s="4">
        <v>29.449000000000002</v>
      </c>
    </row>
    <row r="48" spans="1:34" ht="14.4" x14ac:dyDescent="0.3">
      <c r="A48" s="80">
        <v>46539</v>
      </c>
      <c r="B48" s="15">
        <v>51</v>
      </c>
      <c r="C48" s="13">
        <v>28</v>
      </c>
      <c r="D48" s="14">
        <v>40</v>
      </c>
      <c r="E48" s="4">
        <v>82.653999999999996</v>
      </c>
      <c r="F48" s="4">
        <v>61.817999999999998</v>
      </c>
      <c r="G48" s="4">
        <v>73.081999999999994</v>
      </c>
      <c r="H48" s="4">
        <v>32.613999999999997</v>
      </c>
      <c r="I48" s="4">
        <v>48.216000000000001</v>
      </c>
      <c r="J48" s="4">
        <v>26.096</v>
      </c>
      <c r="K48" s="4">
        <v>26.213000000000001</v>
      </c>
      <c r="L48" s="4">
        <v>13.407999999999999</v>
      </c>
      <c r="M48" s="4">
        <v>34.991</v>
      </c>
      <c r="N48" s="4">
        <v>22.167000000000002</v>
      </c>
      <c r="O48" s="4">
        <v>35.654000000000003</v>
      </c>
      <c r="P48" s="4">
        <v>36.664999999999999</v>
      </c>
      <c r="Q48" s="4">
        <v>28.265999999999998</v>
      </c>
      <c r="R48" s="4">
        <v>75.153000000000006</v>
      </c>
      <c r="S48" s="4">
        <v>41.752000000000002</v>
      </c>
      <c r="T48" s="4">
        <v>42.243000000000002</v>
      </c>
      <c r="U48" s="4">
        <v>65.606999999999999</v>
      </c>
      <c r="V48" s="4">
        <v>11.771000000000001</v>
      </c>
      <c r="W48" s="4">
        <v>29.713999999999999</v>
      </c>
      <c r="X48" s="4">
        <v>51.47</v>
      </c>
      <c r="Y48" s="4">
        <v>51.64</v>
      </c>
      <c r="Z48" s="4">
        <v>42.320999999999998</v>
      </c>
      <c r="AA48" s="4">
        <v>53.545000000000002</v>
      </c>
      <c r="AB48" s="4">
        <v>18.834</v>
      </c>
      <c r="AC48" s="4">
        <v>55.875999999999998</v>
      </c>
      <c r="AD48" s="4">
        <v>33.685000000000002</v>
      </c>
      <c r="AE48">
        <v>42.92</v>
      </c>
      <c r="AF48" s="4">
        <v>26.95</v>
      </c>
      <c r="AG48" s="4">
        <v>64.173000000000002</v>
      </c>
      <c r="AH48" s="4">
        <v>42.155000000000001</v>
      </c>
    </row>
    <row r="49" spans="1:1005" ht="14.4" x14ac:dyDescent="0.3">
      <c r="A49" s="80">
        <v>46569</v>
      </c>
      <c r="B49" s="15">
        <v>24</v>
      </c>
      <c r="C49" s="13">
        <v>9</v>
      </c>
      <c r="D49" s="14">
        <v>15</v>
      </c>
      <c r="E49" s="4">
        <v>75.259</v>
      </c>
      <c r="F49" s="4">
        <v>23.896000000000001</v>
      </c>
      <c r="G49" s="4">
        <v>27.911999999999999</v>
      </c>
      <c r="H49" s="4">
        <v>16.331</v>
      </c>
      <c r="I49" s="4">
        <v>30.542000000000002</v>
      </c>
      <c r="J49" s="4">
        <v>10.914</v>
      </c>
      <c r="K49" s="4">
        <v>10.28</v>
      </c>
      <c r="L49" s="4">
        <v>6.3140000000000001</v>
      </c>
      <c r="M49" s="4">
        <v>12.467000000000001</v>
      </c>
      <c r="N49" s="4">
        <v>9.1950000000000003</v>
      </c>
      <c r="O49" s="4">
        <v>15.242000000000001</v>
      </c>
      <c r="P49" s="4">
        <v>13.051</v>
      </c>
      <c r="Q49" s="4">
        <v>12.069000000000001</v>
      </c>
      <c r="R49" s="4">
        <v>37.485999999999997</v>
      </c>
      <c r="S49" s="4">
        <v>22.074999999999999</v>
      </c>
      <c r="T49" s="4">
        <v>14.382</v>
      </c>
      <c r="U49" s="4">
        <v>42.792000000000002</v>
      </c>
      <c r="V49" s="4">
        <v>7.3120000000000003</v>
      </c>
      <c r="W49" s="4">
        <v>12.24</v>
      </c>
      <c r="X49" s="4">
        <v>18.847999999999999</v>
      </c>
      <c r="Y49" s="4">
        <v>18.623000000000001</v>
      </c>
      <c r="Z49" s="4">
        <v>15.391</v>
      </c>
      <c r="AA49" s="4">
        <v>20.591999999999999</v>
      </c>
      <c r="AB49" s="4">
        <v>8.3290000000000006</v>
      </c>
      <c r="AC49" s="4">
        <v>39.340000000000003</v>
      </c>
      <c r="AD49" s="4">
        <v>12.38</v>
      </c>
      <c r="AE49">
        <v>17.82</v>
      </c>
      <c r="AF49" s="4">
        <v>13.396000000000001</v>
      </c>
      <c r="AG49" s="4">
        <v>33.953000000000003</v>
      </c>
      <c r="AH49" s="4">
        <v>15.784000000000001</v>
      </c>
    </row>
    <row r="50" spans="1:1005" ht="14.4" x14ac:dyDescent="0.3">
      <c r="A50" s="80">
        <v>46600</v>
      </c>
      <c r="B50" s="15">
        <v>11</v>
      </c>
      <c r="C50" s="13">
        <v>7</v>
      </c>
      <c r="D50" s="14">
        <v>8</v>
      </c>
      <c r="E50" s="4">
        <v>24.01</v>
      </c>
      <c r="F50" s="4">
        <v>10.865</v>
      </c>
      <c r="G50" s="4">
        <v>13.541</v>
      </c>
      <c r="H50" s="4">
        <v>8.3960000000000008</v>
      </c>
      <c r="I50" s="4">
        <v>12.71</v>
      </c>
      <c r="J50" s="4">
        <v>7.1609999999999996</v>
      </c>
      <c r="K50" s="4">
        <v>7.056</v>
      </c>
      <c r="L50" s="4">
        <v>4.37</v>
      </c>
      <c r="M50" s="4">
        <v>6.7480000000000002</v>
      </c>
      <c r="N50" s="4">
        <v>6.008</v>
      </c>
      <c r="O50" s="4">
        <v>8.9009999999999998</v>
      </c>
      <c r="P50" s="4">
        <v>8.093</v>
      </c>
      <c r="Q50" s="4">
        <v>7.52</v>
      </c>
      <c r="R50" s="4">
        <v>13.226000000000001</v>
      </c>
      <c r="S50" s="4">
        <v>9.7010000000000005</v>
      </c>
      <c r="T50" s="4">
        <v>9.1140000000000008</v>
      </c>
      <c r="U50" s="4">
        <v>14.987</v>
      </c>
      <c r="V50" s="4">
        <v>5.4610000000000003</v>
      </c>
      <c r="W50" s="4">
        <v>7.6369999999999996</v>
      </c>
      <c r="X50" s="4">
        <v>9.8239999999999998</v>
      </c>
      <c r="Y50" s="4">
        <v>8.641</v>
      </c>
      <c r="Z50" s="4">
        <v>8.3640000000000008</v>
      </c>
      <c r="AA50" s="4">
        <v>12.071</v>
      </c>
      <c r="AB50" s="4">
        <v>5.6829999999999998</v>
      </c>
      <c r="AC50" s="4">
        <v>13.686</v>
      </c>
      <c r="AD50" s="4">
        <v>7.4779999999999998</v>
      </c>
      <c r="AE50">
        <v>8.3670000000000009</v>
      </c>
      <c r="AF50" s="4">
        <v>8.7080000000000002</v>
      </c>
      <c r="AG50" s="4">
        <v>12.74</v>
      </c>
      <c r="AH50" s="4">
        <v>7.8659999999999997</v>
      </c>
    </row>
    <row r="51" spans="1:1005" ht="14.4" x14ac:dyDescent="0.3">
      <c r="A51" s="80">
        <v>46631</v>
      </c>
      <c r="B51" s="15">
        <v>8</v>
      </c>
      <c r="C51" s="13">
        <v>6</v>
      </c>
      <c r="D51" s="14">
        <v>7</v>
      </c>
      <c r="E51" s="4">
        <v>13.834</v>
      </c>
      <c r="F51" s="4">
        <v>8.1940000000000008</v>
      </c>
      <c r="G51" s="4">
        <v>9.1620000000000008</v>
      </c>
      <c r="H51" s="4">
        <v>5.9390000000000001</v>
      </c>
      <c r="I51" s="4">
        <v>7.8570000000000002</v>
      </c>
      <c r="J51" s="4">
        <v>5.5289999999999999</v>
      </c>
      <c r="K51" s="4">
        <v>5.274</v>
      </c>
      <c r="L51" s="4">
        <v>3.6669999999999998</v>
      </c>
      <c r="M51" s="4">
        <v>7.2869999999999999</v>
      </c>
      <c r="N51" s="4">
        <v>4.8890000000000002</v>
      </c>
      <c r="O51" s="4">
        <v>5.9249999999999998</v>
      </c>
      <c r="P51" s="4">
        <v>6.6710000000000003</v>
      </c>
      <c r="Q51" s="4">
        <v>6.4260000000000002</v>
      </c>
      <c r="R51" s="4">
        <v>8.3759999999999994</v>
      </c>
      <c r="S51" s="4">
        <v>6.8010000000000002</v>
      </c>
      <c r="T51" s="4">
        <v>6.0270000000000001</v>
      </c>
      <c r="U51" s="4">
        <v>8.5370000000000008</v>
      </c>
      <c r="V51" s="4">
        <v>4.7949999999999999</v>
      </c>
      <c r="W51" s="4">
        <v>6.5330000000000004</v>
      </c>
      <c r="X51" s="4">
        <v>9.1050000000000004</v>
      </c>
      <c r="Y51" s="4">
        <v>6.5129999999999999</v>
      </c>
      <c r="Z51" s="4">
        <v>6.1079999999999997</v>
      </c>
      <c r="AA51" s="4">
        <v>7.548</v>
      </c>
      <c r="AB51" s="4">
        <v>4.7329999999999997</v>
      </c>
      <c r="AC51" s="4">
        <v>8.06</v>
      </c>
      <c r="AD51" s="4">
        <v>7.3760000000000003</v>
      </c>
      <c r="AE51">
        <v>5.9720000000000004</v>
      </c>
      <c r="AF51" s="4">
        <v>6.8280000000000003</v>
      </c>
      <c r="AG51" s="4">
        <v>8.9860000000000007</v>
      </c>
      <c r="AH51" s="4">
        <v>6.3010000000000002</v>
      </c>
    </row>
    <row r="52" spans="1:1005" ht="14.4" x14ac:dyDescent="0.3">
      <c r="A52" s="80">
        <v>46661</v>
      </c>
      <c r="B52" s="15">
        <v>9</v>
      </c>
      <c r="C52" s="13">
        <v>5</v>
      </c>
      <c r="D52" s="14">
        <v>6</v>
      </c>
      <c r="E52" s="4">
        <v>11.189</v>
      </c>
      <c r="F52" s="4">
        <v>7.96</v>
      </c>
      <c r="G52" s="4">
        <v>8.5280000000000005</v>
      </c>
      <c r="H52" s="4">
        <v>6.6790000000000003</v>
      </c>
      <c r="I52" s="4">
        <v>6.7629999999999999</v>
      </c>
      <c r="J52" s="4">
        <v>5.0670000000000002</v>
      </c>
      <c r="K52" s="4">
        <v>4.5919999999999996</v>
      </c>
      <c r="L52" s="4">
        <v>4.5990000000000002</v>
      </c>
      <c r="M52" s="4">
        <v>5.524</v>
      </c>
      <c r="N52" s="4">
        <v>5.0359999999999996</v>
      </c>
      <c r="O52" s="4">
        <v>6.6269999999999998</v>
      </c>
      <c r="P52" s="4">
        <v>8.6349999999999998</v>
      </c>
      <c r="Q52" s="4">
        <v>6.2880000000000003</v>
      </c>
      <c r="R52" s="4">
        <v>7.952</v>
      </c>
      <c r="S52" s="4">
        <v>7.3339999999999996</v>
      </c>
      <c r="T52" s="4">
        <v>5.5309999999999997</v>
      </c>
      <c r="U52" s="4">
        <v>7.86</v>
      </c>
      <c r="V52" s="4">
        <v>4.3609999999999998</v>
      </c>
      <c r="W52" s="4">
        <v>6.9690000000000003</v>
      </c>
      <c r="X52" s="4">
        <v>11.016999999999999</v>
      </c>
      <c r="Y52" s="4">
        <v>5.5720000000000001</v>
      </c>
      <c r="Z52" s="4">
        <v>5.3140000000000001</v>
      </c>
      <c r="AA52" s="4">
        <v>7.8449999999999998</v>
      </c>
      <c r="AB52" s="4">
        <v>4.7060000000000004</v>
      </c>
      <c r="AC52" s="4">
        <v>6.8029999999999999</v>
      </c>
      <c r="AD52" s="4">
        <v>6.6479999999999997</v>
      </c>
      <c r="AE52">
        <v>5.3019999999999996</v>
      </c>
      <c r="AF52" s="4">
        <v>5.109</v>
      </c>
      <c r="AG52" s="4">
        <v>8.3360000000000003</v>
      </c>
      <c r="AH52" s="4">
        <v>7.2549999999999999</v>
      </c>
    </row>
    <row r="53" spans="1:1005" ht="14.4" x14ac:dyDescent="0.3">
      <c r="A53" s="80">
        <v>46692</v>
      </c>
      <c r="B53" s="15">
        <v>6</v>
      </c>
      <c r="C53" s="13">
        <v>4</v>
      </c>
      <c r="D53" s="14">
        <v>5</v>
      </c>
      <c r="E53" s="4">
        <v>8.3490000000000002</v>
      </c>
      <c r="F53" s="4">
        <v>7.5339999999999998</v>
      </c>
      <c r="G53" s="4">
        <v>7.0460000000000003</v>
      </c>
      <c r="H53" s="4">
        <v>5.2569999999999997</v>
      </c>
      <c r="I53" s="4">
        <v>5.7350000000000003</v>
      </c>
      <c r="J53" s="4">
        <v>4.266</v>
      </c>
      <c r="K53" s="4">
        <v>4.6970000000000001</v>
      </c>
      <c r="L53" s="4">
        <v>3.2240000000000002</v>
      </c>
      <c r="M53" s="4">
        <v>4.2770000000000001</v>
      </c>
      <c r="N53" s="4">
        <v>4.3280000000000003</v>
      </c>
      <c r="O53" s="4">
        <v>5.7930000000000001</v>
      </c>
      <c r="P53" s="4">
        <v>6.1989999999999998</v>
      </c>
      <c r="Q53" s="4">
        <v>5.2140000000000004</v>
      </c>
      <c r="R53" s="4">
        <v>6.6929999999999996</v>
      </c>
      <c r="S53" s="4">
        <v>6.2530000000000001</v>
      </c>
      <c r="T53" s="4">
        <v>5.5860000000000003</v>
      </c>
      <c r="U53" s="4">
        <v>6.5590000000000002</v>
      </c>
      <c r="V53" s="4">
        <v>3.7160000000000002</v>
      </c>
      <c r="W53" s="4">
        <v>4.7539999999999996</v>
      </c>
      <c r="X53" s="4">
        <v>7.0519999999999996</v>
      </c>
      <c r="Y53" s="4">
        <v>4.7910000000000004</v>
      </c>
      <c r="Z53" s="4">
        <v>4.508</v>
      </c>
      <c r="AA53" s="4">
        <v>6.5039999999999996</v>
      </c>
      <c r="AB53" s="4">
        <v>4.3959999999999999</v>
      </c>
      <c r="AC53" s="4">
        <v>5.9329999999999998</v>
      </c>
      <c r="AD53" s="4">
        <v>6.835</v>
      </c>
      <c r="AE53">
        <v>4.6260000000000003</v>
      </c>
      <c r="AF53" s="4">
        <v>4.2629999999999999</v>
      </c>
      <c r="AG53" s="4">
        <v>6.9329999999999998</v>
      </c>
      <c r="AH53" s="4">
        <v>5.8490000000000002</v>
      </c>
    </row>
    <row r="54" spans="1:1005" ht="14.4" x14ac:dyDescent="0.3">
      <c r="A54" s="80">
        <v>46722</v>
      </c>
      <c r="B54" s="15">
        <v>5</v>
      </c>
      <c r="C54" s="13">
        <v>4</v>
      </c>
      <c r="D54" s="14">
        <v>4</v>
      </c>
      <c r="E54" s="4">
        <v>7.6749999999999998</v>
      </c>
      <c r="F54" s="4">
        <v>6.617</v>
      </c>
      <c r="G54" s="4">
        <v>6.2910000000000004</v>
      </c>
      <c r="H54" s="4">
        <v>5.0750000000000002</v>
      </c>
      <c r="I54" s="4">
        <v>5.1849999999999996</v>
      </c>
      <c r="J54" s="4">
        <v>3.9649999999999999</v>
      </c>
      <c r="K54" s="4">
        <v>3.952</v>
      </c>
      <c r="L54" s="4">
        <v>2.85</v>
      </c>
      <c r="M54" s="4">
        <v>3.8929999999999998</v>
      </c>
      <c r="N54" s="4">
        <v>3.726</v>
      </c>
      <c r="O54" s="4">
        <v>4.6159999999999997</v>
      </c>
      <c r="P54" s="4">
        <v>4.9329999999999998</v>
      </c>
      <c r="Q54" s="4">
        <v>4.1630000000000003</v>
      </c>
      <c r="R54" s="4">
        <v>5.9359999999999999</v>
      </c>
      <c r="S54" s="4">
        <v>5.1740000000000004</v>
      </c>
      <c r="T54" s="4">
        <v>4.6669999999999998</v>
      </c>
      <c r="U54" s="4">
        <v>5.85</v>
      </c>
      <c r="V54" s="4">
        <v>3.383</v>
      </c>
      <c r="W54" s="4">
        <v>4.07</v>
      </c>
      <c r="X54" s="4">
        <v>5.452</v>
      </c>
      <c r="Y54" s="4">
        <v>4.5389999999999997</v>
      </c>
      <c r="Z54" s="4">
        <v>4.1500000000000004</v>
      </c>
      <c r="AA54" s="4">
        <v>6.0410000000000004</v>
      </c>
      <c r="AB54" s="4">
        <v>3.73</v>
      </c>
      <c r="AC54" s="4">
        <v>5.5810000000000004</v>
      </c>
      <c r="AD54" s="4">
        <v>5.36</v>
      </c>
      <c r="AE54">
        <v>4.3879999999999999</v>
      </c>
      <c r="AF54" s="4">
        <v>3.94</v>
      </c>
      <c r="AG54" s="4">
        <v>5.9059999999999997</v>
      </c>
      <c r="AH54" s="4">
        <v>5.0410000000000004</v>
      </c>
    </row>
    <row r="55" spans="1:1005" ht="14.4" x14ac:dyDescent="0.3">
      <c r="A55" s="80">
        <v>46753</v>
      </c>
      <c r="B55" s="15">
        <v>5</v>
      </c>
      <c r="C55" s="13">
        <v>4</v>
      </c>
      <c r="D55" s="14">
        <v>5</v>
      </c>
      <c r="E55" s="4">
        <v>6.6130000000000004</v>
      </c>
      <c r="F55" s="4">
        <v>5.6289999999999996</v>
      </c>
      <c r="G55" s="4">
        <v>5.67</v>
      </c>
      <c r="H55" s="4">
        <v>4.28</v>
      </c>
      <c r="I55" s="4">
        <v>4.758</v>
      </c>
      <c r="J55" s="4">
        <v>3.6429999999999998</v>
      </c>
      <c r="K55" s="4">
        <v>3.5059999999999998</v>
      </c>
      <c r="L55" s="4">
        <v>2.613</v>
      </c>
      <c r="M55" s="4">
        <v>3.488</v>
      </c>
      <c r="N55" s="4">
        <v>3.3650000000000002</v>
      </c>
      <c r="O55" s="4">
        <v>4.0309999999999997</v>
      </c>
      <c r="P55" s="4">
        <v>4.2859999999999996</v>
      </c>
      <c r="Q55" s="4">
        <v>3.597</v>
      </c>
      <c r="R55" s="4">
        <v>5.327</v>
      </c>
      <c r="S55" s="4">
        <v>4.6280000000000001</v>
      </c>
      <c r="T55" s="4">
        <v>4.0970000000000004</v>
      </c>
      <c r="U55" s="4">
        <v>5.3659999999999997</v>
      </c>
      <c r="V55" s="4">
        <v>3.0819999999999999</v>
      </c>
      <c r="W55" s="4">
        <v>3.702</v>
      </c>
      <c r="X55" s="4">
        <v>4.8250000000000002</v>
      </c>
      <c r="Y55" s="4">
        <v>4.157</v>
      </c>
      <c r="Z55" s="4">
        <v>3.726</v>
      </c>
      <c r="AA55" s="4">
        <v>5.1020000000000003</v>
      </c>
      <c r="AB55" s="4">
        <v>3.38</v>
      </c>
      <c r="AC55" s="4">
        <v>5.069</v>
      </c>
      <c r="AD55" s="4">
        <v>4.3819999999999997</v>
      </c>
      <c r="AE55">
        <v>4.0069999999999997</v>
      </c>
      <c r="AF55" s="4">
        <v>3.6179999999999999</v>
      </c>
      <c r="AG55" s="4">
        <v>5.327</v>
      </c>
      <c r="AH55" s="4">
        <v>4.49</v>
      </c>
    </row>
    <row r="56" spans="1:1005" ht="14.4" x14ac:dyDescent="0.3">
      <c r="A56" s="80">
        <v>46784</v>
      </c>
      <c r="B56" s="15">
        <v>4</v>
      </c>
      <c r="C56" s="13">
        <v>4</v>
      </c>
      <c r="D56" s="14">
        <v>4</v>
      </c>
      <c r="E56" s="4">
        <v>5.5629999999999997</v>
      </c>
      <c r="F56" s="4">
        <v>4.7389999999999999</v>
      </c>
      <c r="G56" s="4">
        <v>4.8140000000000001</v>
      </c>
      <c r="H56" s="4">
        <v>3.6840000000000002</v>
      </c>
      <c r="I56" s="4">
        <v>4.1109999999999998</v>
      </c>
      <c r="J56" s="4">
        <v>3.1459999999999999</v>
      </c>
      <c r="K56" s="4">
        <v>2.9750000000000001</v>
      </c>
      <c r="L56" s="4">
        <v>2.3929999999999998</v>
      </c>
      <c r="M56" s="4">
        <v>2.9750000000000001</v>
      </c>
      <c r="N56" s="4">
        <v>2.8740000000000001</v>
      </c>
      <c r="O56" s="4">
        <v>3.4</v>
      </c>
      <c r="P56" s="4">
        <v>3.6920000000000002</v>
      </c>
      <c r="Q56" s="4">
        <v>3.02</v>
      </c>
      <c r="R56" s="4">
        <v>4.5570000000000004</v>
      </c>
      <c r="S56" s="4">
        <v>3.93</v>
      </c>
      <c r="T56" s="4">
        <v>3.4670000000000001</v>
      </c>
      <c r="U56" s="4">
        <v>4.55</v>
      </c>
      <c r="V56" s="4">
        <v>2.6989999999999998</v>
      </c>
      <c r="W56" s="4">
        <v>3.153</v>
      </c>
      <c r="X56" s="4">
        <v>4.7130000000000001</v>
      </c>
      <c r="Y56" s="4">
        <v>3.7309999999999999</v>
      </c>
      <c r="Z56" s="4">
        <v>3.2149999999999999</v>
      </c>
      <c r="AA56" s="4">
        <v>4.4160000000000004</v>
      </c>
      <c r="AB56" s="4">
        <v>2.915</v>
      </c>
      <c r="AC56" s="4">
        <v>4.3090000000000002</v>
      </c>
      <c r="AD56" s="4">
        <v>3.7250000000000001</v>
      </c>
      <c r="AE56">
        <v>3.5350000000000001</v>
      </c>
      <c r="AF56" s="4">
        <v>3.1389999999999998</v>
      </c>
      <c r="AG56" s="4">
        <v>4.5679999999999996</v>
      </c>
      <c r="AH56" s="4">
        <v>3.968</v>
      </c>
    </row>
    <row r="57" spans="1:1005" ht="14.4" x14ac:dyDescent="0.3">
      <c r="A57" s="80">
        <v>46813</v>
      </c>
      <c r="B57" s="15">
        <v>5</v>
      </c>
      <c r="C57" s="13">
        <v>4</v>
      </c>
      <c r="D57" s="14">
        <v>5</v>
      </c>
      <c r="E57" s="4">
        <v>5.726</v>
      </c>
      <c r="F57" s="4">
        <v>5.8150000000000004</v>
      </c>
      <c r="G57" s="4">
        <v>5.3250000000000002</v>
      </c>
      <c r="H57" s="4">
        <v>4.7220000000000004</v>
      </c>
      <c r="I57" s="4">
        <v>4.3680000000000003</v>
      </c>
      <c r="J57" s="4">
        <v>3.5329999999999999</v>
      </c>
      <c r="K57" s="4">
        <v>3.0590000000000002</v>
      </c>
      <c r="L57" s="4">
        <v>2.9350000000000001</v>
      </c>
      <c r="M57" s="4">
        <v>4.9000000000000004</v>
      </c>
      <c r="N57" s="4">
        <v>2.984</v>
      </c>
      <c r="O57" s="4">
        <v>3.4990000000000001</v>
      </c>
      <c r="P57" s="4">
        <v>6.1429999999999998</v>
      </c>
      <c r="Q57" s="4">
        <v>2.9430000000000001</v>
      </c>
      <c r="R57" s="4">
        <v>5.3840000000000003</v>
      </c>
      <c r="S57" s="4">
        <v>3.8370000000000002</v>
      </c>
      <c r="T57" s="4">
        <v>3.6829999999999998</v>
      </c>
      <c r="U57" s="4">
        <v>5.593</v>
      </c>
      <c r="V57" s="4">
        <v>2.8170000000000002</v>
      </c>
      <c r="W57" s="4">
        <v>3.0350000000000001</v>
      </c>
      <c r="X57" s="4">
        <v>5.8620000000000001</v>
      </c>
      <c r="Y57" s="4">
        <v>4.3659999999999997</v>
      </c>
      <c r="Z57" s="4">
        <v>5.0670000000000002</v>
      </c>
      <c r="AA57" s="4">
        <v>4.5110000000000001</v>
      </c>
      <c r="AB57" s="4">
        <v>2.8460000000000001</v>
      </c>
      <c r="AC57" s="4">
        <v>4.5490000000000004</v>
      </c>
      <c r="AD57" s="4">
        <v>3.7770000000000001</v>
      </c>
      <c r="AE57">
        <v>3.984</v>
      </c>
      <c r="AF57" s="4">
        <v>3.4950000000000001</v>
      </c>
      <c r="AG57" s="4">
        <v>5.234</v>
      </c>
      <c r="AH57" s="4">
        <v>5.2220000000000004</v>
      </c>
    </row>
    <row r="58" spans="1:1005" ht="14.4" x14ac:dyDescent="0.3">
      <c r="A58" s="80">
        <v>46844</v>
      </c>
      <c r="B58" s="15">
        <v>10</v>
      </c>
      <c r="C58" s="13">
        <v>8</v>
      </c>
      <c r="D58" s="14">
        <v>9</v>
      </c>
      <c r="E58" s="4">
        <v>10.15</v>
      </c>
      <c r="F58" s="4">
        <v>8.2309999999999999</v>
      </c>
      <c r="G58" s="4">
        <v>7.1769999999999996</v>
      </c>
      <c r="H58" s="4">
        <v>6.7030000000000003</v>
      </c>
      <c r="I58" s="4">
        <v>9.7769999999999992</v>
      </c>
      <c r="J58" s="4">
        <v>7.3369999999999997</v>
      </c>
      <c r="K58" s="4">
        <v>7.5970000000000004</v>
      </c>
      <c r="L58" s="4">
        <v>5.9210000000000003</v>
      </c>
      <c r="M58" s="4">
        <v>9.9789999999999992</v>
      </c>
      <c r="N58" s="4">
        <v>6.5679999999999996</v>
      </c>
      <c r="O58" s="4">
        <v>9.4670000000000005</v>
      </c>
      <c r="P58" s="4">
        <v>9.8260000000000005</v>
      </c>
      <c r="Q58" s="4">
        <v>3.714</v>
      </c>
      <c r="R58" s="4">
        <v>7.2880000000000003</v>
      </c>
      <c r="S58" s="4">
        <v>7.2060000000000004</v>
      </c>
      <c r="T58" s="4">
        <v>6.7149999999999999</v>
      </c>
      <c r="U58" s="4">
        <v>12.935</v>
      </c>
      <c r="V58" s="4">
        <v>5.0110000000000001</v>
      </c>
      <c r="W58" s="4">
        <v>5.4950000000000001</v>
      </c>
      <c r="X58" s="4">
        <v>9.782</v>
      </c>
      <c r="Y58" s="4">
        <v>7.1589999999999998</v>
      </c>
      <c r="Z58" s="4">
        <v>9.8079999999999998</v>
      </c>
      <c r="AA58" s="4">
        <v>7.4989999999999997</v>
      </c>
      <c r="AB58" s="4">
        <v>6.7309999999999999</v>
      </c>
      <c r="AC58" s="4">
        <v>7.077</v>
      </c>
      <c r="AD58" s="4">
        <v>6.93</v>
      </c>
      <c r="AE58">
        <v>8.86</v>
      </c>
      <c r="AF58" s="4">
        <v>6.5819999999999999</v>
      </c>
      <c r="AG58" s="4">
        <v>8.9410000000000007</v>
      </c>
      <c r="AH58" s="4">
        <v>6.6260000000000003</v>
      </c>
    </row>
    <row r="59" spans="1:1005" ht="14.4" x14ac:dyDescent="0.3">
      <c r="A59" s="80">
        <v>46874</v>
      </c>
      <c r="B59" s="15">
        <v>30</v>
      </c>
      <c r="C59" s="13">
        <v>23</v>
      </c>
      <c r="D59" s="14">
        <v>26</v>
      </c>
      <c r="E59" s="4">
        <v>56.408999999999999</v>
      </c>
      <c r="F59" s="4">
        <v>40.042000000000002</v>
      </c>
      <c r="G59" s="4">
        <v>24.047000000000001</v>
      </c>
      <c r="H59" s="4">
        <v>23.286000000000001</v>
      </c>
      <c r="I59" s="4">
        <v>34.073999999999998</v>
      </c>
      <c r="J59" s="4">
        <v>26.428000000000001</v>
      </c>
      <c r="K59" s="4">
        <v>17.893000000000001</v>
      </c>
      <c r="L59" s="4">
        <v>21.26</v>
      </c>
      <c r="M59" s="4">
        <v>27.667999999999999</v>
      </c>
      <c r="N59" s="4">
        <v>25.292000000000002</v>
      </c>
      <c r="O59" s="4">
        <v>32.484999999999999</v>
      </c>
      <c r="P59" s="4">
        <v>29.817</v>
      </c>
      <c r="Q59" s="4">
        <v>24.574999999999999</v>
      </c>
      <c r="R59" s="4">
        <v>39.17</v>
      </c>
      <c r="S59" s="4">
        <v>17.241</v>
      </c>
      <c r="T59" s="4">
        <v>21.295000000000002</v>
      </c>
      <c r="U59" s="4">
        <v>24.687000000000001</v>
      </c>
      <c r="V59" s="4">
        <v>16.838999999999999</v>
      </c>
      <c r="W59" s="4">
        <v>28.257000000000001</v>
      </c>
      <c r="X59" s="4">
        <v>20.28</v>
      </c>
      <c r="Y59" s="4">
        <v>17.292000000000002</v>
      </c>
      <c r="Z59" s="4">
        <v>32.688000000000002</v>
      </c>
      <c r="AA59" s="4">
        <v>30.981999999999999</v>
      </c>
      <c r="AB59" s="4">
        <v>21.044</v>
      </c>
      <c r="AC59" s="4">
        <v>26.411999999999999</v>
      </c>
      <c r="AD59" s="4">
        <v>21.327999999999999</v>
      </c>
      <c r="AE59">
        <v>26.896999999999998</v>
      </c>
      <c r="AF59" s="4">
        <v>30.969000000000001</v>
      </c>
      <c r="AG59" s="4">
        <v>29.646000000000001</v>
      </c>
      <c r="AH59" s="4">
        <v>30.262</v>
      </c>
    </row>
    <row r="60" spans="1:1005" ht="14.4" x14ac:dyDescent="0.3">
      <c r="A60" s="80">
        <v>46905</v>
      </c>
      <c r="B60" s="15">
        <v>51</v>
      </c>
      <c r="C60" s="13">
        <v>28</v>
      </c>
      <c r="D60" s="14">
        <v>40</v>
      </c>
      <c r="E60" s="4">
        <v>61.945999999999998</v>
      </c>
      <c r="F60" s="4">
        <v>73.197999999999993</v>
      </c>
      <c r="G60" s="4">
        <v>32.195999999999998</v>
      </c>
      <c r="H60" s="4">
        <v>48.652999999999999</v>
      </c>
      <c r="I60" s="4">
        <v>26.201000000000001</v>
      </c>
      <c r="J60" s="4">
        <v>25.859000000000002</v>
      </c>
      <c r="K60" s="4">
        <v>12.981</v>
      </c>
      <c r="L60" s="4">
        <v>34.079000000000001</v>
      </c>
      <c r="M60" s="4">
        <v>22.184999999999999</v>
      </c>
      <c r="N60" s="4">
        <v>35.411999999999999</v>
      </c>
      <c r="O60" s="4">
        <v>36.326000000000001</v>
      </c>
      <c r="P60" s="4">
        <v>28.154</v>
      </c>
      <c r="Q60" s="4">
        <v>75.394000000000005</v>
      </c>
      <c r="R60" s="4">
        <v>41.576000000000001</v>
      </c>
      <c r="S60" s="4">
        <v>42.023000000000003</v>
      </c>
      <c r="T60" s="4">
        <v>66.893000000000001</v>
      </c>
      <c r="U60" s="4">
        <v>11.798999999999999</v>
      </c>
      <c r="V60" s="4">
        <v>29.68</v>
      </c>
      <c r="W60" s="4">
        <v>51.055999999999997</v>
      </c>
      <c r="X60" s="4">
        <v>51.898000000000003</v>
      </c>
      <c r="Y60" s="4">
        <v>42.384999999999998</v>
      </c>
      <c r="Z60" s="4">
        <v>53.436</v>
      </c>
      <c r="AA60" s="4">
        <v>18.39</v>
      </c>
      <c r="AB60" s="4">
        <v>57.762</v>
      </c>
      <c r="AC60" s="4">
        <v>33.716999999999999</v>
      </c>
      <c r="AD60" s="4">
        <v>42.987000000000002</v>
      </c>
      <c r="AE60">
        <v>26.812999999999999</v>
      </c>
      <c r="AF60" s="4">
        <v>64.304000000000002</v>
      </c>
      <c r="AG60" s="4">
        <v>42.27</v>
      </c>
      <c r="AH60" s="4">
        <v>84.703999999999994</v>
      </c>
    </row>
    <row r="61" spans="1:1005" ht="14.4" x14ac:dyDescent="0.3">
      <c r="A61" s="80">
        <v>46935</v>
      </c>
      <c r="B61" s="15">
        <v>24</v>
      </c>
      <c r="C61" s="13">
        <v>9</v>
      </c>
      <c r="D61" s="14">
        <v>15</v>
      </c>
      <c r="E61" s="4">
        <v>23.927</v>
      </c>
      <c r="F61" s="4">
        <v>26.899000000000001</v>
      </c>
      <c r="G61" s="4">
        <v>16.065999999999999</v>
      </c>
      <c r="H61" s="4">
        <v>29.718</v>
      </c>
      <c r="I61" s="4">
        <v>10.941000000000001</v>
      </c>
      <c r="J61" s="4">
        <v>10.125</v>
      </c>
      <c r="K61" s="4">
        <v>6.2510000000000003</v>
      </c>
      <c r="L61" s="4">
        <v>12.177</v>
      </c>
      <c r="M61" s="4">
        <v>9.1929999999999996</v>
      </c>
      <c r="N61" s="4">
        <v>14.845000000000001</v>
      </c>
      <c r="O61" s="4">
        <v>12.791</v>
      </c>
      <c r="P61" s="4">
        <v>11.863</v>
      </c>
      <c r="Q61" s="4">
        <v>37.536999999999999</v>
      </c>
      <c r="R61" s="4">
        <v>21.536999999999999</v>
      </c>
      <c r="S61" s="4">
        <v>14.012</v>
      </c>
      <c r="T61" s="4">
        <v>41.378</v>
      </c>
      <c r="U61" s="4">
        <v>7.3250000000000002</v>
      </c>
      <c r="V61" s="4">
        <v>12.051</v>
      </c>
      <c r="W61" s="4">
        <v>18.363</v>
      </c>
      <c r="X61" s="4">
        <v>18.120999999999999</v>
      </c>
      <c r="Y61" s="4">
        <v>15.393000000000001</v>
      </c>
      <c r="Z61" s="4">
        <v>20.149000000000001</v>
      </c>
      <c r="AA61" s="4">
        <v>8.2270000000000003</v>
      </c>
      <c r="AB61" s="4">
        <v>37.737000000000002</v>
      </c>
      <c r="AC61" s="4">
        <v>12.38</v>
      </c>
      <c r="AD61" s="4">
        <v>17.335000000000001</v>
      </c>
      <c r="AE61">
        <v>13.260999999999999</v>
      </c>
      <c r="AF61" s="4">
        <v>32.770000000000003</v>
      </c>
      <c r="AG61" s="4">
        <v>15.807</v>
      </c>
      <c r="AH61" s="4">
        <v>73.369</v>
      </c>
    </row>
    <row r="62" spans="1:1005" ht="14.4" x14ac:dyDescent="0.3">
      <c r="A62" s="80">
        <v>46966</v>
      </c>
      <c r="B62" s="15">
        <v>11</v>
      </c>
      <c r="C62" s="13">
        <v>7</v>
      </c>
      <c r="D62" s="14">
        <v>8</v>
      </c>
      <c r="E62" s="4">
        <v>10.877000000000001</v>
      </c>
      <c r="F62" s="4">
        <v>13.395</v>
      </c>
      <c r="G62" s="4">
        <v>8.3010000000000002</v>
      </c>
      <c r="H62" s="4">
        <v>12.46</v>
      </c>
      <c r="I62" s="4">
        <v>7.173</v>
      </c>
      <c r="J62" s="4">
        <v>7.0259999999999998</v>
      </c>
      <c r="K62" s="4">
        <v>4.3490000000000002</v>
      </c>
      <c r="L62" s="4">
        <v>6.6950000000000003</v>
      </c>
      <c r="M62" s="4">
        <v>6.0039999999999996</v>
      </c>
      <c r="N62" s="4">
        <v>8.8149999999999995</v>
      </c>
      <c r="O62" s="4">
        <v>8.07</v>
      </c>
      <c r="P62" s="4">
        <v>7.4560000000000004</v>
      </c>
      <c r="Q62" s="4">
        <v>13.236000000000001</v>
      </c>
      <c r="R62" s="4">
        <v>9.5920000000000005</v>
      </c>
      <c r="S62" s="4">
        <v>9.0370000000000008</v>
      </c>
      <c r="T62" s="4">
        <v>14.670999999999999</v>
      </c>
      <c r="U62" s="4">
        <v>5.4710000000000001</v>
      </c>
      <c r="V62" s="4">
        <v>7.5170000000000003</v>
      </c>
      <c r="W62" s="4">
        <v>9.7159999999999993</v>
      </c>
      <c r="X62" s="4">
        <v>8.5640000000000001</v>
      </c>
      <c r="Y62" s="4">
        <v>8.3610000000000007</v>
      </c>
      <c r="Z62" s="4">
        <v>11.933999999999999</v>
      </c>
      <c r="AA62" s="4">
        <v>5.6669999999999998</v>
      </c>
      <c r="AB62" s="4">
        <v>13.404</v>
      </c>
      <c r="AC62" s="4">
        <v>7.4740000000000002</v>
      </c>
      <c r="AD62" s="4">
        <v>8.2829999999999995</v>
      </c>
      <c r="AE62">
        <v>8.6950000000000003</v>
      </c>
      <c r="AF62" s="4">
        <v>12.532</v>
      </c>
      <c r="AG62" s="4">
        <v>7.875</v>
      </c>
      <c r="AH62" s="4">
        <v>23.443000000000001</v>
      </c>
    </row>
    <row r="63" spans="1:1005" ht="14.4" x14ac:dyDescent="0.3">
      <c r="A63" s="80">
        <v>46997</v>
      </c>
      <c r="B63" s="15">
        <v>8</v>
      </c>
      <c r="C63" s="13">
        <v>6</v>
      </c>
      <c r="D63" s="14">
        <v>7</v>
      </c>
      <c r="E63" s="4">
        <v>8.2029999999999994</v>
      </c>
      <c r="F63" s="4">
        <v>9.1020000000000003</v>
      </c>
      <c r="G63" s="4">
        <v>5.92</v>
      </c>
      <c r="H63" s="4">
        <v>7.8129999999999997</v>
      </c>
      <c r="I63" s="4">
        <v>5.5369999999999999</v>
      </c>
      <c r="J63" s="4">
        <v>5.2489999999999997</v>
      </c>
      <c r="K63" s="4">
        <v>3.698</v>
      </c>
      <c r="L63" s="4">
        <v>7.3179999999999996</v>
      </c>
      <c r="M63" s="4">
        <v>4.8840000000000003</v>
      </c>
      <c r="N63" s="4">
        <v>5.9219999999999997</v>
      </c>
      <c r="O63" s="4">
        <v>6.6769999999999996</v>
      </c>
      <c r="P63" s="4">
        <v>6.42</v>
      </c>
      <c r="Q63" s="4">
        <v>8.3810000000000002</v>
      </c>
      <c r="R63" s="4">
        <v>6.81</v>
      </c>
      <c r="S63" s="4">
        <v>5.9820000000000002</v>
      </c>
      <c r="T63" s="4">
        <v>8.4640000000000004</v>
      </c>
      <c r="U63" s="4">
        <v>4.8029999999999999</v>
      </c>
      <c r="V63" s="4">
        <v>6.6470000000000002</v>
      </c>
      <c r="W63" s="4">
        <v>9.2149999999999999</v>
      </c>
      <c r="X63" s="4">
        <v>6.5119999999999996</v>
      </c>
      <c r="Y63" s="4">
        <v>6.1059999999999999</v>
      </c>
      <c r="Z63" s="4">
        <v>7.4880000000000004</v>
      </c>
      <c r="AA63" s="4">
        <v>4.7279999999999998</v>
      </c>
      <c r="AB63" s="4">
        <v>7.9980000000000002</v>
      </c>
      <c r="AC63" s="4">
        <v>7.3719999999999999</v>
      </c>
      <c r="AD63" s="4">
        <v>5.9619999999999997</v>
      </c>
      <c r="AE63">
        <v>6.7169999999999996</v>
      </c>
      <c r="AF63" s="4">
        <v>8.94</v>
      </c>
      <c r="AG63" s="4">
        <v>6.3079999999999998</v>
      </c>
      <c r="AH63" s="4">
        <v>13.538</v>
      </c>
    </row>
    <row r="64" spans="1:1005" ht="14.4" x14ac:dyDescent="0.3">
      <c r="A64" s="80"/>
      <c r="B64" s="15"/>
      <c r="C64" s="13"/>
      <c r="D64" s="14"/>
      <c r="ALQ64" s="4" t="e">
        <v>#N/A</v>
      </c>
    </row>
    <row r="65" spans="1:1005" ht="14.4" x14ac:dyDescent="0.3">
      <c r="A65" s="80"/>
      <c r="B65" s="15"/>
      <c r="C65" s="13"/>
      <c r="D65" s="14"/>
      <c r="ALQ65" s="4" t="e">
        <v>#N/A</v>
      </c>
    </row>
    <row r="66" spans="1:1005" ht="14.4" x14ac:dyDescent="0.3">
      <c r="A66" s="80"/>
      <c r="B66" s="15"/>
      <c r="C66" s="13"/>
      <c r="D66" s="14"/>
      <c r="ALQ66" s="4" t="e">
        <v>#N/A</v>
      </c>
    </row>
    <row r="67" spans="1:1005" ht="14.4" x14ac:dyDescent="0.3">
      <c r="A67" s="80"/>
      <c r="B67" s="15"/>
      <c r="C67" s="13"/>
      <c r="D67" s="14"/>
      <c r="ALQ67" s="4" t="e">
        <v>#N/A</v>
      </c>
    </row>
    <row r="68" spans="1:1005" ht="14.4" x14ac:dyDescent="0.3">
      <c r="A68" s="80"/>
      <c r="B68" s="15"/>
      <c r="C68" s="13"/>
      <c r="D68" s="14"/>
      <c r="ALQ68" s="4" t="e">
        <v>#N/A</v>
      </c>
    </row>
    <row r="69" spans="1:1005" ht="14.4" x14ac:dyDescent="0.3">
      <c r="A69" s="80"/>
      <c r="B69" s="15"/>
      <c r="C69" s="13"/>
      <c r="D69" s="14"/>
      <c r="ALQ69" s="4" t="e">
        <v>#N/A</v>
      </c>
    </row>
    <row r="70" spans="1:1005" ht="14.4" x14ac:dyDescent="0.3">
      <c r="A70" s="80"/>
      <c r="B70" s="15"/>
      <c r="C70" s="13"/>
      <c r="D70" s="14"/>
      <c r="ALQ70" s="4" t="e">
        <v>#N/A</v>
      </c>
    </row>
    <row r="71" spans="1:1005" ht="14.4" x14ac:dyDescent="0.3">
      <c r="A71" s="80"/>
      <c r="B71" s="15"/>
      <c r="C71" s="13"/>
      <c r="D71" s="14"/>
      <c r="ALQ71" s="4" t="e">
        <v>#N/A</v>
      </c>
    </row>
    <row r="72" spans="1:1005" ht="14.4" x14ac:dyDescent="0.3">
      <c r="A72" s="80"/>
      <c r="B72" s="15"/>
      <c r="C72" s="13"/>
      <c r="D72" s="14"/>
      <c r="ALQ72" s="4" t="e">
        <v>#N/A</v>
      </c>
    </row>
    <row r="73" spans="1:1005" ht="14.4" x14ac:dyDescent="0.3">
      <c r="A73" s="80"/>
      <c r="B73" s="15"/>
      <c r="C73" s="13"/>
      <c r="D73" s="14"/>
    </row>
    <row r="74" spans="1:1005" ht="14.4" x14ac:dyDescent="0.3">
      <c r="A74" s="80"/>
      <c r="B74" s="15"/>
      <c r="C74" s="13"/>
      <c r="D74" s="14"/>
    </row>
    <row r="75" spans="1:1005" ht="14.4" x14ac:dyDescent="0.3">
      <c r="A75" s="80"/>
      <c r="B75" s="15"/>
      <c r="C75" s="13"/>
      <c r="D75" s="14"/>
    </row>
    <row r="76" spans="1:1005" ht="14.4" x14ac:dyDescent="0.3">
      <c r="A76" s="80"/>
      <c r="B76" s="15"/>
      <c r="C76" s="13"/>
      <c r="D76" s="14"/>
    </row>
    <row r="77" spans="1:1005" ht="14.4" x14ac:dyDescent="0.3">
      <c r="A77" s="80"/>
      <c r="B77" s="15"/>
      <c r="C77" s="13"/>
      <c r="D77" s="14"/>
    </row>
    <row r="78" spans="1:1005" ht="14.4" x14ac:dyDescent="0.3">
      <c r="A78" s="80"/>
      <c r="B78" s="15"/>
      <c r="C78" s="13"/>
      <c r="D78" s="14"/>
    </row>
    <row r="79" spans="1:1005" ht="14.4" x14ac:dyDescent="0.3">
      <c r="A79" s="80"/>
      <c r="B79" s="15"/>
      <c r="C79" s="13"/>
      <c r="D79" s="14"/>
    </row>
    <row r="80" spans="1:1005" ht="14.4" x14ac:dyDescent="0.3">
      <c r="A80" s="80"/>
      <c r="B80" s="15"/>
      <c r="C80" s="13"/>
      <c r="D80" s="14"/>
    </row>
    <row r="81" spans="1:4" ht="12.75" customHeight="1" x14ac:dyDescent="0.3">
      <c r="A81" s="80"/>
      <c r="B81" s="18"/>
      <c r="C81" s="19"/>
      <c r="D81" s="20"/>
    </row>
    <row r="82" spans="1:4" ht="12.75" customHeight="1" x14ac:dyDescent="0.3">
      <c r="A82" s="80"/>
      <c r="B82" s="18"/>
      <c r="C82" s="19"/>
      <c r="D82" s="20"/>
    </row>
    <row r="83" spans="1:4" ht="12.75" customHeight="1" x14ac:dyDescent="0.3">
      <c r="A83" s="80"/>
      <c r="B83" s="18"/>
      <c r="C83" s="19"/>
      <c r="D83" s="20"/>
    </row>
    <row r="84" spans="1:4" ht="12.75" customHeight="1" x14ac:dyDescent="0.3">
      <c r="A84" s="80"/>
      <c r="B84" s="18"/>
      <c r="C84" s="19"/>
      <c r="D84" s="20"/>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5FBBF-9EA4-410B-A5E6-90F20FA86DF4}">
  <sheetPr codeName="Sheet13">
    <tabColor rgb="FFCCEBC5"/>
  </sheetPr>
  <dimension ref="A1:ALQ84"/>
  <sheetViews>
    <sheetView topLeftCell="A40" workbookViewId="0">
      <selection activeCell="D4" sqref="D4"/>
    </sheetView>
  </sheetViews>
  <sheetFormatPr defaultColWidth="18.77734375" defaultRowHeight="12.75" customHeight="1" x14ac:dyDescent="0.3"/>
  <cols>
    <col min="1" max="4" width="7.5546875" style="3" customWidth="1"/>
    <col min="5" max="5" width="7" customWidth="1"/>
    <col min="6" max="15" width="8" customWidth="1"/>
    <col min="16" max="19" width="7" customWidth="1"/>
    <col min="20" max="26" width="8" customWidth="1"/>
    <col min="27" max="30" width="7" customWidth="1"/>
    <col min="31" max="31" width="8.44140625" style="4" customWidth="1"/>
    <col min="32" max="54" width="9.21875" customWidth="1"/>
  </cols>
  <sheetData>
    <row r="1" spans="1:51" s="3" customFormat="1" ht="14.4" x14ac:dyDescent="0.3">
      <c r="A1" s="83"/>
      <c r="B1" s="84"/>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51" s="3" customFormat="1" ht="14.4" x14ac:dyDescent="0.3">
      <c r="A2" s="83"/>
      <c r="B2" s="85" t="s">
        <v>0</v>
      </c>
      <c r="C2" s="85" t="s">
        <v>1</v>
      </c>
      <c r="D2" s="85" t="s">
        <v>2</v>
      </c>
      <c r="E2" s="85">
        <v>1991</v>
      </c>
      <c r="F2" s="85">
        <v>1992</v>
      </c>
      <c r="G2" s="85">
        <v>1993</v>
      </c>
      <c r="H2" s="85">
        <v>1994</v>
      </c>
      <c r="I2" s="85">
        <v>1995</v>
      </c>
      <c r="J2" s="85">
        <v>1996</v>
      </c>
      <c r="K2" s="85">
        <v>1997</v>
      </c>
      <c r="L2" s="85">
        <v>1998</v>
      </c>
      <c r="M2" s="85">
        <v>1999</v>
      </c>
      <c r="N2" s="85">
        <v>2000</v>
      </c>
      <c r="O2" s="85">
        <v>2001</v>
      </c>
      <c r="P2" s="85">
        <v>2002</v>
      </c>
      <c r="Q2" s="85">
        <v>2003</v>
      </c>
      <c r="R2" s="85">
        <v>2004</v>
      </c>
      <c r="S2" s="85">
        <v>2005</v>
      </c>
      <c r="T2" s="85">
        <v>2006</v>
      </c>
      <c r="U2" s="85">
        <v>2007</v>
      </c>
      <c r="V2" s="85">
        <v>2008</v>
      </c>
      <c r="W2" s="85">
        <v>2009</v>
      </c>
      <c r="X2" s="85">
        <v>2010</v>
      </c>
      <c r="Y2" s="85">
        <v>2011</v>
      </c>
      <c r="Z2" s="85">
        <v>2012</v>
      </c>
      <c r="AA2" s="85">
        <v>2013</v>
      </c>
      <c r="AB2" s="85">
        <v>2014</v>
      </c>
      <c r="AC2" s="85">
        <v>2015</v>
      </c>
      <c r="AD2" s="85">
        <v>2016</v>
      </c>
      <c r="AE2" s="85">
        <v>2017</v>
      </c>
      <c r="AF2" s="85">
        <v>2018</v>
      </c>
      <c r="AG2" s="85">
        <v>2019</v>
      </c>
      <c r="AH2" s="85">
        <v>2020</v>
      </c>
    </row>
    <row r="3" spans="1:51" s="3" customFormat="1" ht="14.4" x14ac:dyDescent="0.3">
      <c r="A3" s="86"/>
      <c r="B3" s="87" t="s">
        <v>3</v>
      </c>
      <c r="C3" s="87" t="s">
        <v>4</v>
      </c>
      <c r="D3" s="87" t="s">
        <v>5</v>
      </c>
      <c r="E3" s="87" t="s">
        <v>6</v>
      </c>
      <c r="F3" s="87" t="s">
        <v>7</v>
      </c>
      <c r="G3" s="87" t="s">
        <v>8</v>
      </c>
      <c r="H3" s="87" t="s">
        <v>9</v>
      </c>
      <c r="I3" s="87" t="s">
        <v>10</v>
      </c>
      <c r="J3" s="87" t="s">
        <v>11</v>
      </c>
      <c r="K3" s="87" t="s">
        <v>12</v>
      </c>
      <c r="L3" s="87" t="s">
        <v>13</v>
      </c>
      <c r="M3" s="87" t="s">
        <v>14</v>
      </c>
      <c r="N3" s="87" t="s">
        <v>15</v>
      </c>
      <c r="O3" s="87" t="s">
        <v>16</v>
      </c>
      <c r="P3" s="87" t="s">
        <v>17</v>
      </c>
      <c r="Q3" s="87" t="s">
        <v>18</v>
      </c>
      <c r="R3" s="87" t="s">
        <v>19</v>
      </c>
      <c r="S3" s="87" t="s">
        <v>20</v>
      </c>
      <c r="T3" s="87" t="s">
        <v>21</v>
      </c>
      <c r="U3" s="87" t="s">
        <v>22</v>
      </c>
      <c r="V3" s="87" t="s">
        <v>23</v>
      </c>
      <c r="W3" s="87" t="s">
        <v>24</v>
      </c>
      <c r="X3" s="87" t="s">
        <v>25</v>
      </c>
      <c r="Y3" s="87" t="s">
        <v>26</v>
      </c>
      <c r="Z3" s="87" t="s">
        <v>27</v>
      </c>
      <c r="AA3" s="87" t="s">
        <v>28</v>
      </c>
      <c r="AB3" s="87" t="s">
        <v>29</v>
      </c>
      <c r="AC3" s="87" t="s">
        <v>30</v>
      </c>
      <c r="AD3" s="87" t="s">
        <v>31</v>
      </c>
      <c r="AE3" s="87" t="s">
        <v>32</v>
      </c>
      <c r="AF3" s="87" t="s">
        <v>33</v>
      </c>
      <c r="AG3" s="87" t="s">
        <v>34</v>
      </c>
      <c r="AH3" s="87" t="s">
        <v>35</v>
      </c>
    </row>
    <row r="4" spans="1:51" ht="14.55" customHeight="1" x14ac:dyDescent="0.3">
      <c r="A4" s="88">
        <v>45200</v>
      </c>
      <c r="B4" s="81">
        <v>7</v>
      </c>
      <c r="C4" s="82">
        <v>7</v>
      </c>
      <c r="D4" s="9">
        <v>7</v>
      </c>
      <c r="E4">
        <v>5.6989999999999998</v>
      </c>
      <c r="F4">
        <v>5.7149999999999999</v>
      </c>
      <c r="G4">
        <v>7.4969999999999999</v>
      </c>
      <c r="H4">
        <v>6.8360000000000003</v>
      </c>
      <c r="I4">
        <v>5.6989999999999998</v>
      </c>
      <c r="J4">
        <v>8.8000000000000007</v>
      </c>
      <c r="K4">
        <v>8.4469999999999992</v>
      </c>
      <c r="L4">
        <v>7.3410000000000002</v>
      </c>
      <c r="M4">
        <v>5.6989999999999998</v>
      </c>
      <c r="N4">
        <v>7.4089999999999998</v>
      </c>
      <c r="O4">
        <v>6.0049999999999999</v>
      </c>
      <c r="P4">
        <v>7.31</v>
      </c>
      <c r="Q4">
        <v>5.9729999999999999</v>
      </c>
      <c r="R4">
        <v>6.2750000000000004</v>
      </c>
      <c r="S4">
        <v>10.718</v>
      </c>
      <c r="T4">
        <v>15.186999999999999</v>
      </c>
      <c r="U4">
        <v>7.1639999999999997</v>
      </c>
      <c r="V4">
        <v>7.67</v>
      </c>
      <c r="W4">
        <v>7.5019999999999998</v>
      </c>
      <c r="X4">
        <v>9.2650000000000006</v>
      </c>
      <c r="Y4">
        <v>14.548</v>
      </c>
      <c r="Z4">
        <v>5.7240000000000002</v>
      </c>
      <c r="AA4">
        <v>6.06</v>
      </c>
      <c r="AB4">
        <v>6.157</v>
      </c>
      <c r="AC4">
        <v>8.7270000000000003</v>
      </c>
      <c r="AD4">
        <v>5.8239999999999998</v>
      </c>
      <c r="AE4">
        <v>5.6989999999999998</v>
      </c>
      <c r="AF4">
        <v>8.8780000000000001</v>
      </c>
      <c r="AG4">
        <v>5.6989999999999998</v>
      </c>
      <c r="AH4" s="4">
        <v>6.601</v>
      </c>
      <c r="AI4" s="4"/>
      <c r="AJ4" s="4"/>
      <c r="AK4" s="4"/>
      <c r="AL4" s="4"/>
      <c r="AM4" s="4"/>
      <c r="AN4" s="4"/>
      <c r="AO4" s="4"/>
      <c r="AP4" s="4"/>
      <c r="AQ4" s="4"/>
      <c r="AR4" s="4"/>
      <c r="AS4" s="4"/>
      <c r="AT4" s="4"/>
      <c r="AU4" s="4"/>
      <c r="AV4" s="4"/>
      <c r="AW4" s="4"/>
      <c r="AX4" s="4"/>
      <c r="AY4" s="4"/>
    </row>
    <row r="5" spans="1:51" ht="14.55" customHeight="1" x14ac:dyDescent="0.3">
      <c r="A5" s="88">
        <v>45231</v>
      </c>
      <c r="B5" s="34">
        <v>6</v>
      </c>
      <c r="C5" s="12">
        <v>6</v>
      </c>
      <c r="D5" s="11">
        <v>6</v>
      </c>
      <c r="E5">
        <v>5.2910000000000004</v>
      </c>
      <c r="F5">
        <v>5.3049999999999997</v>
      </c>
      <c r="G5">
        <v>5.6180000000000003</v>
      </c>
      <c r="H5">
        <v>6.2640000000000002</v>
      </c>
      <c r="I5">
        <v>5.077</v>
      </c>
      <c r="J5">
        <v>6.9249999999999998</v>
      </c>
      <c r="K5">
        <v>6.5880000000000001</v>
      </c>
      <c r="L5">
        <v>7.3449999999999998</v>
      </c>
      <c r="M5">
        <v>4.9340000000000002</v>
      </c>
      <c r="N5">
        <v>6.1070000000000002</v>
      </c>
      <c r="O5">
        <v>5.3220000000000001</v>
      </c>
      <c r="P5">
        <v>5.8929999999999998</v>
      </c>
      <c r="Q5">
        <v>5.3090000000000002</v>
      </c>
      <c r="R5">
        <v>6.7919999999999998</v>
      </c>
      <c r="S5">
        <v>9.1129999999999995</v>
      </c>
      <c r="T5">
        <v>9.75</v>
      </c>
      <c r="U5">
        <v>5.51</v>
      </c>
      <c r="V5">
        <v>7.2789999999999999</v>
      </c>
      <c r="W5">
        <v>7.1109999999999998</v>
      </c>
      <c r="X5">
        <v>7.41</v>
      </c>
      <c r="Y5">
        <v>8.8659999999999997</v>
      </c>
      <c r="Z5">
        <v>5.0380000000000003</v>
      </c>
      <c r="AA5">
        <v>5.5949999999999998</v>
      </c>
      <c r="AB5">
        <v>5.3029999999999999</v>
      </c>
      <c r="AC5">
        <v>7.2389999999999999</v>
      </c>
      <c r="AD5">
        <v>5.0999999999999996</v>
      </c>
      <c r="AE5">
        <v>5.07</v>
      </c>
      <c r="AF5">
        <v>6.8949999999999996</v>
      </c>
      <c r="AG5">
        <v>4.9939999999999998</v>
      </c>
      <c r="AH5" s="4">
        <v>6.8449999999999998</v>
      </c>
      <c r="AI5" s="4"/>
      <c r="AJ5" s="4"/>
      <c r="AK5" s="4"/>
      <c r="AL5" s="4"/>
      <c r="AM5" s="4"/>
      <c r="AN5" s="4"/>
      <c r="AO5" s="4"/>
      <c r="AP5" s="4"/>
      <c r="AQ5" s="4"/>
      <c r="AR5" s="4"/>
      <c r="AS5" s="4"/>
      <c r="AT5" s="4"/>
      <c r="AU5" s="4"/>
      <c r="AV5" s="4"/>
      <c r="AW5" s="4"/>
      <c r="AX5" s="4"/>
      <c r="AY5" s="4"/>
    </row>
    <row r="6" spans="1:51" ht="14.55" customHeight="1" x14ac:dyDescent="0.3">
      <c r="A6" s="88">
        <v>45261</v>
      </c>
      <c r="B6" s="34">
        <v>6</v>
      </c>
      <c r="C6" s="12">
        <v>6</v>
      </c>
      <c r="D6" s="11">
        <v>6</v>
      </c>
      <c r="E6">
        <v>5.157</v>
      </c>
      <c r="F6">
        <v>5.1369999999999996</v>
      </c>
      <c r="G6">
        <v>5.27</v>
      </c>
      <c r="H6">
        <v>5.4</v>
      </c>
      <c r="I6">
        <v>5.1280000000000001</v>
      </c>
      <c r="J6">
        <v>6.0339999999999998</v>
      </c>
      <c r="K6">
        <v>5.4829999999999997</v>
      </c>
      <c r="L6">
        <v>6.7240000000000002</v>
      </c>
      <c r="M6">
        <v>4.8639999999999999</v>
      </c>
      <c r="N6">
        <v>5.5170000000000003</v>
      </c>
      <c r="O6">
        <v>4.96</v>
      </c>
      <c r="P6">
        <v>5.6239999999999997</v>
      </c>
      <c r="Q6">
        <v>5.3159999999999998</v>
      </c>
      <c r="R6">
        <v>5.8259999999999996</v>
      </c>
      <c r="S6">
        <v>6.5780000000000003</v>
      </c>
      <c r="T6">
        <v>6.8739999999999997</v>
      </c>
      <c r="U6">
        <v>5.5730000000000004</v>
      </c>
      <c r="V6">
        <v>6.1879999999999997</v>
      </c>
      <c r="W6">
        <v>5.681</v>
      </c>
      <c r="X6">
        <v>5.8310000000000004</v>
      </c>
      <c r="Y6">
        <v>6.6319999999999997</v>
      </c>
      <c r="Z6">
        <v>5.1479999999999997</v>
      </c>
      <c r="AA6">
        <v>5.32</v>
      </c>
      <c r="AB6">
        <v>5.3680000000000003</v>
      </c>
      <c r="AC6">
        <v>6.0259999999999998</v>
      </c>
      <c r="AD6">
        <v>5.0170000000000003</v>
      </c>
      <c r="AE6">
        <v>5.1619999999999999</v>
      </c>
      <c r="AF6">
        <v>5.6280000000000001</v>
      </c>
      <c r="AG6">
        <v>4.9370000000000003</v>
      </c>
      <c r="AH6" s="4">
        <v>5.9859999999999998</v>
      </c>
      <c r="AI6" s="4"/>
      <c r="AJ6" s="4"/>
      <c r="AK6" s="4"/>
      <c r="AL6" s="4"/>
      <c r="AM6" s="4"/>
      <c r="AN6" s="4"/>
      <c r="AO6" s="4"/>
      <c r="AP6" s="4"/>
      <c r="AQ6" s="4"/>
      <c r="AR6" s="4"/>
      <c r="AS6" s="4"/>
      <c r="AT6" s="4"/>
      <c r="AU6" s="4"/>
      <c r="AV6" s="4"/>
      <c r="AW6" s="4"/>
      <c r="AX6" s="4"/>
      <c r="AY6" s="4"/>
    </row>
    <row r="7" spans="1:51" ht="14.55" customHeight="1" x14ac:dyDescent="0.3">
      <c r="A7" s="88">
        <v>45292</v>
      </c>
      <c r="B7" s="34">
        <v>8</v>
      </c>
      <c r="C7" s="12">
        <v>3</v>
      </c>
      <c r="D7" s="11">
        <v>5</v>
      </c>
      <c r="E7">
        <v>4.78</v>
      </c>
      <c r="F7">
        <v>4.7560000000000002</v>
      </c>
      <c r="G7">
        <v>4.9939999999999998</v>
      </c>
      <c r="H7">
        <v>4.9720000000000004</v>
      </c>
      <c r="I7">
        <v>4.9000000000000004</v>
      </c>
      <c r="J7">
        <v>5.2560000000000002</v>
      </c>
      <c r="K7">
        <v>4.9630000000000001</v>
      </c>
      <c r="L7">
        <v>5.5579999999999998</v>
      </c>
      <c r="M7">
        <v>4.7380000000000004</v>
      </c>
      <c r="N7">
        <v>5.165</v>
      </c>
      <c r="O7">
        <v>4.6630000000000003</v>
      </c>
      <c r="P7">
        <v>5.1470000000000002</v>
      </c>
      <c r="Q7">
        <v>4.8170000000000002</v>
      </c>
      <c r="R7">
        <v>5.5620000000000003</v>
      </c>
      <c r="S7">
        <v>5.6609999999999996</v>
      </c>
      <c r="T7">
        <v>5.6779999999999999</v>
      </c>
      <c r="U7">
        <v>5.0060000000000002</v>
      </c>
      <c r="V7">
        <v>5.1689999999999996</v>
      </c>
      <c r="W7">
        <v>4.9550000000000001</v>
      </c>
      <c r="X7">
        <v>5.0960000000000001</v>
      </c>
      <c r="Y7">
        <v>5.9980000000000002</v>
      </c>
      <c r="Z7">
        <v>4.82</v>
      </c>
      <c r="AA7">
        <v>4.9770000000000003</v>
      </c>
      <c r="AB7">
        <v>5.1550000000000002</v>
      </c>
      <c r="AC7">
        <v>5.1580000000000004</v>
      </c>
      <c r="AD7">
        <v>4.8029999999999999</v>
      </c>
      <c r="AE7">
        <v>4.7969999999999997</v>
      </c>
      <c r="AF7">
        <v>5.032</v>
      </c>
      <c r="AG7">
        <v>4.6890000000000001</v>
      </c>
      <c r="AH7" s="4">
        <v>5.0430000000000001</v>
      </c>
      <c r="AI7" s="4"/>
      <c r="AJ7" s="4"/>
      <c r="AK7" s="4"/>
      <c r="AL7" s="4"/>
      <c r="AM7" s="4"/>
      <c r="AN7" s="4"/>
      <c r="AO7" s="4"/>
      <c r="AP7" s="4"/>
      <c r="AQ7" s="4"/>
      <c r="AR7" s="4"/>
      <c r="AS7" s="4"/>
      <c r="AT7" s="4"/>
      <c r="AU7" s="4"/>
      <c r="AV7" s="4"/>
      <c r="AW7" s="4"/>
      <c r="AX7" s="4"/>
      <c r="AY7" s="4"/>
    </row>
    <row r="8" spans="1:51" ht="14.55" customHeight="1" x14ac:dyDescent="0.3">
      <c r="A8" s="88">
        <v>45323</v>
      </c>
      <c r="B8" s="34">
        <v>8</v>
      </c>
      <c r="C8" s="12">
        <v>3</v>
      </c>
      <c r="D8" s="11">
        <v>5</v>
      </c>
      <c r="E8">
        <v>4.859</v>
      </c>
      <c r="F8">
        <v>4.4859999999999998</v>
      </c>
      <c r="G8">
        <v>4.7140000000000004</v>
      </c>
      <c r="H8">
        <v>6.24</v>
      </c>
      <c r="I8">
        <v>6.0019999999999998</v>
      </c>
      <c r="J8">
        <v>4.9269999999999996</v>
      </c>
      <c r="K8">
        <v>4.6849999999999996</v>
      </c>
      <c r="L8">
        <v>5.5990000000000002</v>
      </c>
      <c r="M8">
        <v>4.9450000000000003</v>
      </c>
      <c r="N8">
        <v>4.8390000000000004</v>
      </c>
      <c r="O8">
        <v>4.5890000000000004</v>
      </c>
      <c r="P8">
        <v>5.36</v>
      </c>
      <c r="Q8">
        <v>4.7309999999999999</v>
      </c>
      <c r="R8">
        <v>5.34</v>
      </c>
      <c r="S8">
        <v>5.2729999999999997</v>
      </c>
      <c r="T8">
        <v>6.0410000000000004</v>
      </c>
      <c r="U8">
        <v>4.5449999999999999</v>
      </c>
      <c r="V8">
        <v>5.1310000000000002</v>
      </c>
      <c r="W8">
        <v>4.6040000000000001</v>
      </c>
      <c r="X8">
        <v>4.7919999999999998</v>
      </c>
      <c r="Y8">
        <v>5.1429999999999998</v>
      </c>
      <c r="Z8">
        <v>4.7450000000000001</v>
      </c>
      <c r="AA8">
        <v>5.3609999999999998</v>
      </c>
      <c r="AB8">
        <v>6.5839999999999996</v>
      </c>
      <c r="AC8">
        <v>6.516</v>
      </c>
      <c r="AD8">
        <v>5.4089999999999998</v>
      </c>
      <c r="AE8">
        <v>5.0549999999999997</v>
      </c>
      <c r="AF8">
        <v>4.6970000000000001</v>
      </c>
      <c r="AG8">
        <v>4.5510000000000002</v>
      </c>
      <c r="AH8" s="4">
        <v>5.3470000000000004</v>
      </c>
      <c r="AI8" s="4"/>
      <c r="AJ8" s="4"/>
      <c r="AK8" s="4"/>
      <c r="AL8" s="4"/>
      <c r="AM8" s="4"/>
      <c r="AN8" s="4"/>
      <c r="AO8" s="4"/>
      <c r="AP8" s="4"/>
      <c r="AQ8" s="4"/>
      <c r="AR8" s="4"/>
      <c r="AS8" s="4"/>
      <c r="AT8" s="4"/>
      <c r="AU8" s="4"/>
      <c r="AV8" s="4"/>
      <c r="AW8" s="4"/>
      <c r="AX8" s="4"/>
      <c r="AY8" s="4"/>
    </row>
    <row r="9" spans="1:51" ht="14.55" customHeight="1" x14ac:dyDescent="0.3">
      <c r="A9" s="88">
        <v>45352</v>
      </c>
      <c r="B9" s="34">
        <v>9</v>
      </c>
      <c r="C9" s="12">
        <v>4</v>
      </c>
      <c r="D9" s="11">
        <v>6</v>
      </c>
      <c r="E9">
        <v>6.1120000000000001</v>
      </c>
      <c r="F9">
        <v>6.2779999999999996</v>
      </c>
      <c r="G9">
        <v>8.11</v>
      </c>
      <c r="H9">
        <v>10.218999999999999</v>
      </c>
      <c r="I9">
        <v>6.3259999999999996</v>
      </c>
      <c r="J9">
        <v>13.987</v>
      </c>
      <c r="K9">
        <v>6.0839999999999996</v>
      </c>
      <c r="L9">
        <v>7.5940000000000003</v>
      </c>
      <c r="M9">
        <v>5.4359999999999999</v>
      </c>
      <c r="N9">
        <v>8.2789999999999999</v>
      </c>
      <c r="O9">
        <v>5.4649999999999999</v>
      </c>
      <c r="P9">
        <v>6.8810000000000002</v>
      </c>
      <c r="Q9">
        <v>11.949</v>
      </c>
      <c r="R9">
        <v>6.81</v>
      </c>
      <c r="S9">
        <v>5.9930000000000003</v>
      </c>
      <c r="T9">
        <v>14.944000000000001</v>
      </c>
      <c r="U9">
        <v>5.0830000000000002</v>
      </c>
      <c r="V9">
        <v>7.8609999999999998</v>
      </c>
      <c r="W9">
        <v>4.7380000000000004</v>
      </c>
      <c r="X9">
        <v>6.5730000000000004</v>
      </c>
      <c r="Y9">
        <v>8.9280000000000008</v>
      </c>
      <c r="Z9">
        <v>6.1669999999999998</v>
      </c>
      <c r="AA9">
        <v>6.4269999999999996</v>
      </c>
      <c r="AB9">
        <v>9.5909999999999993</v>
      </c>
      <c r="AC9">
        <v>8.6630000000000003</v>
      </c>
      <c r="AD9">
        <v>12.172000000000001</v>
      </c>
      <c r="AE9">
        <v>5.4379999999999997</v>
      </c>
      <c r="AF9">
        <v>5.2720000000000002</v>
      </c>
      <c r="AG9">
        <v>5.9089999999999998</v>
      </c>
      <c r="AH9" s="4">
        <v>5.069</v>
      </c>
      <c r="AI9" s="4"/>
      <c r="AJ9" s="4"/>
      <c r="AK9" s="4"/>
      <c r="AL9" s="4"/>
      <c r="AM9" s="4"/>
      <c r="AN9" s="4"/>
      <c r="AO9" s="4"/>
      <c r="AP9" s="4"/>
      <c r="AQ9" s="4"/>
      <c r="AR9" s="4"/>
      <c r="AS9" s="4"/>
      <c r="AT9" s="4"/>
      <c r="AU9" s="4"/>
      <c r="AV9" s="4"/>
      <c r="AW9" s="4"/>
      <c r="AX9" s="4"/>
      <c r="AY9" s="4"/>
    </row>
    <row r="10" spans="1:51" ht="14.55" customHeight="1" x14ac:dyDescent="0.3">
      <c r="A10" s="88">
        <v>45383</v>
      </c>
      <c r="B10" s="34">
        <v>28</v>
      </c>
      <c r="C10" s="12">
        <v>12</v>
      </c>
      <c r="D10" s="11">
        <v>18</v>
      </c>
      <c r="E10">
        <v>29.986000000000001</v>
      </c>
      <c r="F10">
        <v>18.018000000000001</v>
      </c>
      <c r="G10">
        <v>26.346</v>
      </c>
      <c r="H10">
        <v>18.11</v>
      </c>
      <c r="I10">
        <v>14.039</v>
      </c>
      <c r="J10">
        <v>27.609000000000002</v>
      </c>
      <c r="K10">
        <v>10.853999999999999</v>
      </c>
      <c r="L10">
        <v>16.056999999999999</v>
      </c>
      <c r="M10">
        <v>20.706</v>
      </c>
      <c r="N10">
        <v>34.113</v>
      </c>
      <c r="O10">
        <v>17.576000000000001</v>
      </c>
      <c r="P10">
        <v>17.13</v>
      </c>
      <c r="Q10">
        <v>37.514000000000003</v>
      </c>
      <c r="R10">
        <v>27.196999999999999</v>
      </c>
      <c r="S10">
        <v>23.797000000000001</v>
      </c>
      <c r="T10">
        <v>27.184999999999999</v>
      </c>
      <c r="U10">
        <v>13.114000000000001</v>
      </c>
      <c r="V10">
        <v>17.981999999999999</v>
      </c>
      <c r="W10">
        <v>16.038</v>
      </c>
      <c r="X10">
        <v>15.989000000000001</v>
      </c>
      <c r="Y10">
        <v>35.932000000000002</v>
      </c>
      <c r="Z10">
        <v>12.52</v>
      </c>
      <c r="AA10">
        <v>15.031000000000001</v>
      </c>
      <c r="AB10">
        <v>14.507999999999999</v>
      </c>
      <c r="AC10">
        <v>18.989999999999998</v>
      </c>
      <c r="AD10">
        <v>25.332000000000001</v>
      </c>
      <c r="AE10">
        <v>12.724</v>
      </c>
      <c r="AF10">
        <v>28.22</v>
      </c>
      <c r="AG10">
        <v>14.872999999999999</v>
      </c>
      <c r="AH10" s="4">
        <v>10.644</v>
      </c>
      <c r="AI10" s="4"/>
      <c r="AJ10" s="4"/>
      <c r="AK10" s="4"/>
      <c r="AL10" s="4"/>
      <c r="AM10" s="4"/>
      <c r="AN10" s="4"/>
      <c r="AO10" s="4"/>
      <c r="AP10" s="4"/>
      <c r="AQ10" s="4"/>
      <c r="AR10" s="4"/>
      <c r="AS10" s="4"/>
      <c r="AT10" s="4"/>
      <c r="AU10" s="4"/>
      <c r="AV10" s="4"/>
      <c r="AW10" s="4"/>
      <c r="AX10" s="4"/>
      <c r="AY10" s="4"/>
    </row>
    <row r="11" spans="1:51" ht="14.55" customHeight="1" x14ac:dyDescent="0.3">
      <c r="A11" s="88">
        <v>45413</v>
      </c>
      <c r="B11" s="34">
        <v>101</v>
      </c>
      <c r="C11" s="12">
        <v>42</v>
      </c>
      <c r="D11" s="11">
        <v>65</v>
      </c>
      <c r="E11">
        <v>82.805999999999997</v>
      </c>
      <c r="F11">
        <v>94.703999999999994</v>
      </c>
      <c r="G11">
        <v>76.494</v>
      </c>
      <c r="H11">
        <v>56.332999999999998</v>
      </c>
      <c r="I11">
        <v>61.790999999999997</v>
      </c>
      <c r="J11">
        <v>101.389</v>
      </c>
      <c r="K11">
        <v>59.86</v>
      </c>
      <c r="L11">
        <v>67.756</v>
      </c>
      <c r="M11">
        <v>60.966999999999999</v>
      </c>
      <c r="N11">
        <v>116.587</v>
      </c>
      <c r="O11">
        <v>28.777999999999999</v>
      </c>
      <c r="P11">
        <v>65.602000000000004</v>
      </c>
      <c r="Q11">
        <v>87.853999999999999</v>
      </c>
      <c r="R11">
        <v>112.172</v>
      </c>
      <c r="S11">
        <v>65.727000000000004</v>
      </c>
      <c r="T11">
        <v>79.981999999999999</v>
      </c>
      <c r="U11">
        <v>74.748000000000005</v>
      </c>
      <c r="V11">
        <v>98.649000000000001</v>
      </c>
      <c r="W11">
        <v>53.829000000000001</v>
      </c>
      <c r="X11">
        <v>56.363</v>
      </c>
      <c r="Y11">
        <v>64.397999999999996</v>
      </c>
      <c r="Z11">
        <v>48.15</v>
      </c>
      <c r="AA11">
        <v>62.142000000000003</v>
      </c>
      <c r="AB11">
        <v>48.497</v>
      </c>
      <c r="AC11">
        <v>54.698999999999998</v>
      </c>
      <c r="AD11">
        <v>64.009</v>
      </c>
      <c r="AE11">
        <v>35.704000000000001</v>
      </c>
      <c r="AF11">
        <v>72.736999999999995</v>
      </c>
      <c r="AG11">
        <v>67.578000000000003</v>
      </c>
      <c r="AH11" s="4">
        <v>56.17</v>
      </c>
      <c r="AI11" s="4"/>
      <c r="AJ11" s="4"/>
      <c r="AK11" s="4"/>
      <c r="AL11" s="4"/>
      <c r="AM11" s="4"/>
      <c r="AN11" s="4"/>
      <c r="AO11" s="4"/>
      <c r="AP11" s="4"/>
      <c r="AQ11" s="4"/>
      <c r="AR11" s="4"/>
      <c r="AS11" s="4"/>
      <c r="AT11" s="4"/>
      <c r="AU11" s="4"/>
      <c r="AV11" s="4"/>
      <c r="AW11" s="4"/>
      <c r="AX11" s="4"/>
      <c r="AY11" s="4"/>
    </row>
    <row r="12" spans="1:51" ht="14.55" customHeight="1" x14ac:dyDescent="0.3">
      <c r="A12" s="88">
        <v>45444</v>
      </c>
      <c r="B12" s="34">
        <v>94</v>
      </c>
      <c r="C12" s="12">
        <v>40</v>
      </c>
      <c r="D12" s="11">
        <v>61</v>
      </c>
      <c r="E12">
        <v>46.865000000000002</v>
      </c>
      <c r="F12">
        <v>105.45399999999999</v>
      </c>
      <c r="G12">
        <v>61.052999999999997</v>
      </c>
      <c r="H12">
        <v>124.896</v>
      </c>
      <c r="I12">
        <v>31.728999999999999</v>
      </c>
      <c r="J12">
        <v>119.709</v>
      </c>
      <c r="K12">
        <v>53.363</v>
      </c>
      <c r="L12">
        <v>102.208</v>
      </c>
      <c r="M12">
        <v>29.007000000000001</v>
      </c>
      <c r="N12">
        <v>64.762</v>
      </c>
      <c r="O12">
        <v>11.728</v>
      </c>
      <c r="P12">
        <v>40.191000000000003</v>
      </c>
      <c r="Q12">
        <v>48.845999999999997</v>
      </c>
      <c r="R12">
        <v>106.099</v>
      </c>
      <c r="S12">
        <v>30.602</v>
      </c>
      <c r="T12">
        <v>60.061999999999998</v>
      </c>
      <c r="U12">
        <v>99.027000000000001</v>
      </c>
      <c r="V12">
        <v>48.746000000000002</v>
      </c>
      <c r="W12">
        <v>60.947000000000003</v>
      </c>
      <c r="X12">
        <v>95.924000000000007</v>
      </c>
      <c r="Y12">
        <v>26.37</v>
      </c>
      <c r="Z12">
        <v>33.113</v>
      </c>
      <c r="AA12">
        <v>70.936000000000007</v>
      </c>
      <c r="AB12">
        <v>90.117000000000004</v>
      </c>
      <c r="AC12">
        <v>77.861000000000004</v>
      </c>
      <c r="AD12">
        <v>76.546999999999997</v>
      </c>
      <c r="AE12">
        <v>11.75</v>
      </c>
      <c r="AF12">
        <v>132.37700000000001</v>
      </c>
      <c r="AG12">
        <v>39.356999999999999</v>
      </c>
      <c r="AH12" s="4">
        <v>78.795000000000002</v>
      </c>
      <c r="AI12" s="4"/>
      <c r="AJ12" s="4"/>
      <c r="AK12" s="4"/>
      <c r="AL12" s="4"/>
      <c r="AM12" s="4"/>
      <c r="AN12" s="4"/>
      <c r="AO12" s="4"/>
      <c r="AP12" s="4"/>
      <c r="AQ12" s="4"/>
      <c r="AR12" s="4"/>
      <c r="AS12" s="4"/>
      <c r="AT12" s="4"/>
      <c r="AU12" s="4"/>
      <c r="AV12" s="4"/>
      <c r="AW12" s="4"/>
      <c r="AX12" s="4"/>
      <c r="AY12" s="4"/>
    </row>
    <row r="13" spans="1:51" ht="14.55" customHeight="1" x14ac:dyDescent="0.3">
      <c r="A13" s="88">
        <v>45474</v>
      </c>
      <c r="B13" s="34">
        <v>28</v>
      </c>
      <c r="C13" s="12">
        <v>12</v>
      </c>
      <c r="D13" s="11">
        <v>18</v>
      </c>
      <c r="E13">
        <v>18.995000000000001</v>
      </c>
      <c r="F13">
        <v>34.54</v>
      </c>
      <c r="G13">
        <v>14.157999999999999</v>
      </c>
      <c r="H13">
        <v>80.013000000000005</v>
      </c>
      <c r="I13">
        <v>12.65</v>
      </c>
      <c r="J13">
        <v>35.100999999999999</v>
      </c>
      <c r="K13">
        <v>24.391999999999999</v>
      </c>
      <c r="L13">
        <v>70.424000000000007</v>
      </c>
      <c r="M13">
        <v>8.8490000000000002</v>
      </c>
      <c r="N13">
        <v>19.181000000000001</v>
      </c>
      <c r="O13">
        <v>5.6760000000000002</v>
      </c>
      <c r="P13">
        <v>11.914999999999999</v>
      </c>
      <c r="Q13">
        <v>16.617999999999999</v>
      </c>
      <c r="R13">
        <v>35.656999999999996</v>
      </c>
      <c r="S13">
        <v>14.071</v>
      </c>
      <c r="T13">
        <v>19.175000000000001</v>
      </c>
      <c r="U13">
        <v>32.415999999999997</v>
      </c>
      <c r="V13">
        <v>15.67</v>
      </c>
      <c r="W13">
        <v>14.981999999999999</v>
      </c>
      <c r="X13">
        <v>29.584</v>
      </c>
      <c r="Y13">
        <v>11.417999999999999</v>
      </c>
      <c r="Z13">
        <v>11.53</v>
      </c>
      <c r="AA13">
        <v>17.228999999999999</v>
      </c>
      <c r="AB13">
        <v>23.11</v>
      </c>
      <c r="AC13">
        <v>16.329999999999998</v>
      </c>
      <c r="AD13">
        <v>18.771000000000001</v>
      </c>
      <c r="AE13">
        <v>5.6280000000000001</v>
      </c>
      <c r="AF13">
        <v>48.948999999999998</v>
      </c>
      <c r="AG13">
        <v>11.473000000000001</v>
      </c>
      <c r="AH13" s="4">
        <v>27.501000000000001</v>
      </c>
      <c r="AI13" s="4"/>
      <c r="AJ13" s="4"/>
      <c r="AK13" s="4"/>
      <c r="AL13" s="4"/>
      <c r="AM13" s="4"/>
      <c r="AN13" s="4"/>
      <c r="AO13" s="4"/>
      <c r="AP13" s="4"/>
      <c r="AQ13" s="4"/>
      <c r="AR13" s="4"/>
      <c r="AS13" s="4"/>
      <c r="AT13" s="4"/>
      <c r="AU13" s="4"/>
      <c r="AV13" s="4"/>
      <c r="AW13" s="4"/>
      <c r="AX13" s="4"/>
      <c r="AY13" s="4"/>
    </row>
    <row r="14" spans="1:51" ht="14.55" customHeight="1" x14ac:dyDescent="0.3">
      <c r="A14" s="88">
        <v>45505</v>
      </c>
      <c r="B14" s="34">
        <v>19</v>
      </c>
      <c r="C14" s="12">
        <v>8</v>
      </c>
      <c r="D14" s="11">
        <v>12</v>
      </c>
      <c r="E14">
        <v>16.573</v>
      </c>
      <c r="F14">
        <v>17.181999999999999</v>
      </c>
      <c r="G14">
        <v>9.3810000000000002</v>
      </c>
      <c r="H14">
        <v>23.667999999999999</v>
      </c>
      <c r="I14">
        <v>7.8410000000000002</v>
      </c>
      <c r="J14">
        <v>22.73</v>
      </c>
      <c r="K14">
        <v>12.471</v>
      </c>
      <c r="L14">
        <v>45.183</v>
      </c>
      <c r="M14">
        <v>7.1740000000000004</v>
      </c>
      <c r="N14">
        <v>22.1</v>
      </c>
      <c r="O14">
        <v>4.9359999999999999</v>
      </c>
      <c r="P14">
        <v>10.11</v>
      </c>
      <c r="Q14">
        <v>7.8650000000000002</v>
      </c>
      <c r="R14">
        <v>19.888999999999999</v>
      </c>
      <c r="S14">
        <v>11.618</v>
      </c>
      <c r="T14">
        <v>29.658000000000001</v>
      </c>
      <c r="U14">
        <v>14.144</v>
      </c>
      <c r="V14">
        <v>7.2450000000000001</v>
      </c>
      <c r="W14">
        <v>12.282999999999999</v>
      </c>
      <c r="X14">
        <v>11.91</v>
      </c>
      <c r="Y14">
        <v>7.327</v>
      </c>
      <c r="Z14">
        <v>10.863</v>
      </c>
      <c r="AA14">
        <v>12.09</v>
      </c>
      <c r="AB14">
        <v>11.403</v>
      </c>
      <c r="AC14">
        <v>13.016</v>
      </c>
      <c r="AD14">
        <v>11.097</v>
      </c>
      <c r="AE14">
        <v>4.4349999999999996</v>
      </c>
      <c r="AF14">
        <v>12.33</v>
      </c>
      <c r="AG14">
        <v>7.4080000000000004</v>
      </c>
      <c r="AH14" s="4">
        <v>12.696</v>
      </c>
      <c r="AI14" s="4"/>
      <c r="AJ14" s="4"/>
      <c r="AK14" s="4"/>
      <c r="AL14" s="4"/>
      <c r="AM14" s="4"/>
      <c r="AN14" s="4"/>
      <c r="AO14" s="4"/>
      <c r="AP14" s="4"/>
      <c r="AQ14" s="4"/>
      <c r="AR14" s="4"/>
      <c r="AS14" s="4"/>
      <c r="AT14" s="4"/>
      <c r="AU14" s="4"/>
      <c r="AV14" s="4"/>
      <c r="AW14" s="4"/>
      <c r="AX14" s="4"/>
      <c r="AY14" s="4"/>
    </row>
    <row r="15" spans="1:51" ht="14.55" customHeight="1" x14ac:dyDescent="0.3">
      <c r="A15" s="88">
        <v>45536</v>
      </c>
      <c r="B15" s="34">
        <v>17</v>
      </c>
      <c r="C15" s="12">
        <v>7</v>
      </c>
      <c r="D15" s="11">
        <v>11</v>
      </c>
      <c r="E15">
        <v>12.711</v>
      </c>
      <c r="F15">
        <v>16.856999999999999</v>
      </c>
      <c r="G15">
        <v>14.313000000000001</v>
      </c>
      <c r="H15">
        <v>13.593</v>
      </c>
      <c r="I15">
        <v>7.7709999999999999</v>
      </c>
      <c r="J15">
        <v>25.195</v>
      </c>
      <c r="K15">
        <v>9.91</v>
      </c>
      <c r="L15">
        <v>26.765999999999998</v>
      </c>
      <c r="M15">
        <v>6.6319999999999997</v>
      </c>
      <c r="N15">
        <v>9.5350000000000001</v>
      </c>
      <c r="O15">
        <v>9.5749999999999993</v>
      </c>
      <c r="P15">
        <v>20.013999999999999</v>
      </c>
      <c r="Q15">
        <v>17.006</v>
      </c>
      <c r="R15">
        <v>11.881</v>
      </c>
      <c r="S15">
        <v>12.195</v>
      </c>
      <c r="T15">
        <v>17.73</v>
      </c>
      <c r="U15">
        <v>13.085000000000001</v>
      </c>
      <c r="V15">
        <v>6.7050000000000001</v>
      </c>
      <c r="W15">
        <v>9.01</v>
      </c>
      <c r="X15">
        <v>8.48</v>
      </c>
      <c r="Y15">
        <v>5.8029999999999999</v>
      </c>
      <c r="Z15">
        <v>29.215</v>
      </c>
      <c r="AA15">
        <v>14.739000000000001</v>
      </c>
      <c r="AB15">
        <v>8.8650000000000002</v>
      </c>
      <c r="AC15">
        <v>10.119</v>
      </c>
      <c r="AD15">
        <v>6.75</v>
      </c>
      <c r="AE15">
        <v>3.746</v>
      </c>
      <c r="AF15">
        <v>6.8739999999999997</v>
      </c>
      <c r="AG15">
        <v>5.9</v>
      </c>
      <c r="AH15" s="4">
        <v>26.931999999999999</v>
      </c>
      <c r="AI15" s="4"/>
      <c r="AJ15" s="4"/>
      <c r="AK15" s="4"/>
      <c r="AL15" s="4"/>
      <c r="AM15" s="4"/>
      <c r="AN15" s="4"/>
      <c r="AO15" s="4"/>
      <c r="AP15" s="4"/>
      <c r="AQ15" s="4"/>
      <c r="AR15" s="4"/>
      <c r="AS15" s="4"/>
      <c r="AT15" s="4"/>
      <c r="AU15" s="4"/>
      <c r="AV15" s="4"/>
      <c r="AW15" s="4"/>
      <c r="AX15" s="4"/>
      <c r="AY15" s="4"/>
    </row>
    <row r="16" spans="1:51" ht="14.55" customHeight="1" x14ac:dyDescent="0.3">
      <c r="A16" s="88">
        <v>45566</v>
      </c>
      <c r="B16" s="34">
        <v>13</v>
      </c>
      <c r="C16" s="12">
        <v>8</v>
      </c>
      <c r="D16" s="11">
        <v>10</v>
      </c>
      <c r="E16">
        <v>7.7009999999999996</v>
      </c>
      <c r="F16">
        <v>10.035</v>
      </c>
      <c r="G16">
        <v>11.098000000000001</v>
      </c>
      <c r="H16">
        <v>11.798999999999999</v>
      </c>
      <c r="I16">
        <v>12.03</v>
      </c>
      <c r="J16">
        <v>27.122</v>
      </c>
      <c r="K16">
        <v>9.4920000000000009</v>
      </c>
      <c r="L16">
        <v>12.090999999999999</v>
      </c>
      <c r="M16">
        <v>7.1289999999999996</v>
      </c>
      <c r="N16">
        <v>7.1870000000000003</v>
      </c>
      <c r="O16">
        <v>9.9179999999999993</v>
      </c>
      <c r="P16">
        <v>9.8480000000000008</v>
      </c>
      <c r="Q16">
        <v>20.552</v>
      </c>
      <c r="R16">
        <v>20.407</v>
      </c>
      <c r="S16">
        <v>33.408000000000001</v>
      </c>
      <c r="T16">
        <v>16.11</v>
      </c>
      <c r="U16">
        <v>9.8949999999999996</v>
      </c>
      <c r="V16">
        <v>7.33</v>
      </c>
      <c r="W16">
        <v>12.098000000000001</v>
      </c>
      <c r="X16">
        <v>11.103</v>
      </c>
      <c r="Y16">
        <v>5.1829999999999998</v>
      </c>
      <c r="Z16">
        <v>17.050999999999998</v>
      </c>
      <c r="AA16">
        <v>23.221</v>
      </c>
      <c r="AB16">
        <v>9.4499999999999993</v>
      </c>
      <c r="AC16">
        <v>9.3979999999999997</v>
      </c>
      <c r="AD16">
        <v>7.742</v>
      </c>
      <c r="AE16">
        <v>4.6980000000000004</v>
      </c>
      <c r="AF16">
        <v>6.0490000000000004</v>
      </c>
      <c r="AG16">
        <v>5.7869999999999999</v>
      </c>
      <c r="AH16" s="4">
        <v>10.807</v>
      </c>
      <c r="AI16" s="4"/>
      <c r="AJ16" s="4"/>
      <c r="AK16" s="4"/>
      <c r="AL16" s="4"/>
      <c r="AM16" s="4"/>
      <c r="AN16" s="4"/>
      <c r="AO16" s="4"/>
      <c r="AP16" s="4"/>
      <c r="AQ16" s="4"/>
      <c r="AR16" s="4"/>
      <c r="AS16" s="4"/>
      <c r="AT16" s="4"/>
      <c r="AU16" s="4"/>
      <c r="AV16" s="4"/>
      <c r="AW16" s="4"/>
      <c r="AX16" s="4"/>
      <c r="AY16" s="4"/>
    </row>
    <row r="17" spans="1:51" ht="14.55" customHeight="1" x14ac:dyDescent="0.3">
      <c r="A17" s="88">
        <v>45597</v>
      </c>
      <c r="B17" s="34">
        <v>8</v>
      </c>
      <c r="C17" s="12">
        <v>6</v>
      </c>
      <c r="D17" s="11">
        <v>8</v>
      </c>
      <c r="E17">
        <v>5.9779999999999998</v>
      </c>
      <c r="F17">
        <v>6.8369999999999997</v>
      </c>
      <c r="G17">
        <v>8.0109999999999992</v>
      </c>
      <c r="H17">
        <v>8.3870000000000005</v>
      </c>
      <c r="I17">
        <v>7.5449999999999999</v>
      </c>
      <c r="J17">
        <v>11.775</v>
      </c>
      <c r="K17">
        <v>7.92</v>
      </c>
      <c r="L17">
        <v>7.27</v>
      </c>
      <c r="M17">
        <v>5.5119999999999996</v>
      </c>
      <c r="N17">
        <v>6.0780000000000003</v>
      </c>
      <c r="O17">
        <v>5.9569999999999999</v>
      </c>
      <c r="P17">
        <v>6.1989999999999998</v>
      </c>
      <c r="Q17">
        <v>11.205</v>
      </c>
      <c r="R17">
        <v>13.19</v>
      </c>
      <c r="S17">
        <v>13.364000000000001</v>
      </c>
      <c r="T17">
        <v>8.3030000000000008</v>
      </c>
      <c r="U17">
        <v>8.3650000000000002</v>
      </c>
      <c r="V17">
        <v>6.5609999999999999</v>
      </c>
      <c r="W17">
        <v>8.6859999999999999</v>
      </c>
      <c r="X17">
        <v>7.819</v>
      </c>
      <c r="Y17">
        <v>4.5469999999999997</v>
      </c>
      <c r="Z17">
        <v>8.7360000000000007</v>
      </c>
      <c r="AA17">
        <v>10.673999999999999</v>
      </c>
      <c r="AB17">
        <v>6.8520000000000003</v>
      </c>
      <c r="AC17">
        <v>6.1520000000000001</v>
      </c>
      <c r="AD17">
        <v>5.9660000000000002</v>
      </c>
      <c r="AE17">
        <v>4.2359999999999998</v>
      </c>
      <c r="AF17">
        <v>5.3680000000000003</v>
      </c>
      <c r="AG17">
        <v>6.2619999999999996</v>
      </c>
      <c r="AH17" s="4">
        <v>6.9279999999999999</v>
      </c>
      <c r="AI17" s="4"/>
      <c r="AJ17" s="4"/>
      <c r="AK17" s="4"/>
      <c r="AL17" s="4"/>
      <c r="AM17" s="4"/>
      <c r="AN17" s="4"/>
      <c r="AO17" s="4"/>
      <c r="AP17" s="4"/>
      <c r="AQ17" s="4"/>
      <c r="AR17" s="4"/>
      <c r="AS17" s="4"/>
      <c r="AT17" s="4"/>
      <c r="AU17" s="4"/>
      <c r="AV17" s="4"/>
      <c r="AW17" s="4"/>
      <c r="AX17" s="4"/>
      <c r="AY17" s="4"/>
    </row>
    <row r="18" spans="1:51" ht="14.55" customHeight="1" x14ac:dyDescent="0.3">
      <c r="A18" s="88">
        <v>45627</v>
      </c>
      <c r="B18" s="34">
        <v>6</v>
      </c>
      <c r="C18" s="12">
        <v>6</v>
      </c>
      <c r="D18" s="11">
        <v>7</v>
      </c>
      <c r="E18">
        <v>5.2590000000000003</v>
      </c>
      <c r="F18">
        <v>5.944</v>
      </c>
      <c r="G18">
        <v>5.7839999999999998</v>
      </c>
      <c r="H18">
        <v>6.9850000000000003</v>
      </c>
      <c r="I18">
        <v>5.6879999999999997</v>
      </c>
      <c r="J18">
        <v>7.5449999999999999</v>
      </c>
      <c r="K18">
        <v>6.6580000000000004</v>
      </c>
      <c r="L18">
        <v>6.0339999999999998</v>
      </c>
      <c r="M18">
        <v>4.6310000000000002</v>
      </c>
      <c r="N18">
        <v>5.29</v>
      </c>
      <c r="O18">
        <v>4.59</v>
      </c>
      <c r="P18">
        <v>5.3330000000000002</v>
      </c>
      <c r="Q18">
        <v>7.2990000000000004</v>
      </c>
      <c r="R18">
        <v>8.0809999999999995</v>
      </c>
      <c r="S18">
        <v>7.7590000000000003</v>
      </c>
      <c r="T18">
        <v>6.53</v>
      </c>
      <c r="U18">
        <v>6.6639999999999997</v>
      </c>
      <c r="V18">
        <v>5.0590000000000002</v>
      </c>
      <c r="W18">
        <v>5.83</v>
      </c>
      <c r="X18">
        <v>6.1269999999999998</v>
      </c>
      <c r="Y18">
        <v>4.4279999999999999</v>
      </c>
      <c r="Z18">
        <v>6.14</v>
      </c>
      <c r="AA18">
        <v>7.0510000000000002</v>
      </c>
      <c r="AB18">
        <v>5.601</v>
      </c>
      <c r="AC18">
        <v>5.1470000000000002</v>
      </c>
      <c r="AD18">
        <v>5.508</v>
      </c>
      <c r="AE18">
        <v>3.47</v>
      </c>
      <c r="AF18">
        <v>5.1040000000000001</v>
      </c>
      <c r="AG18">
        <v>5.2069999999999999</v>
      </c>
      <c r="AH18" s="4">
        <v>5.6989999999999998</v>
      </c>
      <c r="AI18" s="4"/>
      <c r="AJ18" s="4"/>
      <c r="AK18" s="4"/>
      <c r="AL18" s="4"/>
      <c r="AM18" s="4"/>
      <c r="AN18" s="4"/>
      <c r="AO18" s="4"/>
      <c r="AP18" s="4"/>
      <c r="AQ18" s="4"/>
      <c r="AR18" s="4"/>
      <c r="AS18" s="4"/>
      <c r="AT18" s="4"/>
      <c r="AU18" s="4"/>
      <c r="AV18" s="4"/>
      <c r="AW18" s="4"/>
      <c r="AX18" s="4"/>
      <c r="AY18" s="4"/>
    </row>
    <row r="19" spans="1:51" ht="14.55" customHeight="1" x14ac:dyDescent="0.3">
      <c r="A19" s="88">
        <v>45658</v>
      </c>
      <c r="B19" s="34">
        <v>6</v>
      </c>
      <c r="C19" s="12">
        <v>6</v>
      </c>
      <c r="D19" s="11">
        <v>6</v>
      </c>
      <c r="E19">
        <v>4.6950000000000003</v>
      </c>
      <c r="F19">
        <v>5.4610000000000003</v>
      </c>
      <c r="G19">
        <v>4.9669999999999996</v>
      </c>
      <c r="H19">
        <v>5.8460000000000001</v>
      </c>
      <c r="I19">
        <v>4.67</v>
      </c>
      <c r="J19">
        <v>6.1920000000000002</v>
      </c>
      <c r="K19">
        <v>5.2949999999999999</v>
      </c>
      <c r="L19">
        <v>5.55</v>
      </c>
      <c r="M19">
        <v>4.2140000000000004</v>
      </c>
      <c r="N19">
        <v>4.82</v>
      </c>
      <c r="O19">
        <v>3.9550000000000001</v>
      </c>
      <c r="P19">
        <v>4.6040000000000001</v>
      </c>
      <c r="Q19">
        <v>6.2770000000000001</v>
      </c>
      <c r="R19">
        <v>6.484</v>
      </c>
      <c r="S19">
        <v>5.8630000000000004</v>
      </c>
      <c r="T19">
        <v>5.3659999999999997</v>
      </c>
      <c r="U19">
        <v>5.4160000000000004</v>
      </c>
      <c r="V19">
        <v>4.4039999999999999</v>
      </c>
      <c r="W19">
        <v>4.7969999999999997</v>
      </c>
      <c r="X19">
        <v>5.6589999999999998</v>
      </c>
      <c r="Y19">
        <v>4.04</v>
      </c>
      <c r="Z19">
        <v>5.2229999999999999</v>
      </c>
      <c r="AA19">
        <v>6.0010000000000003</v>
      </c>
      <c r="AB19">
        <v>4.75</v>
      </c>
      <c r="AC19">
        <v>4.6630000000000003</v>
      </c>
      <c r="AD19">
        <v>4.827</v>
      </c>
      <c r="AE19">
        <v>3.0950000000000002</v>
      </c>
      <c r="AF19">
        <v>4.74</v>
      </c>
      <c r="AG19">
        <v>4.2519999999999998</v>
      </c>
      <c r="AH19" s="4">
        <v>5.0110000000000001</v>
      </c>
      <c r="AI19" s="4"/>
      <c r="AJ19" s="4"/>
      <c r="AK19" s="4"/>
      <c r="AL19" s="4"/>
      <c r="AM19" s="4"/>
      <c r="AN19" s="4"/>
      <c r="AO19" s="4"/>
      <c r="AP19" s="4"/>
      <c r="AQ19" s="4"/>
      <c r="AR19" s="4"/>
      <c r="AS19" s="4"/>
      <c r="AT19" s="4"/>
      <c r="AU19" s="4"/>
      <c r="AV19" s="4"/>
      <c r="AW19" s="4"/>
      <c r="AX19" s="4"/>
      <c r="AY19" s="4"/>
    </row>
    <row r="20" spans="1:51" ht="14.55" customHeight="1" x14ac:dyDescent="0.3">
      <c r="A20" s="88">
        <v>45689</v>
      </c>
      <c r="B20" s="34">
        <v>5</v>
      </c>
      <c r="C20" s="12">
        <v>5</v>
      </c>
      <c r="D20" s="11">
        <v>5</v>
      </c>
      <c r="E20">
        <v>3.8809999999999998</v>
      </c>
      <c r="F20">
        <v>4.5039999999999996</v>
      </c>
      <c r="G20">
        <v>5.6349999999999998</v>
      </c>
      <c r="H20">
        <v>6.202</v>
      </c>
      <c r="I20">
        <v>3.8039999999999998</v>
      </c>
      <c r="J20">
        <v>5.0049999999999999</v>
      </c>
      <c r="K20">
        <v>4.7030000000000003</v>
      </c>
      <c r="L20">
        <v>5.0389999999999997</v>
      </c>
      <c r="M20">
        <v>3.4580000000000002</v>
      </c>
      <c r="N20">
        <v>4.1660000000000004</v>
      </c>
      <c r="O20">
        <v>3.72</v>
      </c>
      <c r="P20">
        <v>3.9569999999999999</v>
      </c>
      <c r="Q20">
        <v>5.2370000000000001</v>
      </c>
      <c r="R20">
        <v>5.3010000000000002</v>
      </c>
      <c r="S20">
        <v>5.6769999999999996</v>
      </c>
      <c r="T20">
        <v>4.2220000000000004</v>
      </c>
      <c r="U20">
        <v>4.7439999999999998</v>
      </c>
      <c r="V20">
        <v>3.6230000000000002</v>
      </c>
      <c r="W20">
        <v>3.9289999999999998</v>
      </c>
      <c r="X20">
        <v>4.3070000000000004</v>
      </c>
      <c r="Y20">
        <v>3.524</v>
      </c>
      <c r="Z20">
        <v>5.1689999999999996</v>
      </c>
      <c r="AA20">
        <v>6.9589999999999996</v>
      </c>
      <c r="AB20">
        <v>5.415</v>
      </c>
      <c r="AC20">
        <v>4.5990000000000002</v>
      </c>
      <c r="AD20">
        <v>4.4180000000000001</v>
      </c>
      <c r="AE20">
        <v>2.5680000000000001</v>
      </c>
      <c r="AF20">
        <v>4.0519999999999996</v>
      </c>
      <c r="AG20">
        <v>3.972</v>
      </c>
      <c r="AH20" s="4">
        <v>4.407</v>
      </c>
      <c r="AI20" s="4"/>
      <c r="AJ20" s="4"/>
      <c r="AK20" s="4"/>
      <c r="AL20" s="4"/>
      <c r="AM20" s="4"/>
      <c r="AN20" s="4"/>
      <c r="AO20" s="4"/>
      <c r="AP20" s="4"/>
      <c r="AQ20" s="4"/>
      <c r="AR20" s="4"/>
      <c r="AS20" s="4"/>
      <c r="AT20" s="4"/>
      <c r="AU20" s="4"/>
      <c r="AV20" s="4"/>
      <c r="AW20" s="4"/>
      <c r="AX20" s="4"/>
      <c r="AY20" s="4"/>
    </row>
    <row r="21" spans="1:51" ht="14.55" customHeight="1" x14ac:dyDescent="0.3">
      <c r="A21" s="88">
        <v>45717</v>
      </c>
      <c r="B21" s="34">
        <v>11</v>
      </c>
      <c r="C21" s="12">
        <v>8</v>
      </c>
      <c r="D21" s="11">
        <v>10</v>
      </c>
      <c r="E21">
        <v>6.2309999999999999</v>
      </c>
      <c r="F21">
        <v>8.8019999999999996</v>
      </c>
      <c r="G21">
        <v>10.601000000000001</v>
      </c>
      <c r="H21">
        <v>7.0570000000000004</v>
      </c>
      <c r="I21">
        <v>12.715</v>
      </c>
      <c r="J21">
        <v>8.0060000000000002</v>
      </c>
      <c r="K21">
        <v>7.7270000000000003</v>
      </c>
      <c r="L21">
        <v>6.3440000000000003</v>
      </c>
      <c r="M21">
        <v>6.6589999999999998</v>
      </c>
      <c r="N21">
        <v>5.5250000000000004</v>
      </c>
      <c r="O21">
        <v>5.6260000000000003</v>
      </c>
      <c r="P21">
        <v>12.369</v>
      </c>
      <c r="Q21">
        <v>9.1270000000000007</v>
      </c>
      <c r="R21">
        <v>6.7210000000000001</v>
      </c>
      <c r="S21">
        <v>16.882999999999999</v>
      </c>
      <c r="T21">
        <v>5.3659999999999997</v>
      </c>
      <c r="U21">
        <v>8.1560000000000006</v>
      </c>
      <c r="V21">
        <v>4.1520000000000001</v>
      </c>
      <c r="W21">
        <v>6.0640000000000001</v>
      </c>
      <c r="X21">
        <v>8.4719999999999995</v>
      </c>
      <c r="Y21">
        <v>4.9219999999999997</v>
      </c>
      <c r="Z21">
        <v>7.6950000000000003</v>
      </c>
      <c r="AA21">
        <v>12.795</v>
      </c>
      <c r="AB21">
        <v>8.0670000000000002</v>
      </c>
      <c r="AC21">
        <v>11.818</v>
      </c>
      <c r="AD21">
        <v>5.2320000000000002</v>
      </c>
      <c r="AE21">
        <v>3.3210000000000002</v>
      </c>
      <c r="AF21">
        <v>5.7709999999999999</v>
      </c>
      <c r="AG21">
        <v>4.1900000000000004</v>
      </c>
      <c r="AH21" s="4">
        <v>6.3330000000000002</v>
      </c>
      <c r="AI21" s="4"/>
      <c r="AJ21" s="4"/>
      <c r="AK21" s="4"/>
      <c r="AL21" s="4"/>
      <c r="AM21" s="4"/>
      <c r="AN21" s="4"/>
      <c r="AO21" s="4"/>
      <c r="AP21" s="4"/>
      <c r="AQ21" s="4"/>
      <c r="AR21" s="4"/>
      <c r="AS21" s="4"/>
      <c r="AT21" s="4"/>
      <c r="AU21" s="4"/>
      <c r="AV21" s="4"/>
      <c r="AW21" s="4"/>
      <c r="AX21" s="4"/>
      <c r="AY21" s="4"/>
    </row>
    <row r="22" spans="1:51" ht="14.55" customHeight="1" x14ac:dyDescent="0.3">
      <c r="A22" s="88">
        <v>45748</v>
      </c>
      <c r="B22" s="34">
        <v>28</v>
      </c>
      <c r="C22" s="12">
        <v>20</v>
      </c>
      <c r="D22" s="11">
        <v>23</v>
      </c>
      <c r="E22">
        <v>17.265999999999998</v>
      </c>
      <c r="F22">
        <v>27.312999999999999</v>
      </c>
      <c r="G22">
        <v>18.274999999999999</v>
      </c>
      <c r="H22">
        <v>18.030999999999999</v>
      </c>
      <c r="I22">
        <v>25.004000000000001</v>
      </c>
      <c r="J22">
        <v>15.375999999999999</v>
      </c>
      <c r="K22">
        <v>15.743</v>
      </c>
      <c r="L22">
        <v>26.484999999999999</v>
      </c>
      <c r="M22">
        <v>27.902999999999999</v>
      </c>
      <c r="N22">
        <v>16.222999999999999</v>
      </c>
      <c r="O22">
        <v>16.18</v>
      </c>
      <c r="P22">
        <v>37.953000000000003</v>
      </c>
      <c r="Q22">
        <v>30.498000000000001</v>
      </c>
      <c r="R22">
        <v>26.6</v>
      </c>
      <c r="S22">
        <v>26.887</v>
      </c>
      <c r="T22">
        <v>14.042999999999999</v>
      </c>
      <c r="U22">
        <v>16.645</v>
      </c>
      <c r="V22">
        <v>13.91</v>
      </c>
      <c r="W22">
        <v>14.901999999999999</v>
      </c>
      <c r="X22">
        <v>33.634</v>
      </c>
      <c r="Y22">
        <v>9.5069999999999997</v>
      </c>
      <c r="Z22">
        <v>21.454999999999998</v>
      </c>
      <c r="AA22">
        <v>18.184000000000001</v>
      </c>
      <c r="AB22">
        <v>17.513999999999999</v>
      </c>
      <c r="AC22">
        <v>26.146999999999998</v>
      </c>
      <c r="AD22">
        <v>13.67</v>
      </c>
      <c r="AE22">
        <v>19.184999999999999</v>
      </c>
      <c r="AF22">
        <v>13.192</v>
      </c>
      <c r="AG22">
        <v>8.5299999999999994</v>
      </c>
      <c r="AH22" s="4">
        <v>32.948999999999998</v>
      </c>
      <c r="AI22" s="4"/>
      <c r="AJ22" s="4"/>
      <c r="AK22" s="4"/>
      <c r="AL22" s="4"/>
      <c r="AM22" s="4"/>
      <c r="AN22" s="4"/>
      <c r="AO22" s="4"/>
      <c r="AP22" s="4"/>
      <c r="AQ22" s="4"/>
      <c r="AR22" s="4"/>
      <c r="AS22" s="4"/>
      <c r="AT22" s="4"/>
      <c r="AU22" s="4"/>
      <c r="AV22" s="4"/>
      <c r="AW22" s="4"/>
      <c r="AX22" s="4"/>
      <c r="AY22" s="4"/>
    </row>
    <row r="23" spans="1:51" ht="14.55" customHeight="1" x14ac:dyDescent="0.3">
      <c r="A23" s="88">
        <v>45778</v>
      </c>
      <c r="B23" s="34">
        <v>78</v>
      </c>
      <c r="C23" s="12">
        <v>56</v>
      </c>
      <c r="D23" s="11">
        <v>68</v>
      </c>
      <c r="E23">
        <v>90.822999999999993</v>
      </c>
      <c r="F23">
        <v>76.257999999999996</v>
      </c>
      <c r="G23">
        <v>55.664999999999999</v>
      </c>
      <c r="H23">
        <v>66.956000000000003</v>
      </c>
      <c r="I23">
        <v>92.617999999999995</v>
      </c>
      <c r="J23">
        <v>66.352999999999994</v>
      </c>
      <c r="K23">
        <v>66.153999999999996</v>
      </c>
      <c r="L23">
        <v>64.831000000000003</v>
      </c>
      <c r="M23">
        <v>108.676</v>
      </c>
      <c r="N23">
        <v>27.51</v>
      </c>
      <c r="O23">
        <v>61.375999999999998</v>
      </c>
      <c r="P23">
        <v>85.870999999999995</v>
      </c>
      <c r="Q23">
        <v>114.17100000000001</v>
      </c>
      <c r="R23">
        <v>67.394999999999996</v>
      </c>
      <c r="S23">
        <v>78.161000000000001</v>
      </c>
      <c r="T23">
        <v>76.811999999999998</v>
      </c>
      <c r="U23">
        <v>94.876000000000005</v>
      </c>
      <c r="V23">
        <v>50.231999999999999</v>
      </c>
      <c r="W23">
        <v>53.722000000000001</v>
      </c>
      <c r="X23">
        <v>64.426000000000002</v>
      </c>
      <c r="Y23">
        <v>41.378999999999998</v>
      </c>
      <c r="Z23">
        <v>66.680999999999997</v>
      </c>
      <c r="AA23">
        <v>50.255000000000003</v>
      </c>
      <c r="AB23">
        <v>51.749000000000002</v>
      </c>
      <c r="AC23">
        <v>61.758000000000003</v>
      </c>
      <c r="AD23">
        <v>35.749000000000002</v>
      </c>
      <c r="AE23">
        <v>58.113</v>
      </c>
      <c r="AF23">
        <v>62.482999999999997</v>
      </c>
      <c r="AG23">
        <v>46.91</v>
      </c>
      <c r="AH23" s="4">
        <v>83.087000000000003</v>
      </c>
      <c r="AI23" s="4"/>
      <c r="AJ23" s="4"/>
      <c r="AK23" s="4"/>
      <c r="AL23" s="4"/>
      <c r="AM23" s="4"/>
      <c r="AN23" s="4"/>
      <c r="AO23" s="4"/>
      <c r="AP23" s="4"/>
      <c r="AQ23" s="4"/>
      <c r="AR23" s="4"/>
      <c r="AS23" s="4"/>
      <c r="AT23" s="4"/>
      <c r="AU23" s="4"/>
      <c r="AV23" s="4"/>
      <c r="AW23" s="4"/>
      <c r="AX23" s="4"/>
      <c r="AY23" s="4"/>
    </row>
    <row r="24" spans="1:51" ht="14.55" customHeight="1" x14ac:dyDescent="0.3">
      <c r="A24" s="88">
        <v>45809</v>
      </c>
      <c r="B24" s="34">
        <v>84</v>
      </c>
      <c r="C24" s="12">
        <v>40</v>
      </c>
      <c r="D24" s="11">
        <v>62</v>
      </c>
      <c r="E24">
        <v>107.224</v>
      </c>
      <c r="F24">
        <v>64.686000000000007</v>
      </c>
      <c r="G24">
        <v>125.423</v>
      </c>
      <c r="H24">
        <v>33.298000000000002</v>
      </c>
      <c r="I24">
        <v>119.52800000000001</v>
      </c>
      <c r="J24">
        <v>55.326999999999998</v>
      </c>
      <c r="K24">
        <v>104.015</v>
      </c>
      <c r="L24">
        <v>30.187000000000001</v>
      </c>
      <c r="M24">
        <v>65.522000000000006</v>
      </c>
      <c r="N24">
        <v>11.635999999999999</v>
      </c>
      <c r="O24">
        <v>41.136000000000003</v>
      </c>
      <c r="P24">
        <v>48.826999999999998</v>
      </c>
      <c r="Q24">
        <v>109.253</v>
      </c>
      <c r="R24">
        <v>33.433999999999997</v>
      </c>
      <c r="S24">
        <v>57.872</v>
      </c>
      <c r="T24">
        <v>100.01</v>
      </c>
      <c r="U24">
        <v>48.877000000000002</v>
      </c>
      <c r="V24">
        <v>62.191000000000003</v>
      </c>
      <c r="W24">
        <v>95.361999999999995</v>
      </c>
      <c r="X24">
        <v>29.77</v>
      </c>
      <c r="Y24">
        <v>32.267000000000003</v>
      </c>
      <c r="Z24">
        <v>73.259</v>
      </c>
      <c r="AA24">
        <v>92.421999999999997</v>
      </c>
      <c r="AB24">
        <v>76.953000000000003</v>
      </c>
      <c r="AC24">
        <v>78.100999999999999</v>
      </c>
      <c r="AD24">
        <v>11.754</v>
      </c>
      <c r="AE24">
        <v>127.259</v>
      </c>
      <c r="AF24">
        <v>38.659999999999997</v>
      </c>
      <c r="AG24">
        <v>76.632999999999996</v>
      </c>
      <c r="AH24" s="4">
        <v>47.271999999999998</v>
      </c>
      <c r="AI24" s="4"/>
      <c r="AJ24" s="4"/>
      <c r="AK24" s="4"/>
      <c r="AL24" s="4"/>
      <c r="AM24" s="4"/>
      <c r="AN24" s="4"/>
      <c r="AO24" s="4"/>
      <c r="AP24" s="4"/>
      <c r="AQ24" s="4"/>
      <c r="AR24" s="4"/>
      <c r="AS24" s="4"/>
      <c r="AT24" s="4"/>
      <c r="AU24" s="4"/>
      <c r="AV24" s="4"/>
      <c r="AW24" s="4"/>
      <c r="AX24" s="4"/>
      <c r="AY24" s="4"/>
    </row>
    <row r="25" spans="1:51" ht="14.55" customHeight="1" x14ac:dyDescent="0.3">
      <c r="A25" s="88">
        <v>45839</v>
      </c>
      <c r="B25" s="34">
        <v>33</v>
      </c>
      <c r="C25" s="12">
        <v>13</v>
      </c>
      <c r="D25" s="11">
        <v>21</v>
      </c>
      <c r="E25">
        <v>36.747</v>
      </c>
      <c r="F25">
        <v>14.794</v>
      </c>
      <c r="G25">
        <v>80.001000000000005</v>
      </c>
      <c r="H25">
        <v>13.087</v>
      </c>
      <c r="I25">
        <v>33.551000000000002</v>
      </c>
      <c r="J25">
        <v>25.071000000000002</v>
      </c>
      <c r="K25">
        <v>71.611999999999995</v>
      </c>
      <c r="L25">
        <v>9.1189999999999998</v>
      </c>
      <c r="M25">
        <v>19.459</v>
      </c>
      <c r="N25">
        <v>5.6740000000000004</v>
      </c>
      <c r="O25">
        <v>11.956</v>
      </c>
      <c r="P25">
        <v>16.594999999999999</v>
      </c>
      <c r="Q25">
        <v>38.326999999999998</v>
      </c>
      <c r="R25">
        <v>14.89</v>
      </c>
      <c r="S25">
        <v>18.654</v>
      </c>
      <c r="T25">
        <v>32.64</v>
      </c>
      <c r="U25">
        <v>16.067</v>
      </c>
      <c r="V25">
        <v>15.243</v>
      </c>
      <c r="W25">
        <v>29.498000000000001</v>
      </c>
      <c r="X25">
        <v>12.159000000000001</v>
      </c>
      <c r="Y25">
        <v>11.266999999999999</v>
      </c>
      <c r="Z25">
        <v>17.544</v>
      </c>
      <c r="AA25">
        <v>23.478000000000002</v>
      </c>
      <c r="AB25">
        <v>16.175999999999998</v>
      </c>
      <c r="AC25">
        <v>19.050999999999998</v>
      </c>
      <c r="AD25">
        <v>5.508</v>
      </c>
      <c r="AE25">
        <v>50.054000000000002</v>
      </c>
      <c r="AF25">
        <v>11.398999999999999</v>
      </c>
      <c r="AG25">
        <v>28.088999999999999</v>
      </c>
      <c r="AH25" s="4">
        <v>19.154</v>
      </c>
      <c r="AI25" s="4"/>
      <c r="AJ25" s="4"/>
      <c r="AK25" s="4"/>
      <c r="AL25" s="4"/>
      <c r="AM25" s="4"/>
      <c r="AN25" s="4"/>
      <c r="AO25" s="4"/>
      <c r="AP25" s="4"/>
      <c r="AQ25" s="4"/>
      <c r="AR25" s="4"/>
      <c r="AS25" s="4"/>
      <c r="AT25" s="4"/>
      <c r="AU25" s="4"/>
      <c r="AV25" s="4"/>
      <c r="AW25" s="4"/>
      <c r="AX25" s="4"/>
      <c r="AY25" s="4"/>
    </row>
    <row r="26" spans="1:51" ht="14.55" customHeight="1" x14ac:dyDescent="0.3">
      <c r="A26" s="88">
        <v>45870</v>
      </c>
      <c r="B26" s="34">
        <v>20</v>
      </c>
      <c r="C26" s="12">
        <v>12</v>
      </c>
      <c r="D26" s="11">
        <v>15</v>
      </c>
      <c r="E26">
        <v>16.481000000000002</v>
      </c>
      <c r="F26">
        <v>9.4730000000000008</v>
      </c>
      <c r="G26">
        <v>23.297000000000001</v>
      </c>
      <c r="H26">
        <v>7.9740000000000002</v>
      </c>
      <c r="I26">
        <v>24.832000000000001</v>
      </c>
      <c r="J26">
        <v>12.728999999999999</v>
      </c>
      <c r="K26">
        <v>44.555999999999997</v>
      </c>
      <c r="L26">
        <v>7.38</v>
      </c>
      <c r="M26">
        <v>21.626999999999999</v>
      </c>
      <c r="N26">
        <v>4.8600000000000003</v>
      </c>
      <c r="O26">
        <v>9.7289999999999992</v>
      </c>
      <c r="P26">
        <v>7.7060000000000004</v>
      </c>
      <c r="Q26">
        <v>19.943000000000001</v>
      </c>
      <c r="R26">
        <v>11.904999999999999</v>
      </c>
      <c r="S26">
        <v>28.899000000000001</v>
      </c>
      <c r="T26">
        <v>14.022</v>
      </c>
      <c r="U26">
        <v>7.226</v>
      </c>
      <c r="V26">
        <v>12.092000000000001</v>
      </c>
      <c r="W26">
        <v>11.619</v>
      </c>
      <c r="X26">
        <v>7.3259999999999996</v>
      </c>
      <c r="Y26">
        <v>10.313000000000001</v>
      </c>
      <c r="Z26">
        <v>12.083</v>
      </c>
      <c r="AA26">
        <v>11.342000000000001</v>
      </c>
      <c r="AB26">
        <v>12.653</v>
      </c>
      <c r="AC26">
        <v>11.231</v>
      </c>
      <c r="AD26">
        <v>4.2949999999999999</v>
      </c>
      <c r="AE26">
        <v>12.154999999999999</v>
      </c>
      <c r="AF26">
        <v>7.2409999999999997</v>
      </c>
      <c r="AG26">
        <v>12.420999999999999</v>
      </c>
      <c r="AH26" s="4">
        <v>16.439</v>
      </c>
      <c r="AI26" s="4"/>
      <c r="AJ26" s="4"/>
      <c r="AK26" s="4"/>
      <c r="AL26" s="4"/>
      <c r="AM26" s="4"/>
      <c r="AN26" s="4"/>
      <c r="AO26" s="4"/>
      <c r="AP26" s="4"/>
      <c r="AQ26" s="4"/>
      <c r="AR26" s="4"/>
      <c r="AS26" s="4"/>
      <c r="AT26" s="4"/>
      <c r="AU26" s="4"/>
      <c r="AV26" s="4"/>
      <c r="AW26" s="4"/>
      <c r="AX26" s="4"/>
      <c r="AY26" s="4"/>
    </row>
    <row r="27" spans="1:51" ht="14.4" x14ac:dyDescent="0.3">
      <c r="A27" s="88">
        <v>45901</v>
      </c>
      <c r="B27" s="34">
        <v>19</v>
      </c>
      <c r="C27" s="12">
        <v>11</v>
      </c>
      <c r="D27" s="11">
        <v>16</v>
      </c>
      <c r="E27">
        <v>17.765999999999998</v>
      </c>
      <c r="F27">
        <v>14.724</v>
      </c>
      <c r="G27">
        <v>13.744999999999999</v>
      </c>
      <c r="H27">
        <v>8.1129999999999995</v>
      </c>
      <c r="I27">
        <v>24.850999999999999</v>
      </c>
      <c r="J27">
        <v>10.446999999999999</v>
      </c>
      <c r="K27">
        <v>27.036000000000001</v>
      </c>
      <c r="L27">
        <v>6.9850000000000003</v>
      </c>
      <c r="M27">
        <v>9.6859999999999999</v>
      </c>
      <c r="N27">
        <v>9.6809999999999992</v>
      </c>
      <c r="O27">
        <v>19.960999999999999</v>
      </c>
      <c r="P27">
        <v>17.177</v>
      </c>
      <c r="Q27">
        <v>12.08</v>
      </c>
      <c r="R27">
        <v>12.73</v>
      </c>
      <c r="S27">
        <v>17.835999999999999</v>
      </c>
      <c r="T27">
        <v>13.305999999999999</v>
      </c>
      <c r="U27">
        <v>6.8070000000000004</v>
      </c>
      <c r="V27">
        <v>9.0039999999999996</v>
      </c>
      <c r="W27">
        <v>8.4719999999999995</v>
      </c>
      <c r="X27">
        <v>5.8730000000000002</v>
      </c>
      <c r="Y27">
        <v>28.382000000000001</v>
      </c>
      <c r="Z27">
        <v>15.124000000000001</v>
      </c>
      <c r="AA27">
        <v>9.0370000000000008</v>
      </c>
      <c r="AB27">
        <v>10.115</v>
      </c>
      <c r="AC27">
        <v>6.806</v>
      </c>
      <c r="AD27">
        <v>3.7160000000000002</v>
      </c>
      <c r="AE27">
        <v>6.88</v>
      </c>
      <c r="AF27">
        <v>5.9539999999999997</v>
      </c>
      <c r="AG27">
        <v>26.698</v>
      </c>
      <c r="AH27" s="4">
        <v>12.948</v>
      </c>
      <c r="AI27" s="4"/>
      <c r="AJ27" s="4"/>
      <c r="AK27" s="4"/>
      <c r="AL27" s="4"/>
      <c r="AM27" s="4"/>
      <c r="AN27" s="4"/>
      <c r="AO27" s="4"/>
      <c r="AP27" s="4"/>
      <c r="AQ27" s="4"/>
      <c r="AR27" s="4"/>
      <c r="AS27" s="4"/>
      <c r="AT27" s="4"/>
      <c r="AU27" s="4"/>
      <c r="AV27" s="4"/>
      <c r="AW27" s="4"/>
      <c r="AX27" s="4"/>
      <c r="AY27" s="4"/>
    </row>
    <row r="28" spans="1:51" ht="14.55" customHeight="1" x14ac:dyDescent="0.3">
      <c r="A28" s="88">
        <v>45931</v>
      </c>
      <c r="B28" s="34">
        <v>13</v>
      </c>
      <c r="C28" s="12">
        <v>8</v>
      </c>
      <c r="D28" s="11">
        <v>10</v>
      </c>
      <c r="E28">
        <v>10.202999999999999</v>
      </c>
      <c r="F28">
        <v>11.256</v>
      </c>
      <c r="G28">
        <v>11.782999999999999</v>
      </c>
      <c r="H28">
        <v>12.349</v>
      </c>
      <c r="I28">
        <v>27.829000000000001</v>
      </c>
      <c r="J28">
        <v>9.9670000000000005</v>
      </c>
      <c r="K28">
        <v>12.032999999999999</v>
      </c>
      <c r="L28">
        <v>7.4180000000000001</v>
      </c>
      <c r="M28">
        <v>7.09</v>
      </c>
      <c r="N28">
        <v>9.9019999999999992</v>
      </c>
      <c r="O28">
        <v>9.6240000000000006</v>
      </c>
      <c r="P28">
        <v>20.501000000000001</v>
      </c>
      <c r="Q28">
        <v>20.611000000000001</v>
      </c>
      <c r="R28">
        <v>33.997999999999998</v>
      </c>
      <c r="S28">
        <v>16.036000000000001</v>
      </c>
      <c r="T28">
        <v>9.9499999999999993</v>
      </c>
      <c r="U28">
        <v>7.3739999999999997</v>
      </c>
      <c r="V28">
        <v>11.952999999999999</v>
      </c>
      <c r="W28">
        <v>10.949</v>
      </c>
      <c r="X28">
        <v>5.1509999999999998</v>
      </c>
      <c r="Y28">
        <v>17.204999999999998</v>
      </c>
      <c r="Z28">
        <v>23.422999999999998</v>
      </c>
      <c r="AA28">
        <v>9.5090000000000003</v>
      </c>
      <c r="AB28">
        <v>9.2769999999999992</v>
      </c>
      <c r="AC28">
        <v>7.7629999999999999</v>
      </c>
      <c r="AD28">
        <v>4.6100000000000003</v>
      </c>
      <c r="AE28">
        <v>5.9569999999999999</v>
      </c>
      <c r="AF28">
        <v>5.7450000000000001</v>
      </c>
      <c r="AG28">
        <v>10.824999999999999</v>
      </c>
      <c r="AH28" s="4">
        <v>7.7519999999999998</v>
      </c>
      <c r="AI28" s="4"/>
      <c r="AJ28" s="4"/>
      <c r="AK28" s="4"/>
      <c r="AL28" s="4"/>
      <c r="AM28" s="4"/>
      <c r="AN28" s="4"/>
      <c r="AO28" s="4"/>
      <c r="AP28" s="4"/>
      <c r="AQ28" s="4"/>
      <c r="AR28" s="4"/>
      <c r="AS28" s="4"/>
      <c r="AT28" s="4"/>
      <c r="AU28" s="4"/>
      <c r="AV28" s="4"/>
      <c r="AW28" s="4"/>
      <c r="AX28" s="4"/>
      <c r="AY28" s="4"/>
    </row>
    <row r="29" spans="1:51" ht="14.55" customHeight="1" x14ac:dyDescent="0.3">
      <c r="A29" s="88">
        <v>45962</v>
      </c>
      <c r="B29" s="34">
        <v>8</v>
      </c>
      <c r="C29" s="12">
        <v>6</v>
      </c>
      <c r="D29" s="11">
        <v>8</v>
      </c>
      <c r="E29">
        <v>6.9240000000000004</v>
      </c>
      <c r="F29">
        <v>8.1310000000000002</v>
      </c>
      <c r="G29">
        <v>8.3740000000000006</v>
      </c>
      <c r="H29">
        <v>7.7670000000000003</v>
      </c>
      <c r="I29">
        <v>11.989000000000001</v>
      </c>
      <c r="J29">
        <v>8.3620000000000001</v>
      </c>
      <c r="K29">
        <v>7.218</v>
      </c>
      <c r="L29">
        <v>5.7370000000000001</v>
      </c>
      <c r="M29">
        <v>6.0339999999999998</v>
      </c>
      <c r="N29">
        <v>5.944</v>
      </c>
      <c r="O29">
        <v>5.9930000000000003</v>
      </c>
      <c r="P29">
        <v>11.156000000000001</v>
      </c>
      <c r="Q29">
        <v>13.512</v>
      </c>
      <c r="R29">
        <v>13.552</v>
      </c>
      <c r="S29">
        <v>8.2530000000000001</v>
      </c>
      <c r="T29">
        <v>8.41</v>
      </c>
      <c r="U29">
        <v>6.65</v>
      </c>
      <c r="V29">
        <v>8.5619999999999994</v>
      </c>
      <c r="W29">
        <v>7.7089999999999996</v>
      </c>
      <c r="X29">
        <v>4.5090000000000003</v>
      </c>
      <c r="Y29">
        <v>8.641</v>
      </c>
      <c r="Z29">
        <v>10.78</v>
      </c>
      <c r="AA29">
        <v>6.8949999999999996</v>
      </c>
      <c r="AB29">
        <v>6.0469999999999997</v>
      </c>
      <c r="AC29">
        <v>5.9640000000000004</v>
      </c>
      <c r="AD29">
        <v>4.1630000000000003</v>
      </c>
      <c r="AE29">
        <v>5.28</v>
      </c>
      <c r="AF29">
        <v>6.2130000000000001</v>
      </c>
      <c r="AG29">
        <v>6.7640000000000002</v>
      </c>
      <c r="AH29" s="4">
        <v>6.02</v>
      </c>
      <c r="AI29" s="4"/>
      <c r="AJ29" s="4"/>
      <c r="AK29" s="4"/>
      <c r="AL29" s="4"/>
      <c r="AM29" s="4"/>
      <c r="AN29" s="4"/>
      <c r="AO29" s="4"/>
      <c r="AP29" s="4"/>
      <c r="AQ29" s="4"/>
      <c r="AR29" s="4"/>
      <c r="AS29" s="4"/>
      <c r="AT29" s="4"/>
      <c r="AU29" s="4"/>
      <c r="AV29" s="4"/>
      <c r="AW29" s="4"/>
      <c r="AX29" s="4"/>
      <c r="AY29" s="4"/>
    </row>
    <row r="30" spans="1:51" ht="14.55" customHeight="1" x14ac:dyDescent="0.3">
      <c r="A30" s="88">
        <v>45992</v>
      </c>
      <c r="B30" s="34">
        <v>6</v>
      </c>
      <c r="C30" s="12">
        <v>6</v>
      </c>
      <c r="D30" s="11">
        <v>7</v>
      </c>
      <c r="E30">
        <v>5.9880000000000004</v>
      </c>
      <c r="F30">
        <v>5.8810000000000002</v>
      </c>
      <c r="G30">
        <v>6.9729999999999999</v>
      </c>
      <c r="H30">
        <v>5.8650000000000002</v>
      </c>
      <c r="I30">
        <v>7.5869999999999997</v>
      </c>
      <c r="J30">
        <v>7.01</v>
      </c>
      <c r="K30">
        <v>5.984</v>
      </c>
      <c r="L30">
        <v>4.8289999999999997</v>
      </c>
      <c r="M30">
        <v>5.1980000000000004</v>
      </c>
      <c r="N30">
        <v>4.58</v>
      </c>
      <c r="O30">
        <v>5.1340000000000003</v>
      </c>
      <c r="P30">
        <v>7.2530000000000001</v>
      </c>
      <c r="Q30">
        <v>8.2390000000000008</v>
      </c>
      <c r="R30">
        <v>7.9109999999999996</v>
      </c>
      <c r="S30">
        <v>6.4770000000000003</v>
      </c>
      <c r="T30">
        <v>6.7050000000000001</v>
      </c>
      <c r="U30">
        <v>5.1260000000000003</v>
      </c>
      <c r="V30">
        <v>5.7069999999999999</v>
      </c>
      <c r="W30">
        <v>6.032</v>
      </c>
      <c r="X30">
        <v>4.3879999999999999</v>
      </c>
      <c r="Y30">
        <v>5.9859999999999998</v>
      </c>
      <c r="Z30">
        <v>7.141</v>
      </c>
      <c r="AA30">
        <v>5.6340000000000003</v>
      </c>
      <c r="AB30">
        <v>5.048</v>
      </c>
      <c r="AC30">
        <v>5.53</v>
      </c>
      <c r="AD30">
        <v>3.4049999999999998</v>
      </c>
      <c r="AE30">
        <v>5.0170000000000003</v>
      </c>
      <c r="AF30">
        <v>5.1630000000000003</v>
      </c>
      <c r="AG30">
        <v>5.5389999999999997</v>
      </c>
      <c r="AH30" s="4">
        <v>5.298</v>
      </c>
      <c r="AI30" s="4"/>
      <c r="AJ30" s="4"/>
      <c r="AK30" s="4"/>
      <c r="AL30" s="4"/>
      <c r="AM30" s="4"/>
      <c r="AN30" s="4"/>
      <c r="AO30" s="4"/>
      <c r="AP30" s="4"/>
      <c r="AQ30" s="4"/>
      <c r="AR30" s="4"/>
      <c r="AS30" s="4"/>
      <c r="AT30" s="4"/>
      <c r="AU30" s="4"/>
      <c r="AV30" s="4"/>
      <c r="AW30" s="4"/>
      <c r="AX30" s="4"/>
      <c r="AY30" s="4"/>
    </row>
    <row r="31" spans="1:51" ht="14.55" customHeight="1" x14ac:dyDescent="0.3">
      <c r="A31" s="88">
        <v>46023</v>
      </c>
      <c r="B31" s="34">
        <v>6</v>
      </c>
      <c r="C31" s="12">
        <v>6</v>
      </c>
      <c r="D31" s="11">
        <v>6</v>
      </c>
      <c r="E31">
        <v>5.484</v>
      </c>
      <c r="F31">
        <v>5.0519999999999996</v>
      </c>
      <c r="G31">
        <v>5.8339999999999996</v>
      </c>
      <c r="H31">
        <v>4.82</v>
      </c>
      <c r="I31">
        <v>6.1719999999999997</v>
      </c>
      <c r="J31">
        <v>5.5739999999999998</v>
      </c>
      <c r="K31">
        <v>5.5019999999999998</v>
      </c>
      <c r="L31">
        <v>4.3899999999999997</v>
      </c>
      <c r="M31">
        <v>4.726</v>
      </c>
      <c r="N31">
        <v>3.9460000000000002</v>
      </c>
      <c r="O31">
        <v>4.4320000000000004</v>
      </c>
      <c r="P31">
        <v>6.23</v>
      </c>
      <c r="Q31">
        <v>6.569</v>
      </c>
      <c r="R31">
        <v>5.9969999999999999</v>
      </c>
      <c r="S31">
        <v>5.3170000000000002</v>
      </c>
      <c r="T31">
        <v>5.452</v>
      </c>
      <c r="U31">
        <v>4.4390000000000001</v>
      </c>
      <c r="V31">
        <v>4.6840000000000002</v>
      </c>
      <c r="W31">
        <v>5.569</v>
      </c>
      <c r="X31">
        <v>4</v>
      </c>
      <c r="Y31">
        <v>5.032</v>
      </c>
      <c r="Z31">
        <v>6.0839999999999996</v>
      </c>
      <c r="AA31">
        <v>4.7779999999999996</v>
      </c>
      <c r="AB31">
        <v>4.57</v>
      </c>
      <c r="AC31">
        <v>4.8330000000000002</v>
      </c>
      <c r="AD31">
        <v>3.036</v>
      </c>
      <c r="AE31">
        <v>4.6580000000000004</v>
      </c>
      <c r="AF31">
        <v>4.2149999999999999</v>
      </c>
      <c r="AG31">
        <v>4.8369999999999997</v>
      </c>
      <c r="AH31" s="4">
        <v>4.7300000000000004</v>
      </c>
      <c r="AI31" s="4"/>
      <c r="AJ31" s="4"/>
      <c r="AK31" s="4"/>
      <c r="AL31" s="4"/>
      <c r="AM31" s="4"/>
      <c r="AN31" s="4"/>
      <c r="AO31" s="4"/>
      <c r="AP31" s="4"/>
      <c r="AQ31" s="4"/>
      <c r="AR31" s="4"/>
      <c r="AS31" s="4"/>
      <c r="AT31" s="4"/>
      <c r="AU31" s="4"/>
      <c r="AV31" s="4"/>
      <c r="AW31" s="4"/>
      <c r="AX31" s="4"/>
      <c r="AY31" s="4"/>
    </row>
    <row r="32" spans="1:51" ht="14.55" customHeight="1" x14ac:dyDescent="0.3">
      <c r="A32" s="88">
        <v>46054</v>
      </c>
      <c r="B32" s="34">
        <v>5</v>
      </c>
      <c r="C32" s="12">
        <v>5</v>
      </c>
      <c r="D32" s="11">
        <v>5</v>
      </c>
      <c r="E32">
        <v>4.5270000000000001</v>
      </c>
      <c r="F32">
        <v>5.7270000000000003</v>
      </c>
      <c r="G32">
        <v>6.1890000000000001</v>
      </c>
      <c r="H32">
        <v>3.927</v>
      </c>
      <c r="I32">
        <v>4.9850000000000003</v>
      </c>
      <c r="J32">
        <v>4.9550000000000001</v>
      </c>
      <c r="K32">
        <v>4.9930000000000003</v>
      </c>
      <c r="L32">
        <v>3.601</v>
      </c>
      <c r="M32">
        <v>4.077</v>
      </c>
      <c r="N32">
        <v>3.7120000000000002</v>
      </c>
      <c r="O32">
        <v>3.8039999999999998</v>
      </c>
      <c r="P32">
        <v>5.194</v>
      </c>
      <c r="Q32">
        <v>5.282</v>
      </c>
      <c r="R32">
        <v>5.8040000000000003</v>
      </c>
      <c r="S32">
        <v>4.1870000000000003</v>
      </c>
      <c r="T32">
        <v>4.774</v>
      </c>
      <c r="U32">
        <v>3.6469999999999998</v>
      </c>
      <c r="V32">
        <v>3.8319999999999999</v>
      </c>
      <c r="W32">
        <v>4.2359999999999998</v>
      </c>
      <c r="X32">
        <v>3.488</v>
      </c>
      <c r="Y32">
        <v>4.8680000000000003</v>
      </c>
      <c r="Z32">
        <v>7.0549999999999997</v>
      </c>
      <c r="AA32">
        <v>5.444</v>
      </c>
      <c r="AB32">
        <v>4.5010000000000003</v>
      </c>
      <c r="AC32">
        <v>4.4059999999999997</v>
      </c>
      <c r="AD32">
        <v>2.5179999999999998</v>
      </c>
      <c r="AE32">
        <v>3.9809999999999999</v>
      </c>
      <c r="AF32">
        <v>3.9390000000000001</v>
      </c>
      <c r="AG32">
        <v>4.2699999999999996</v>
      </c>
      <c r="AH32" s="4">
        <v>3.9089999999999998</v>
      </c>
      <c r="AI32" s="4"/>
      <c r="AJ32" s="4"/>
      <c r="AK32" s="4"/>
      <c r="AL32" s="4"/>
      <c r="AM32" s="4"/>
      <c r="AN32" s="4"/>
      <c r="AO32" s="4"/>
      <c r="AP32" s="4"/>
      <c r="AQ32" s="4"/>
      <c r="AR32" s="4"/>
      <c r="AS32" s="4"/>
      <c r="AT32" s="4"/>
      <c r="AU32" s="4"/>
      <c r="AV32" s="4"/>
      <c r="AW32" s="4"/>
      <c r="AX32" s="4"/>
      <c r="AY32" s="4"/>
    </row>
    <row r="33" spans="1:51" ht="14.55" customHeight="1" x14ac:dyDescent="0.3">
      <c r="A33" s="88">
        <v>46082</v>
      </c>
      <c r="B33" s="34">
        <v>11</v>
      </c>
      <c r="C33" s="12">
        <v>8</v>
      </c>
      <c r="D33" s="11">
        <v>10</v>
      </c>
      <c r="E33">
        <v>8.7579999999999991</v>
      </c>
      <c r="F33">
        <v>10.75</v>
      </c>
      <c r="G33">
        <v>7.0419999999999998</v>
      </c>
      <c r="H33">
        <v>12.98</v>
      </c>
      <c r="I33">
        <v>7.9249999999999998</v>
      </c>
      <c r="J33">
        <v>8.0489999999999995</v>
      </c>
      <c r="K33">
        <v>6.2779999999999996</v>
      </c>
      <c r="L33">
        <v>6.8689999999999998</v>
      </c>
      <c r="M33">
        <v>5.2809999999999997</v>
      </c>
      <c r="N33">
        <v>5.6189999999999998</v>
      </c>
      <c r="O33">
        <v>12.026</v>
      </c>
      <c r="P33">
        <v>9.0579999999999998</v>
      </c>
      <c r="Q33">
        <v>6.8179999999999996</v>
      </c>
      <c r="R33">
        <v>17.199000000000002</v>
      </c>
      <c r="S33">
        <v>5.31</v>
      </c>
      <c r="T33">
        <v>8.1980000000000004</v>
      </c>
      <c r="U33">
        <v>4.0780000000000003</v>
      </c>
      <c r="V33">
        <v>5.907</v>
      </c>
      <c r="W33">
        <v>8.3439999999999994</v>
      </c>
      <c r="X33">
        <v>4.8639999999999999</v>
      </c>
      <c r="Y33">
        <v>7.5670000000000002</v>
      </c>
      <c r="Z33">
        <v>12.968</v>
      </c>
      <c r="AA33">
        <v>8.109</v>
      </c>
      <c r="AB33">
        <v>11.605</v>
      </c>
      <c r="AC33">
        <v>5.1340000000000003</v>
      </c>
      <c r="AD33">
        <v>3.26</v>
      </c>
      <c r="AE33">
        <v>5.6619999999999999</v>
      </c>
      <c r="AF33">
        <v>4.157</v>
      </c>
      <c r="AG33">
        <v>5.9960000000000004</v>
      </c>
      <c r="AH33" s="4">
        <v>6.2629999999999999</v>
      </c>
      <c r="AI33" s="4"/>
      <c r="AJ33" s="4"/>
      <c r="AK33" s="4"/>
      <c r="AL33" s="4"/>
      <c r="AM33" s="4"/>
      <c r="AN33" s="4"/>
      <c r="AO33" s="4"/>
      <c r="AP33" s="4"/>
      <c r="AQ33" s="4"/>
      <c r="AR33" s="4"/>
      <c r="AS33" s="4"/>
      <c r="AT33" s="4"/>
      <c r="AU33" s="4"/>
      <c r="AV33" s="4"/>
      <c r="AW33" s="4"/>
      <c r="AX33" s="4"/>
      <c r="AY33" s="4"/>
    </row>
    <row r="34" spans="1:51" ht="14.55" customHeight="1" x14ac:dyDescent="0.3">
      <c r="A34" s="88">
        <v>46113</v>
      </c>
      <c r="B34" s="33">
        <v>28</v>
      </c>
      <c r="C34" s="8">
        <v>20</v>
      </c>
      <c r="D34" s="11">
        <v>23</v>
      </c>
      <c r="E34">
        <v>27.117000000000001</v>
      </c>
      <c r="F34">
        <v>18.451000000000001</v>
      </c>
      <c r="G34">
        <v>18.02</v>
      </c>
      <c r="H34">
        <v>25.33</v>
      </c>
      <c r="I34">
        <v>14.72</v>
      </c>
      <c r="J34">
        <v>16.181999999999999</v>
      </c>
      <c r="K34">
        <v>26.402999999999999</v>
      </c>
      <c r="L34">
        <v>28.402999999999999</v>
      </c>
      <c r="M34">
        <v>15.997999999999999</v>
      </c>
      <c r="N34">
        <v>16.201000000000001</v>
      </c>
      <c r="O34">
        <v>37.491999999999997</v>
      </c>
      <c r="P34">
        <v>30.343</v>
      </c>
      <c r="Q34">
        <v>26.306000000000001</v>
      </c>
      <c r="R34">
        <v>27.152000000000001</v>
      </c>
      <c r="S34">
        <v>13.94</v>
      </c>
      <c r="T34">
        <v>16.719000000000001</v>
      </c>
      <c r="U34">
        <v>13.81</v>
      </c>
      <c r="V34">
        <v>14.694000000000001</v>
      </c>
      <c r="W34">
        <v>33.515999999999998</v>
      </c>
      <c r="X34">
        <v>9.4380000000000006</v>
      </c>
      <c r="Y34">
        <v>20.93</v>
      </c>
      <c r="Z34">
        <v>18.294</v>
      </c>
      <c r="AA34">
        <v>17.670000000000002</v>
      </c>
      <c r="AB34">
        <v>25.949000000000002</v>
      </c>
      <c r="AC34">
        <v>13.053000000000001</v>
      </c>
      <c r="AD34">
        <v>19.013000000000002</v>
      </c>
      <c r="AE34">
        <v>13.004</v>
      </c>
      <c r="AF34">
        <v>8.4819999999999993</v>
      </c>
      <c r="AG34">
        <v>30.466000000000001</v>
      </c>
      <c r="AH34" s="4">
        <v>17.303999999999998</v>
      </c>
      <c r="AI34" s="4"/>
      <c r="AJ34" s="4"/>
      <c r="AK34" s="4"/>
      <c r="AL34" s="4"/>
      <c r="AM34" s="4"/>
      <c r="AN34" s="4"/>
      <c r="AO34" s="4"/>
      <c r="AP34" s="4"/>
      <c r="AQ34" s="4"/>
      <c r="AR34" s="4"/>
      <c r="AS34" s="4"/>
      <c r="AT34" s="4"/>
      <c r="AU34" s="4"/>
      <c r="AV34" s="4"/>
      <c r="AW34" s="4"/>
      <c r="AX34" s="4"/>
      <c r="AY34" s="4"/>
    </row>
    <row r="35" spans="1:51" ht="14.55" customHeight="1" x14ac:dyDescent="0.3">
      <c r="A35" s="88">
        <v>46143</v>
      </c>
      <c r="B35" s="33">
        <v>78</v>
      </c>
      <c r="C35" s="8">
        <v>56</v>
      </c>
      <c r="D35" s="11">
        <v>68</v>
      </c>
      <c r="E35">
        <v>73.706999999999994</v>
      </c>
      <c r="F35">
        <v>55.904000000000003</v>
      </c>
      <c r="G35">
        <v>66.947000000000003</v>
      </c>
      <c r="H35">
        <v>93.134</v>
      </c>
      <c r="I35">
        <v>64.527000000000001</v>
      </c>
      <c r="J35">
        <v>66.798000000000002</v>
      </c>
      <c r="K35">
        <v>64.796000000000006</v>
      </c>
      <c r="L35">
        <v>109.322</v>
      </c>
      <c r="M35">
        <v>27.312000000000001</v>
      </c>
      <c r="N35">
        <v>61.378</v>
      </c>
      <c r="O35">
        <v>85.635000000000005</v>
      </c>
      <c r="P35">
        <v>114.114</v>
      </c>
      <c r="Q35">
        <v>66.816999999999993</v>
      </c>
      <c r="R35">
        <v>78.400999999999996</v>
      </c>
      <c r="S35">
        <v>76.73</v>
      </c>
      <c r="T35">
        <v>95.012</v>
      </c>
      <c r="U35">
        <v>48.284999999999997</v>
      </c>
      <c r="V35">
        <v>53.539000000000001</v>
      </c>
      <c r="W35">
        <v>64.363</v>
      </c>
      <c r="X35">
        <v>41.503999999999998</v>
      </c>
      <c r="Y35">
        <v>62.951000000000001</v>
      </c>
      <c r="Z35">
        <v>50.415999999999997</v>
      </c>
      <c r="AA35">
        <v>51.920999999999999</v>
      </c>
      <c r="AB35">
        <v>61.649000000000001</v>
      </c>
      <c r="AC35">
        <v>35.927</v>
      </c>
      <c r="AD35">
        <v>57.966999999999999</v>
      </c>
      <c r="AE35">
        <v>62.292999999999999</v>
      </c>
      <c r="AF35">
        <v>46.792999999999999</v>
      </c>
      <c r="AG35">
        <v>83.054000000000002</v>
      </c>
      <c r="AH35" s="4">
        <v>90.983999999999995</v>
      </c>
      <c r="AI35" s="4"/>
      <c r="AJ35" s="4"/>
      <c r="AK35" s="4"/>
      <c r="AL35" s="4"/>
      <c r="AM35" s="4"/>
      <c r="AN35" s="4"/>
      <c r="AO35" s="4"/>
      <c r="AP35" s="4"/>
      <c r="AQ35" s="4"/>
      <c r="AR35" s="4"/>
      <c r="AS35" s="4"/>
      <c r="AT35" s="4"/>
      <c r="AU35" s="4"/>
      <c r="AV35" s="4"/>
      <c r="AW35" s="4"/>
      <c r="AX35" s="4"/>
      <c r="AY35" s="4"/>
    </row>
    <row r="36" spans="1:51" ht="14.4" x14ac:dyDescent="0.3">
      <c r="A36" s="88">
        <v>46174</v>
      </c>
      <c r="B36" s="33">
        <v>84</v>
      </c>
      <c r="C36" s="8">
        <v>40</v>
      </c>
      <c r="D36" s="14">
        <v>62</v>
      </c>
      <c r="E36">
        <v>66.745000000000005</v>
      </c>
      <c r="F36">
        <v>125.57</v>
      </c>
      <c r="G36">
        <v>33.292000000000002</v>
      </c>
      <c r="H36">
        <v>119.66800000000001</v>
      </c>
      <c r="I36">
        <v>56.587000000000003</v>
      </c>
      <c r="J36">
        <v>104.212</v>
      </c>
      <c r="K36">
        <v>30.161000000000001</v>
      </c>
      <c r="L36">
        <v>65.620999999999995</v>
      </c>
      <c r="M36">
        <v>11.842000000000001</v>
      </c>
      <c r="N36">
        <v>41.128</v>
      </c>
      <c r="O36">
        <v>48.755000000000003</v>
      </c>
      <c r="P36">
        <v>109.242</v>
      </c>
      <c r="Q36">
        <v>34.088999999999999</v>
      </c>
      <c r="R36">
        <v>57.933</v>
      </c>
      <c r="S36">
        <v>99.98</v>
      </c>
      <c r="T36">
        <v>48.895000000000003</v>
      </c>
      <c r="U36">
        <v>63.73</v>
      </c>
      <c r="V36">
        <v>95.302999999999997</v>
      </c>
      <c r="W36">
        <v>29.727</v>
      </c>
      <c r="X36">
        <v>32.304000000000002</v>
      </c>
      <c r="Y36">
        <v>75.739999999999995</v>
      </c>
      <c r="Z36">
        <v>92.481999999999999</v>
      </c>
      <c r="AA36">
        <v>76.989999999999995</v>
      </c>
      <c r="AB36">
        <v>78.055000000000007</v>
      </c>
      <c r="AC36">
        <v>11.987</v>
      </c>
      <c r="AD36">
        <v>127.34099999999999</v>
      </c>
      <c r="AE36" s="4">
        <v>38.597999999999999</v>
      </c>
      <c r="AF36">
        <v>76.573999999999998</v>
      </c>
      <c r="AG36">
        <v>48.201999999999998</v>
      </c>
      <c r="AH36">
        <v>107.267</v>
      </c>
      <c r="AI36" s="4"/>
      <c r="AJ36" s="4"/>
      <c r="AK36" s="4"/>
      <c r="AL36" s="4"/>
      <c r="AM36" s="4"/>
      <c r="AN36" s="4"/>
      <c r="AO36" s="4"/>
      <c r="AP36" s="4"/>
      <c r="AQ36" s="4"/>
      <c r="AR36" s="4"/>
      <c r="AS36" s="4"/>
      <c r="AT36" s="4"/>
      <c r="AU36" s="4"/>
      <c r="AV36" s="4"/>
      <c r="AW36" s="4"/>
      <c r="AX36" s="4"/>
      <c r="AY36" s="4"/>
    </row>
    <row r="37" spans="1:51" ht="14.4" x14ac:dyDescent="0.3">
      <c r="A37" s="88">
        <v>46204</v>
      </c>
      <c r="B37" s="15">
        <v>33</v>
      </c>
      <c r="C37" s="13">
        <v>13</v>
      </c>
      <c r="D37" s="14">
        <v>21</v>
      </c>
      <c r="E37">
        <v>15.303000000000001</v>
      </c>
      <c r="F37">
        <v>80.025000000000006</v>
      </c>
      <c r="G37">
        <v>13.08</v>
      </c>
      <c r="H37">
        <v>33.576999999999998</v>
      </c>
      <c r="I37">
        <v>25.574000000000002</v>
      </c>
      <c r="J37">
        <v>71.727999999999994</v>
      </c>
      <c r="K37">
        <v>9.093</v>
      </c>
      <c r="L37">
        <v>19.489999999999998</v>
      </c>
      <c r="M37">
        <v>5.649</v>
      </c>
      <c r="N37">
        <v>11.949</v>
      </c>
      <c r="O37">
        <v>16.54</v>
      </c>
      <c r="P37">
        <v>38.323999999999998</v>
      </c>
      <c r="Q37">
        <v>15.010999999999999</v>
      </c>
      <c r="R37">
        <v>18.686</v>
      </c>
      <c r="S37">
        <v>32.619</v>
      </c>
      <c r="T37">
        <v>16.071999999999999</v>
      </c>
      <c r="U37">
        <v>15.439</v>
      </c>
      <c r="V37">
        <v>29.446999999999999</v>
      </c>
      <c r="W37">
        <v>12.117000000000001</v>
      </c>
      <c r="X37">
        <v>11.228999999999999</v>
      </c>
      <c r="Y37">
        <v>17.800999999999998</v>
      </c>
      <c r="Z37">
        <v>23.495999999999999</v>
      </c>
      <c r="AA37">
        <v>16.167999999999999</v>
      </c>
      <c r="AB37">
        <v>19.015000000000001</v>
      </c>
      <c r="AC37">
        <v>5.532</v>
      </c>
      <c r="AD37">
        <v>50.036000000000001</v>
      </c>
      <c r="AE37" s="4">
        <v>11.346</v>
      </c>
      <c r="AF37">
        <v>28.073</v>
      </c>
      <c r="AG37">
        <v>19.222999999999999</v>
      </c>
      <c r="AH37">
        <v>36.752000000000002</v>
      </c>
      <c r="AI37" s="4"/>
      <c r="AJ37" s="4"/>
      <c r="AK37" s="4"/>
      <c r="AL37" s="4"/>
      <c r="AM37" s="4"/>
      <c r="AN37" s="4"/>
      <c r="AO37" s="4"/>
      <c r="AP37" s="4"/>
      <c r="AQ37" s="4"/>
      <c r="AR37" s="4"/>
      <c r="AS37" s="4"/>
      <c r="AT37" s="4"/>
      <c r="AU37" s="4"/>
      <c r="AV37" s="4"/>
      <c r="AW37" s="4"/>
      <c r="AX37" s="4"/>
      <c r="AY37" s="4"/>
    </row>
    <row r="38" spans="1:51" ht="14.4" x14ac:dyDescent="0.3">
      <c r="A38" s="88">
        <v>46235</v>
      </c>
      <c r="B38" s="15">
        <v>20</v>
      </c>
      <c r="C38" s="13">
        <v>12</v>
      </c>
      <c r="D38" s="14">
        <v>15</v>
      </c>
      <c r="E38">
        <v>9.51</v>
      </c>
      <c r="F38">
        <v>23.31</v>
      </c>
      <c r="G38">
        <v>7.9669999999999996</v>
      </c>
      <c r="H38">
        <v>24.853000000000002</v>
      </c>
      <c r="I38">
        <v>12.89</v>
      </c>
      <c r="J38">
        <v>44.692</v>
      </c>
      <c r="K38">
        <v>7.3540000000000001</v>
      </c>
      <c r="L38">
        <v>21.664999999999999</v>
      </c>
      <c r="M38">
        <v>4.8150000000000004</v>
      </c>
      <c r="N38">
        <v>9.7240000000000002</v>
      </c>
      <c r="O38">
        <v>7.657</v>
      </c>
      <c r="P38">
        <v>19.939</v>
      </c>
      <c r="Q38">
        <v>11.936</v>
      </c>
      <c r="R38">
        <v>28.952000000000002</v>
      </c>
      <c r="S38">
        <v>14.006</v>
      </c>
      <c r="T38">
        <v>7.2279999999999998</v>
      </c>
      <c r="U38">
        <v>12.087</v>
      </c>
      <c r="V38">
        <v>11.571</v>
      </c>
      <c r="W38">
        <v>7.2880000000000003</v>
      </c>
      <c r="X38">
        <v>10.276999999999999</v>
      </c>
      <c r="Y38">
        <v>12.173999999999999</v>
      </c>
      <c r="Z38">
        <v>11.353999999999999</v>
      </c>
      <c r="AA38">
        <v>12.645</v>
      </c>
      <c r="AB38">
        <v>11.2</v>
      </c>
      <c r="AC38">
        <v>4.2880000000000003</v>
      </c>
      <c r="AD38">
        <v>12.138999999999999</v>
      </c>
      <c r="AE38" s="4">
        <v>7.1909999999999998</v>
      </c>
      <c r="AF38">
        <v>12.41</v>
      </c>
      <c r="AG38">
        <v>16.239999999999998</v>
      </c>
      <c r="AH38">
        <v>16.486999999999998</v>
      </c>
      <c r="AI38" s="4"/>
      <c r="AJ38" s="4"/>
      <c r="AK38" s="4"/>
      <c r="AL38" s="4"/>
      <c r="AM38" s="4"/>
      <c r="AN38" s="4"/>
      <c r="AO38" s="4"/>
      <c r="AP38" s="4"/>
      <c r="AQ38" s="4"/>
      <c r="AR38" s="4"/>
      <c r="AS38" s="4"/>
      <c r="AT38" s="4"/>
      <c r="AU38" s="4"/>
      <c r="AV38" s="4"/>
      <c r="AW38" s="4"/>
      <c r="AX38" s="4"/>
      <c r="AY38" s="4"/>
    </row>
    <row r="39" spans="1:51" ht="14.4" x14ac:dyDescent="0.3">
      <c r="A39" s="88">
        <v>46266</v>
      </c>
      <c r="B39" s="15">
        <v>19</v>
      </c>
      <c r="C39" s="13">
        <v>11</v>
      </c>
      <c r="D39" s="14">
        <v>16</v>
      </c>
      <c r="E39">
        <v>14.662000000000001</v>
      </c>
      <c r="F39">
        <v>13.755000000000001</v>
      </c>
      <c r="G39">
        <v>8.1069999999999993</v>
      </c>
      <c r="H39">
        <v>24.876000000000001</v>
      </c>
      <c r="I39">
        <v>10.523</v>
      </c>
      <c r="J39">
        <v>27.116</v>
      </c>
      <c r="K39">
        <v>6.9619999999999997</v>
      </c>
      <c r="L39">
        <v>9.7089999999999996</v>
      </c>
      <c r="M39">
        <v>9.4689999999999994</v>
      </c>
      <c r="N39">
        <v>19.956</v>
      </c>
      <c r="O39">
        <v>17.114000000000001</v>
      </c>
      <c r="P39">
        <v>12.076000000000001</v>
      </c>
      <c r="Q39">
        <v>12.423999999999999</v>
      </c>
      <c r="R39">
        <v>17.867999999999999</v>
      </c>
      <c r="S39">
        <v>13.288</v>
      </c>
      <c r="T39">
        <v>6.8090000000000002</v>
      </c>
      <c r="U39">
        <v>9.2949999999999999</v>
      </c>
      <c r="V39">
        <v>8.4269999999999996</v>
      </c>
      <c r="W39">
        <v>5.8390000000000004</v>
      </c>
      <c r="X39">
        <v>28.33</v>
      </c>
      <c r="Y39">
        <v>14.439</v>
      </c>
      <c r="Z39">
        <v>9.0470000000000006</v>
      </c>
      <c r="AA39">
        <v>10.11</v>
      </c>
      <c r="AB39">
        <v>6.78</v>
      </c>
      <c r="AC39">
        <v>3.7</v>
      </c>
      <c r="AD39">
        <v>6.8680000000000003</v>
      </c>
      <c r="AE39" s="4">
        <v>5.9160000000000004</v>
      </c>
      <c r="AF39">
        <v>26.683</v>
      </c>
      <c r="AG39">
        <v>13.206</v>
      </c>
      <c r="AH39">
        <v>17.766999999999999</v>
      </c>
      <c r="AI39" s="4"/>
      <c r="AJ39" s="4"/>
      <c r="AK39" s="4"/>
      <c r="AL39" s="4"/>
      <c r="AM39" s="4"/>
      <c r="AN39" s="4"/>
      <c r="AO39" s="4"/>
      <c r="AP39" s="4"/>
      <c r="AQ39" s="4"/>
      <c r="AR39" s="4"/>
      <c r="AS39" s="4"/>
      <c r="AT39" s="4"/>
      <c r="AU39" s="4"/>
      <c r="AV39" s="4"/>
      <c r="AW39" s="4"/>
      <c r="AX39" s="4"/>
      <c r="AY39" s="4"/>
    </row>
    <row r="40" spans="1:51" ht="14.4" x14ac:dyDescent="0.3">
      <c r="A40" s="88">
        <v>46296</v>
      </c>
      <c r="B40" s="15">
        <v>13</v>
      </c>
      <c r="C40" s="13">
        <v>8</v>
      </c>
      <c r="D40" s="14">
        <v>10</v>
      </c>
      <c r="E40">
        <v>11.416</v>
      </c>
      <c r="F40">
        <v>11.792</v>
      </c>
      <c r="G40">
        <v>12.343</v>
      </c>
      <c r="H40">
        <v>27.847000000000001</v>
      </c>
      <c r="I40">
        <v>9.8490000000000002</v>
      </c>
      <c r="J40">
        <v>12.084</v>
      </c>
      <c r="K40">
        <v>7.391</v>
      </c>
      <c r="L40">
        <v>7.109</v>
      </c>
      <c r="M40">
        <v>9.9860000000000007</v>
      </c>
      <c r="N40">
        <v>9.6189999999999998</v>
      </c>
      <c r="O40">
        <v>20.439</v>
      </c>
      <c r="P40">
        <v>20.606000000000002</v>
      </c>
      <c r="Q40">
        <v>34.176000000000002</v>
      </c>
      <c r="R40">
        <v>16.062999999999999</v>
      </c>
      <c r="S40">
        <v>9.9369999999999994</v>
      </c>
      <c r="T40">
        <v>7.3769999999999998</v>
      </c>
      <c r="U40">
        <v>12.048999999999999</v>
      </c>
      <c r="V40">
        <v>10.888</v>
      </c>
      <c r="W40">
        <v>5.1180000000000003</v>
      </c>
      <c r="X40">
        <v>17.166</v>
      </c>
      <c r="Y40">
        <v>23.972999999999999</v>
      </c>
      <c r="Z40">
        <v>9.5190000000000001</v>
      </c>
      <c r="AA40">
        <v>9.2720000000000002</v>
      </c>
      <c r="AB40">
        <v>7.7370000000000001</v>
      </c>
      <c r="AC40">
        <v>4.5339999999999998</v>
      </c>
      <c r="AD40">
        <v>5.9459999999999997</v>
      </c>
      <c r="AE40" s="4">
        <v>5.7069999999999999</v>
      </c>
      <c r="AF40">
        <v>10.816000000000001</v>
      </c>
      <c r="AG40">
        <v>7.8209999999999997</v>
      </c>
      <c r="AH40">
        <v>10.205</v>
      </c>
      <c r="AI40" s="4"/>
      <c r="AJ40" s="4"/>
      <c r="AK40" s="4"/>
      <c r="AL40" s="4"/>
      <c r="AM40" s="4"/>
      <c r="AN40" s="4"/>
      <c r="AO40" s="4"/>
      <c r="AP40" s="4"/>
      <c r="AQ40" s="4"/>
      <c r="AR40" s="4"/>
      <c r="AS40" s="4"/>
      <c r="AT40" s="4"/>
      <c r="AU40" s="4"/>
      <c r="AV40" s="4"/>
      <c r="AW40" s="4"/>
      <c r="AX40" s="4"/>
      <c r="AY40" s="4"/>
    </row>
    <row r="41" spans="1:51" ht="14.4" x14ac:dyDescent="0.3">
      <c r="A41" s="88">
        <v>46327</v>
      </c>
      <c r="B41" s="15">
        <v>8</v>
      </c>
      <c r="C41" s="13">
        <v>6</v>
      </c>
      <c r="D41" s="14">
        <v>8</v>
      </c>
      <c r="E41">
        <v>8.3379999999999992</v>
      </c>
      <c r="F41">
        <v>8.3819999999999997</v>
      </c>
      <c r="G41">
        <v>7.76</v>
      </c>
      <c r="H41">
        <v>12</v>
      </c>
      <c r="I41">
        <v>8.5180000000000007</v>
      </c>
      <c r="J41">
        <v>7.2610000000000001</v>
      </c>
      <c r="K41">
        <v>5.7140000000000004</v>
      </c>
      <c r="L41">
        <v>6.0510000000000002</v>
      </c>
      <c r="M41">
        <v>5.9870000000000001</v>
      </c>
      <c r="N41">
        <v>5.9880000000000004</v>
      </c>
      <c r="O41">
        <v>11.106</v>
      </c>
      <c r="P41">
        <v>13.51</v>
      </c>
      <c r="Q41">
        <v>13.957000000000001</v>
      </c>
      <c r="R41">
        <v>8.2729999999999997</v>
      </c>
      <c r="S41">
        <v>8.4</v>
      </c>
      <c r="T41">
        <v>6.6520000000000001</v>
      </c>
      <c r="U41">
        <v>8.7550000000000008</v>
      </c>
      <c r="V41">
        <v>7.6660000000000004</v>
      </c>
      <c r="W41">
        <v>4.4779999999999998</v>
      </c>
      <c r="X41">
        <v>8.6110000000000007</v>
      </c>
      <c r="Y41">
        <v>10.983000000000001</v>
      </c>
      <c r="Z41">
        <v>6.9039999999999999</v>
      </c>
      <c r="AA41">
        <v>6.04</v>
      </c>
      <c r="AB41">
        <v>5.9409999999999998</v>
      </c>
      <c r="AC41">
        <v>4.2030000000000003</v>
      </c>
      <c r="AD41">
        <v>5.27</v>
      </c>
      <c r="AE41" s="4">
        <v>6.1740000000000004</v>
      </c>
      <c r="AF41">
        <v>6.7569999999999997</v>
      </c>
      <c r="AG41">
        <v>6.008</v>
      </c>
      <c r="AH41">
        <v>6.9249999999999998</v>
      </c>
      <c r="AI41" s="4"/>
      <c r="AJ41" s="4"/>
      <c r="AK41" s="4"/>
      <c r="AL41" s="4"/>
      <c r="AM41" s="4"/>
      <c r="AN41" s="4"/>
      <c r="AO41" s="4"/>
      <c r="AP41" s="4"/>
      <c r="AQ41" s="4"/>
      <c r="AR41" s="4"/>
      <c r="AS41" s="4"/>
      <c r="AT41" s="4"/>
      <c r="AU41" s="4"/>
      <c r="AV41" s="4"/>
      <c r="AW41" s="4"/>
      <c r="AX41" s="4"/>
      <c r="AY41" s="4"/>
    </row>
    <row r="42" spans="1:51" ht="14.4" x14ac:dyDescent="0.3">
      <c r="A42" s="88">
        <v>46357</v>
      </c>
      <c r="B42" s="15">
        <v>6</v>
      </c>
      <c r="C42" s="13">
        <v>6</v>
      </c>
      <c r="D42" s="14">
        <v>7</v>
      </c>
      <c r="E42">
        <v>5.9409999999999998</v>
      </c>
      <c r="F42">
        <v>6.98</v>
      </c>
      <c r="G42">
        <v>5.859</v>
      </c>
      <c r="H42">
        <v>7.5970000000000004</v>
      </c>
      <c r="I42">
        <v>7.085</v>
      </c>
      <c r="J42">
        <v>6.0250000000000004</v>
      </c>
      <c r="K42">
        <v>4.8090000000000002</v>
      </c>
      <c r="L42">
        <v>5.2140000000000004</v>
      </c>
      <c r="M42">
        <v>4.6070000000000002</v>
      </c>
      <c r="N42">
        <v>5.13</v>
      </c>
      <c r="O42">
        <v>7.2119999999999997</v>
      </c>
      <c r="P42">
        <v>8.2370000000000001</v>
      </c>
      <c r="Q42">
        <v>8.0660000000000007</v>
      </c>
      <c r="R42">
        <v>6.4989999999999997</v>
      </c>
      <c r="S42">
        <v>6.694</v>
      </c>
      <c r="T42">
        <v>5.1269999999999998</v>
      </c>
      <c r="U42">
        <v>5.7850000000000001</v>
      </c>
      <c r="V42">
        <v>5.9939999999999998</v>
      </c>
      <c r="W42">
        <v>4.3579999999999997</v>
      </c>
      <c r="X42">
        <v>5.9569999999999999</v>
      </c>
      <c r="Y42">
        <v>7.2240000000000002</v>
      </c>
      <c r="Z42">
        <v>5.641</v>
      </c>
      <c r="AA42">
        <v>5.0410000000000004</v>
      </c>
      <c r="AB42">
        <v>5.508</v>
      </c>
      <c r="AC42">
        <v>3.407</v>
      </c>
      <c r="AD42">
        <v>5.0069999999999997</v>
      </c>
      <c r="AE42" s="4">
        <v>5.1260000000000003</v>
      </c>
      <c r="AF42">
        <v>5.532</v>
      </c>
      <c r="AG42">
        <v>5.2869999999999999</v>
      </c>
      <c r="AH42">
        <v>5.9889999999999999</v>
      </c>
      <c r="AI42" s="4"/>
      <c r="AJ42" s="4"/>
      <c r="AK42" s="4"/>
      <c r="AL42" s="4"/>
      <c r="AM42" s="4"/>
      <c r="AN42" s="4"/>
      <c r="AO42" s="4"/>
      <c r="AP42" s="4"/>
      <c r="AQ42" s="4"/>
      <c r="AR42" s="4"/>
      <c r="AS42" s="4"/>
      <c r="AT42" s="4"/>
      <c r="AU42" s="4"/>
      <c r="AV42" s="4"/>
      <c r="AW42" s="4"/>
      <c r="AX42" s="4"/>
      <c r="AY42" s="4"/>
    </row>
    <row r="43" spans="1:51" ht="14.4" x14ac:dyDescent="0.3">
      <c r="A43" s="88">
        <v>46388</v>
      </c>
      <c r="B43" s="15">
        <v>6</v>
      </c>
      <c r="C43" s="13">
        <v>6</v>
      </c>
      <c r="D43" s="14">
        <v>6</v>
      </c>
      <c r="E43">
        <v>5.0819999999999999</v>
      </c>
      <c r="F43">
        <v>5.8410000000000002</v>
      </c>
      <c r="G43">
        <v>4.8150000000000004</v>
      </c>
      <c r="H43">
        <v>6.1820000000000004</v>
      </c>
      <c r="I43">
        <v>5.6150000000000002</v>
      </c>
      <c r="J43">
        <v>5.5419999999999998</v>
      </c>
      <c r="K43">
        <v>4.3719999999999999</v>
      </c>
      <c r="L43">
        <v>4.7409999999999997</v>
      </c>
      <c r="M43">
        <v>3.9</v>
      </c>
      <c r="N43">
        <v>4.4290000000000003</v>
      </c>
      <c r="O43">
        <v>6.19</v>
      </c>
      <c r="P43">
        <v>6.5659999999999998</v>
      </c>
      <c r="Q43">
        <v>6.0540000000000003</v>
      </c>
      <c r="R43">
        <v>5.3360000000000003</v>
      </c>
      <c r="S43">
        <v>5.4420000000000002</v>
      </c>
      <c r="T43">
        <v>4.4390000000000001</v>
      </c>
      <c r="U43">
        <v>4.7210000000000001</v>
      </c>
      <c r="V43">
        <v>5.5330000000000004</v>
      </c>
      <c r="W43">
        <v>3.972</v>
      </c>
      <c r="X43">
        <v>5.0049999999999999</v>
      </c>
      <c r="Y43">
        <v>6.07</v>
      </c>
      <c r="Z43">
        <v>4.7839999999999998</v>
      </c>
      <c r="AA43">
        <v>4.5629999999999997</v>
      </c>
      <c r="AB43">
        <v>4.8129999999999997</v>
      </c>
      <c r="AC43">
        <v>3.028</v>
      </c>
      <c r="AD43">
        <v>4.6479999999999997</v>
      </c>
      <c r="AE43" s="4">
        <v>4.1829999999999998</v>
      </c>
      <c r="AF43">
        <v>4.8310000000000004</v>
      </c>
      <c r="AG43">
        <v>4.7080000000000002</v>
      </c>
      <c r="AH43">
        <v>5.4850000000000003</v>
      </c>
      <c r="AI43" s="4"/>
      <c r="AJ43" s="4"/>
      <c r="AK43" s="4"/>
      <c r="AL43" s="4"/>
      <c r="AM43" s="4"/>
      <c r="AN43" s="4"/>
      <c r="AO43" s="4"/>
      <c r="AP43" s="4"/>
      <c r="AQ43" s="4"/>
      <c r="AR43" s="4"/>
      <c r="AS43" s="4"/>
      <c r="AT43" s="4"/>
      <c r="AU43" s="4"/>
      <c r="AV43" s="4"/>
      <c r="AW43" s="4"/>
      <c r="AX43" s="4"/>
      <c r="AY43" s="4"/>
    </row>
    <row r="44" spans="1:51" ht="14.4" x14ac:dyDescent="0.3">
      <c r="A44" s="88">
        <v>46419</v>
      </c>
      <c r="B44" s="15">
        <v>5</v>
      </c>
      <c r="C44" s="13">
        <v>5</v>
      </c>
      <c r="D44" s="14">
        <v>5</v>
      </c>
      <c r="E44">
        <v>5.6349999999999998</v>
      </c>
      <c r="F44">
        <v>6.1970000000000001</v>
      </c>
      <c r="G44">
        <v>3.923</v>
      </c>
      <c r="H44">
        <v>4.9930000000000003</v>
      </c>
      <c r="I44">
        <v>4.9210000000000003</v>
      </c>
      <c r="J44">
        <v>5.03</v>
      </c>
      <c r="K44">
        <v>3.5859999999999999</v>
      </c>
      <c r="L44">
        <v>4.0890000000000004</v>
      </c>
      <c r="M44">
        <v>3.726</v>
      </c>
      <c r="N44">
        <v>3.8</v>
      </c>
      <c r="O44">
        <v>5.1630000000000003</v>
      </c>
      <c r="P44">
        <v>5.2789999999999999</v>
      </c>
      <c r="Q44">
        <v>5.875</v>
      </c>
      <c r="R44">
        <v>4.202</v>
      </c>
      <c r="S44">
        <v>4.7640000000000002</v>
      </c>
      <c r="T44">
        <v>3.6469999999999998</v>
      </c>
      <c r="U44">
        <v>3.8519999999999999</v>
      </c>
      <c r="V44">
        <v>4.2080000000000002</v>
      </c>
      <c r="W44">
        <v>3.4630000000000001</v>
      </c>
      <c r="X44">
        <v>4.8380000000000001</v>
      </c>
      <c r="Y44">
        <v>7.0469999999999997</v>
      </c>
      <c r="Z44">
        <v>5.45</v>
      </c>
      <c r="AA44">
        <v>4.492</v>
      </c>
      <c r="AB44">
        <v>4.3879999999999999</v>
      </c>
      <c r="AC44">
        <v>2.5089999999999999</v>
      </c>
      <c r="AD44">
        <v>3.972</v>
      </c>
      <c r="AE44" s="4">
        <v>3.91</v>
      </c>
      <c r="AF44">
        <v>4.2649999999999997</v>
      </c>
      <c r="AG44">
        <v>3.8889999999999998</v>
      </c>
      <c r="AH44">
        <v>4.5279999999999996</v>
      </c>
      <c r="AI44" s="4"/>
      <c r="AJ44" s="4"/>
      <c r="AK44" s="4"/>
      <c r="AL44" s="4"/>
      <c r="AM44" s="4"/>
      <c r="AN44" s="4"/>
      <c r="AO44" s="4"/>
      <c r="AP44" s="4"/>
      <c r="AQ44" s="4"/>
      <c r="AR44" s="4"/>
      <c r="AS44" s="4"/>
      <c r="AT44" s="4"/>
      <c r="AU44" s="4"/>
      <c r="AV44" s="4"/>
      <c r="AW44" s="4"/>
      <c r="AX44" s="4"/>
      <c r="AY44" s="4"/>
    </row>
    <row r="45" spans="1:51" ht="14.4" x14ac:dyDescent="0.3">
      <c r="A45" s="88">
        <v>46447</v>
      </c>
      <c r="B45" s="15">
        <v>11</v>
      </c>
      <c r="C45" s="13">
        <v>8</v>
      </c>
      <c r="D45" s="14">
        <v>10</v>
      </c>
      <c r="E45">
        <v>10.944000000000001</v>
      </c>
      <c r="F45">
        <v>7.0510000000000002</v>
      </c>
      <c r="G45">
        <v>12.968999999999999</v>
      </c>
      <c r="H45">
        <v>7.9379999999999997</v>
      </c>
      <c r="I45">
        <v>7.9790000000000001</v>
      </c>
      <c r="J45">
        <v>6.33</v>
      </c>
      <c r="K45">
        <v>6.8390000000000004</v>
      </c>
      <c r="L45">
        <v>5.2960000000000003</v>
      </c>
      <c r="M45">
        <v>5.5140000000000002</v>
      </c>
      <c r="N45">
        <v>12.02</v>
      </c>
      <c r="O45">
        <v>9.0069999999999997</v>
      </c>
      <c r="P45">
        <v>6.8150000000000004</v>
      </c>
      <c r="Q45">
        <v>17.059999999999999</v>
      </c>
      <c r="R45">
        <v>5.33</v>
      </c>
      <c r="S45">
        <v>8.1820000000000004</v>
      </c>
      <c r="T45">
        <v>4.077</v>
      </c>
      <c r="U45">
        <v>5.8250000000000002</v>
      </c>
      <c r="V45">
        <v>8.2870000000000008</v>
      </c>
      <c r="W45">
        <v>4.83</v>
      </c>
      <c r="X45">
        <v>7.524</v>
      </c>
      <c r="Y45">
        <v>12.393000000000001</v>
      </c>
      <c r="Z45">
        <v>8.1180000000000003</v>
      </c>
      <c r="AA45">
        <v>11.582000000000001</v>
      </c>
      <c r="AB45">
        <v>5.1120000000000001</v>
      </c>
      <c r="AC45">
        <v>3.2010000000000001</v>
      </c>
      <c r="AD45">
        <v>5.649</v>
      </c>
      <c r="AE45" s="4">
        <v>4.1260000000000003</v>
      </c>
      <c r="AF45">
        <v>5.99</v>
      </c>
      <c r="AG45">
        <v>6.1</v>
      </c>
      <c r="AH45">
        <v>8.7579999999999991</v>
      </c>
      <c r="AI45" s="4"/>
      <c r="AJ45" s="4"/>
      <c r="AK45" s="4"/>
      <c r="AL45" s="4"/>
      <c r="AM45" s="4"/>
      <c r="AN45" s="4"/>
      <c r="AO45" s="4"/>
      <c r="AP45" s="4"/>
      <c r="AQ45" s="4"/>
      <c r="AR45" s="4"/>
      <c r="AS45" s="4"/>
      <c r="AT45" s="4"/>
      <c r="AU45" s="4"/>
      <c r="AV45" s="4"/>
      <c r="AW45" s="4"/>
      <c r="AX45" s="4"/>
      <c r="AY45" s="4"/>
    </row>
    <row r="46" spans="1:51" ht="14.4" x14ac:dyDescent="0.3">
      <c r="A46" s="88">
        <v>46478</v>
      </c>
      <c r="B46" s="15">
        <v>28</v>
      </c>
      <c r="C46" s="13">
        <v>20</v>
      </c>
      <c r="D46" s="14">
        <v>23</v>
      </c>
      <c r="E46">
        <v>17.565000000000001</v>
      </c>
      <c r="F46">
        <v>18.03</v>
      </c>
      <c r="G46">
        <v>25.317</v>
      </c>
      <c r="H46">
        <v>14.738</v>
      </c>
      <c r="I46">
        <v>15.628</v>
      </c>
      <c r="J46">
        <v>26.475999999999999</v>
      </c>
      <c r="K46">
        <v>28.359000000000002</v>
      </c>
      <c r="L46">
        <v>16.018000000000001</v>
      </c>
      <c r="M46">
        <v>15.63</v>
      </c>
      <c r="N46">
        <v>37.485999999999997</v>
      </c>
      <c r="O46">
        <v>30.219000000000001</v>
      </c>
      <c r="P46">
        <v>26.300999999999998</v>
      </c>
      <c r="Q46">
        <v>25.791</v>
      </c>
      <c r="R46">
        <v>13.981</v>
      </c>
      <c r="S46">
        <v>16.707000000000001</v>
      </c>
      <c r="T46">
        <v>13.802</v>
      </c>
      <c r="U46">
        <v>14.539</v>
      </c>
      <c r="V46">
        <v>33.473999999999997</v>
      </c>
      <c r="W46">
        <v>9.4</v>
      </c>
      <c r="X46">
        <v>20.896000000000001</v>
      </c>
      <c r="Y46">
        <v>18.334</v>
      </c>
      <c r="Z46">
        <v>17.689</v>
      </c>
      <c r="AA46">
        <v>25.934999999999999</v>
      </c>
      <c r="AB46">
        <v>13.034000000000001</v>
      </c>
      <c r="AC46">
        <v>17.457999999999998</v>
      </c>
      <c r="AD46">
        <v>12.984999999999999</v>
      </c>
      <c r="AE46" s="4">
        <v>8.4359999999999999</v>
      </c>
      <c r="AF46">
        <v>30.446000000000002</v>
      </c>
      <c r="AG46">
        <v>16.143000000000001</v>
      </c>
      <c r="AH46">
        <v>27.12</v>
      </c>
      <c r="AI46" s="4"/>
      <c r="AJ46" s="4"/>
      <c r="AK46" s="4"/>
      <c r="AL46" s="4"/>
      <c r="AM46" s="4"/>
      <c r="AN46" s="4"/>
      <c r="AO46" s="4"/>
      <c r="AP46" s="4"/>
      <c r="AQ46" s="4"/>
      <c r="AR46" s="4"/>
      <c r="AS46" s="4"/>
      <c r="AT46" s="4"/>
      <c r="AU46" s="4"/>
      <c r="AV46" s="4"/>
      <c r="AW46" s="4"/>
      <c r="AX46" s="4"/>
      <c r="AY46" s="4"/>
    </row>
    <row r="47" spans="1:51" ht="14.4" x14ac:dyDescent="0.3">
      <c r="A47" s="88">
        <v>46508</v>
      </c>
      <c r="B47" s="15">
        <v>78</v>
      </c>
      <c r="C47" s="13">
        <v>56</v>
      </c>
      <c r="D47" s="14">
        <v>68</v>
      </c>
      <c r="E47">
        <v>54.920999999999999</v>
      </c>
      <c r="F47">
        <v>66.953999999999994</v>
      </c>
      <c r="G47">
        <v>93.126999999999995</v>
      </c>
      <c r="H47">
        <v>64.55</v>
      </c>
      <c r="I47">
        <v>64.635999999999996</v>
      </c>
      <c r="J47">
        <v>64.834000000000003</v>
      </c>
      <c r="K47">
        <v>109.29900000000001</v>
      </c>
      <c r="L47">
        <v>27.323</v>
      </c>
      <c r="M47">
        <v>58.767000000000003</v>
      </c>
      <c r="N47">
        <v>85.634</v>
      </c>
      <c r="O47">
        <v>114.04</v>
      </c>
      <c r="P47">
        <v>66.814999999999998</v>
      </c>
      <c r="Q47">
        <v>77.811999999999998</v>
      </c>
      <c r="R47">
        <v>76.784999999999997</v>
      </c>
      <c r="S47">
        <v>95.004999999999995</v>
      </c>
      <c r="T47">
        <v>48.292999999999999</v>
      </c>
      <c r="U47">
        <v>51.853000000000002</v>
      </c>
      <c r="V47">
        <v>64.337999999999994</v>
      </c>
      <c r="W47">
        <v>41.48</v>
      </c>
      <c r="X47">
        <v>62.933999999999997</v>
      </c>
      <c r="Y47">
        <v>48.728000000000002</v>
      </c>
      <c r="Z47">
        <v>51.939</v>
      </c>
      <c r="AA47">
        <v>61.655000000000001</v>
      </c>
      <c r="AB47">
        <v>35.911000000000001</v>
      </c>
      <c r="AC47">
        <v>58.18</v>
      </c>
      <c r="AD47">
        <v>62.276000000000003</v>
      </c>
      <c r="AE47" s="4">
        <v>46.744</v>
      </c>
      <c r="AF47">
        <v>83.046000000000006</v>
      </c>
      <c r="AG47">
        <v>88.093999999999994</v>
      </c>
      <c r="AH47">
        <v>73.709999999999994</v>
      </c>
      <c r="AI47" s="4"/>
      <c r="AJ47" s="4"/>
      <c r="AK47" s="4"/>
      <c r="AL47" s="4"/>
      <c r="AM47" s="4"/>
      <c r="AN47" s="4"/>
      <c r="AO47" s="4"/>
      <c r="AP47" s="4"/>
      <c r="AQ47" s="4"/>
      <c r="AR47" s="4"/>
      <c r="AS47" s="4"/>
      <c r="AT47" s="4"/>
      <c r="AU47" s="4"/>
      <c r="AV47" s="4"/>
      <c r="AW47" s="4"/>
      <c r="AX47" s="4"/>
      <c r="AY47" s="4"/>
    </row>
    <row r="48" spans="1:51" ht="14.4" x14ac:dyDescent="0.3">
      <c r="A48" s="88">
        <v>46539</v>
      </c>
      <c r="B48" s="15">
        <v>84</v>
      </c>
      <c r="C48" s="13">
        <v>40</v>
      </c>
      <c r="D48" s="14">
        <v>62</v>
      </c>
      <c r="E48">
        <v>123.616</v>
      </c>
      <c r="F48">
        <v>33.295999999999999</v>
      </c>
      <c r="G48">
        <v>119.666</v>
      </c>
      <c r="H48">
        <v>56.593000000000004</v>
      </c>
      <c r="I48">
        <v>103.765</v>
      </c>
      <c r="J48">
        <v>30.181999999999999</v>
      </c>
      <c r="K48">
        <v>65.613</v>
      </c>
      <c r="L48">
        <v>11.85</v>
      </c>
      <c r="M48">
        <v>43.527000000000001</v>
      </c>
      <c r="N48">
        <v>48.753</v>
      </c>
      <c r="O48">
        <v>109.229</v>
      </c>
      <c r="P48">
        <v>34.088000000000001</v>
      </c>
      <c r="Q48">
        <v>59.261000000000003</v>
      </c>
      <c r="R48">
        <v>99.995000000000005</v>
      </c>
      <c r="S48">
        <v>48.889000000000003</v>
      </c>
      <c r="T48">
        <v>63.73</v>
      </c>
      <c r="U48">
        <v>95.525000000000006</v>
      </c>
      <c r="V48">
        <v>29.707999999999998</v>
      </c>
      <c r="W48">
        <v>32.286999999999999</v>
      </c>
      <c r="X48">
        <v>75.728999999999999</v>
      </c>
      <c r="Y48">
        <v>93.474000000000004</v>
      </c>
      <c r="Z48">
        <v>76.992999999999995</v>
      </c>
      <c r="AA48">
        <v>78.052000000000007</v>
      </c>
      <c r="AB48">
        <v>11.974</v>
      </c>
      <c r="AC48">
        <v>124.736</v>
      </c>
      <c r="AD48">
        <v>38.591000000000001</v>
      </c>
      <c r="AE48" s="4">
        <v>76.546999999999997</v>
      </c>
      <c r="AF48">
        <v>48.198999999999998</v>
      </c>
      <c r="AG48">
        <v>108.63</v>
      </c>
      <c r="AH48">
        <v>66.745000000000005</v>
      </c>
      <c r="AI48" s="4"/>
      <c r="AJ48" s="4"/>
      <c r="AK48" s="4"/>
      <c r="AL48" s="4"/>
      <c r="AM48" s="4"/>
      <c r="AN48" s="4"/>
      <c r="AO48" s="4"/>
      <c r="AP48" s="4"/>
      <c r="AQ48" s="4"/>
      <c r="AR48" s="4"/>
      <c r="AS48" s="4"/>
      <c r="AT48" s="4"/>
      <c r="AU48" s="4"/>
      <c r="AV48" s="4"/>
      <c r="AW48" s="4"/>
      <c r="AX48" s="4"/>
      <c r="AY48" s="4"/>
    </row>
    <row r="49" spans="1:1005" ht="14.4" x14ac:dyDescent="0.3">
      <c r="A49" s="88">
        <v>46569</v>
      </c>
      <c r="B49" s="15">
        <v>33</v>
      </c>
      <c r="C49" s="13">
        <v>13</v>
      </c>
      <c r="D49" s="14">
        <v>21</v>
      </c>
      <c r="E49">
        <v>82.751000000000005</v>
      </c>
      <c r="F49">
        <v>13.083</v>
      </c>
      <c r="G49">
        <v>33.575000000000003</v>
      </c>
      <c r="H49">
        <v>25.577000000000002</v>
      </c>
      <c r="I49">
        <v>73.819000000000003</v>
      </c>
      <c r="J49">
        <v>9.1110000000000007</v>
      </c>
      <c r="K49">
        <v>19.483000000000001</v>
      </c>
      <c r="L49">
        <v>5.657</v>
      </c>
      <c r="M49">
        <v>11.882999999999999</v>
      </c>
      <c r="N49">
        <v>16.536999999999999</v>
      </c>
      <c r="O49">
        <v>38.32</v>
      </c>
      <c r="P49">
        <v>15.005000000000001</v>
      </c>
      <c r="Q49">
        <v>18.940000000000001</v>
      </c>
      <c r="R49">
        <v>32.625</v>
      </c>
      <c r="S49">
        <v>16.065999999999999</v>
      </c>
      <c r="T49">
        <v>15.436999999999999</v>
      </c>
      <c r="U49">
        <v>30.390999999999998</v>
      </c>
      <c r="V49">
        <v>12.099</v>
      </c>
      <c r="W49">
        <v>11.212999999999999</v>
      </c>
      <c r="X49">
        <v>17.786000000000001</v>
      </c>
      <c r="Y49">
        <v>23.972000000000001</v>
      </c>
      <c r="Z49">
        <v>16.167999999999999</v>
      </c>
      <c r="AA49">
        <v>19.010000000000002</v>
      </c>
      <c r="AB49">
        <v>5.5190000000000001</v>
      </c>
      <c r="AC49">
        <v>53.006</v>
      </c>
      <c r="AD49">
        <v>11.34</v>
      </c>
      <c r="AE49" s="4">
        <v>28.053000000000001</v>
      </c>
      <c r="AF49">
        <v>19.221</v>
      </c>
      <c r="AG49">
        <v>39.015999999999998</v>
      </c>
      <c r="AH49">
        <v>15.303000000000001</v>
      </c>
      <c r="AI49" s="4"/>
      <c r="AJ49" s="4"/>
      <c r="AK49" s="4"/>
      <c r="AL49" s="4"/>
      <c r="AM49" s="4"/>
      <c r="AN49" s="4"/>
      <c r="AO49" s="4"/>
      <c r="AP49" s="4"/>
      <c r="AQ49" s="4"/>
      <c r="AR49" s="4"/>
      <c r="AS49" s="4"/>
      <c r="AT49" s="4"/>
      <c r="AU49" s="4"/>
      <c r="AV49" s="4"/>
      <c r="AW49" s="4"/>
      <c r="AX49" s="4"/>
      <c r="AY49" s="4"/>
    </row>
    <row r="50" spans="1:1005" ht="14.4" x14ac:dyDescent="0.3">
      <c r="A50" s="88">
        <v>46600</v>
      </c>
      <c r="B50" s="15">
        <v>20</v>
      </c>
      <c r="C50" s="13">
        <v>12</v>
      </c>
      <c r="D50" s="14">
        <v>15</v>
      </c>
      <c r="E50">
        <v>23.718</v>
      </c>
      <c r="F50">
        <v>7.9710000000000001</v>
      </c>
      <c r="G50">
        <v>24.850999999999999</v>
      </c>
      <c r="H50">
        <v>12.891999999999999</v>
      </c>
      <c r="I50">
        <v>45.000999999999998</v>
      </c>
      <c r="J50">
        <v>7.3730000000000002</v>
      </c>
      <c r="K50">
        <v>21.655999999999999</v>
      </c>
      <c r="L50">
        <v>4.8220000000000001</v>
      </c>
      <c r="M50">
        <v>9.7080000000000002</v>
      </c>
      <c r="N50">
        <v>7.6550000000000002</v>
      </c>
      <c r="O50">
        <v>19.936</v>
      </c>
      <c r="P50">
        <v>11.935</v>
      </c>
      <c r="Q50">
        <v>29.003</v>
      </c>
      <c r="R50">
        <v>14.010999999999999</v>
      </c>
      <c r="S50">
        <v>7.2229999999999999</v>
      </c>
      <c r="T50">
        <v>12.086</v>
      </c>
      <c r="U50">
        <v>11.927</v>
      </c>
      <c r="V50">
        <v>7.2709999999999999</v>
      </c>
      <c r="W50">
        <v>10.260999999999999</v>
      </c>
      <c r="X50">
        <v>12.157999999999999</v>
      </c>
      <c r="Y50">
        <v>11.474</v>
      </c>
      <c r="Z50">
        <v>12.645</v>
      </c>
      <c r="AA50">
        <v>11.196</v>
      </c>
      <c r="AB50">
        <v>4.2779999999999996</v>
      </c>
      <c r="AC50">
        <v>12.465999999999999</v>
      </c>
      <c r="AD50">
        <v>7.1849999999999996</v>
      </c>
      <c r="AE50" s="4">
        <v>12.396000000000001</v>
      </c>
      <c r="AF50">
        <v>16.238</v>
      </c>
      <c r="AG50">
        <v>15.512</v>
      </c>
      <c r="AH50">
        <v>9.51</v>
      </c>
      <c r="AI50" s="4"/>
      <c r="AJ50" s="4"/>
      <c r="AK50" s="4"/>
      <c r="AL50" s="4"/>
      <c r="AM50" s="4"/>
      <c r="AN50" s="4"/>
      <c r="AO50" s="4"/>
      <c r="AP50" s="4"/>
      <c r="AQ50" s="4"/>
      <c r="AR50" s="4"/>
      <c r="AS50" s="4"/>
      <c r="AT50" s="4"/>
      <c r="AU50" s="4"/>
      <c r="AV50" s="4"/>
      <c r="AW50" s="4"/>
      <c r="AX50" s="4"/>
      <c r="AY50" s="4"/>
    </row>
    <row r="51" spans="1:1005" ht="14.4" x14ac:dyDescent="0.3">
      <c r="A51" s="88">
        <v>46631</v>
      </c>
      <c r="B51" s="15">
        <v>19</v>
      </c>
      <c r="C51" s="13">
        <v>11</v>
      </c>
      <c r="D51" s="14">
        <v>16</v>
      </c>
      <c r="E51">
        <v>14.053000000000001</v>
      </c>
      <c r="F51">
        <v>8.11</v>
      </c>
      <c r="G51">
        <v>24.873999999999999</v>
      </c>
      <c r="H51">
        <v>10.526</v>
      </c>
      <c r="I51">
        <v>27.63</v>
      </c>
      <c r="J51">
        <v>6.9790000000000001</v>
      </c>
      <c r="K51">
        <v>9.7029999999999994</v>
      </c>
      <c r="L51">
        <v>9.4749999999999996</v>
      </c>
      <c r="M51">
        <v>20.119</v>
      </c>
      <c r="N51">
        <v>17.111999999999998</v>
      </c>
      <c r="O51">
        <v>12.073</v>
      </c>
      <c r="P51">
        <v>12.423</v>
      </c>
      <c r="Q51">
        <v>17.859000000000002</v>
      </c>
      <c r="R51">
        <v>13.292999999999999</v>
      </c>
      <c r="S51">
        <v>6.8040000000000003</v>
      </c>
      <c r="T51">
        <v>9.2940000000000005</v>
      </c>
      <c r="U51">
        <v>8.4860000000000007</v>
      </c>
      <c r="V51">
        <v>5.8230000000000004</v>
      </c>
      <c r="W51">
        <v>28.306000000000001</v>
      </c>
      <c r="X51">
        <v>14.423999999999999</v>
      </c>
      <c r="Y51">
        <v>9.0920000000000005</v>
      </c>
      <c r="Z51">
        <v>10.11</v>
      </c>
      <c r="AA51">
        <v>6.7750000000000004</v>
      </c>
      <c r="AB51">
        <v>3.6890000000000001</v>
      </c>
      <c r="AC51">
        <v>6.9470000000000001</v>
      </c>
      <c r="AD51">
        <v>5.9109999999999996</v>
      </c>
      <c r="AE51" s="4">
        <v>26.664000000000001</v>
      </c>
      <c r="AF51">
        <v>13.205</v>
      </c>
      <c r="AG51">
        <v>18.942</v>
      </c>
      <c r="AH51">
        <v>14.662000000000001</v>
      </c>
      <c r="AI51" s="4"/>
      <c r="AJ51" s="4"/>
      <c r="AK51" s="4"/>
      <c r="AL51" s="4"/>
      <c r="AM51" s="4"/>
      <c r="AN51" s="4"/>
      <c r="AO51" s="4"/>
      <c r="AP51" s="4"/>
      <c r="AQ51" s="4"/>
      <c r="AR51" s="4"/>
      <c r="AS51" s="4"/>
      <c r="AT51" s="4"/>
      <c r="AU51" s="4"/>
      <c r="AV51" s="4"/>
      <c r="AW51" s="4"/>
      <c r="AX51" s="4"/>
      <c r="AY51" s="4"/>
    </row>
    <row r="52" spans="1:1005" ht="14.4" x14ac:dyDescent="0.3">
      <c r="A52" s="88">
        <v>46661</v>
      </c>
      <c r="B52" s="15">
        <v>13</v>
      </c>
      <c r="C52" s="13">
        <v>8</v>
      </c>
      <c r="D52" s="14">
        <v>10</v>
      </c>
      <c r="E52">
        <v>11.997</v>
      </c>
      <c r="F52">
        <v>12.346</v>
      </c>
      <c r="G52">
        <v>27.846</v>
      </c>
      <c r="H52">
        <v>9.8520000000000003</v>
      </c>
      <c r="I52">
        <v>12.426</v>
      </c>
      <c r="J52">
        <v>7.41</v>
      </c>
      <c r="K52">
        <v>7.1029999999999998</v>
      </c>
      <c r="L52">
        <v>9.9920000000000009</v>
      </c>
      <c r="M52">
        <v>9.8490000000000002</v>
      </c>
      <c r="N52">
        <v>20.437000000000001</v>
      </c>
      <c r="O52">
        <v>20.603000000000002</v>
      </c>
      <c r="P52">
        <v>34.173999999999999</v>
      </c>
      <c r="Q52">
        <v>16.428000000000001</v>
      </c>
      <c r="R52">
        <v>9.9410000000000007</v>
      </c>
      <c r="S52">
        <v>7.3730000000000002</v>
      </c>
      <c r="T52">
        <v>12.047000000000001</v>
      </c>
      <c r="U52">
        <v>10.81</v>
      </c>
      <c r="V52">
        <v>5.1040000000000001</v>
      </c>
      <c r="W52">
        <v>17.148</v>
      </c>
      <c r="X52">
        <v>23.957999999999998</v>
      </c>
      <c r="Y52">
        <v>9.5229999999999997</v>
      </c>
      <c r="Z52">
        <v>9.2720000000000002</v>
      </c>
      <c r="AA52">
        <v>7.7320000000000002</v>
      </c>
      <c r="AB52">
        <v>4.5220000000000002</v>
      </c>
      <c r="AC52">
        <v>5.9880000000000004</v>
      </c>
      <c r="AD52">
        <v>5.702</v>
      </c>
      <c r="AE52" s="4">
        <v>10.803000000000001</v>
      </c>
      <c r="AF52">
        <v>7.82</v>
      </c>
      <c r="AG52">
        <v>10.361000000000001</v>
      </c>
      <c r="AH52">
        <v>11.416</v>
      </c>
      <c r="AI52" s="4"/>
      <c r="AJ52" s="4"/>
      <c r="AK52" s="4"/>
      <c r="AL52" s="4"/>
      <c r="AM52" s="4"/>
      <c r="AN52" s="4"/>
      <c r="AO52" s="4"/>
      <c r="AP52" s="4"/>
      <c r="AQ52" s="4"/>
      <c r="AR52" s="4"/>
      <c r="AS52" s="4"/>
      <c r="AT52" s="4"/>
      <c r="AU52" s="4"/>
      <c r="AV52" s="4"/>
      <c r="AW52" s="4"/>
      <c r="AX52" s="4"/>
      <c r="AY52" s="4"/>
    </row>
    <row r="53" spans="1:1005" ht="14.4" x14ac:dyDescent="0.3">
      <c r="A53" s="88">
        <v>46692</v>
      </c>
      <c r="B53" s="15">
        <v>8</v>
      </c>
      <c r="C53" s="13">
        <v>6</v>
      </c>
      <c r="D53" s="14">
        <v>8</v>
      </c>
      <c r="E53">
        <v>8.5259999999999998</v>
      </c>
      <c r="F53">
        <v>7.7640000000000002</v>
      </c>
      <c r="G53">
        <v>11.999000000000001</v>
      </c>
      <c r="H53">
        <v>8.5210000000000008</v>
      </c>
      <c r="I53">
        <v>7.35</v>
      </c>
      <c r="J53">
        <v>5.73</v>
      </c>
      <c r="K53">
        <v>6.0460000000000003</v>
      </c>
      <c r="L53">
        <v>5.992</v>
      </c>
      <c r="M53">
        <v>6.0250000000000004</v>
      </c>
      <c r="N53">
        <v>11.103999999999999</v>
      </c>
      <c r="O53">
        <v>13.507999999999999</v>
      </c>
      <c r="P53">
        <v>13.956</v>
      </c>
      <c r="Q53">
        <v>8.4789999999999992</v>
      </c>
      <c r="R53">
        <v>8.4030000000000005</v>
      </c>
      <c r="S53">
        <v>6.6479999999999997</v>
      </c>
      <c r="T53">
        <v>8.7539999999999996</v>
      </c>
      <c r="U53">
        <v>7.8490000000000002</v>
      </c>
      <c r="V53">
        <v>4.4640000000000004</v>
      </c>
      <c r="W53">
        <v>8.5990000000000002</v>
      </c>
      <c r="X53">
        <v>10.972</v>
      </c>
      <c r="Y53">
        <v>7.0380000000000003</v>
      </c>
      <c r="Z53">
        <v>6.0389999999999997</v>
      </c>
      <c r="AA53">
        <v>5.9370000000000003</v>
      </c>
      <c r="AB53">
        <v>4.1929999999999996</v>
      </c>
      <c r="AC53">
        <v>5.29</v>
      </c>
      <c r="AD53">
        <v>6.1689999999999996</v>
      </c>
      <c r="AE53" s="4">
        <v>6.7450000000000001</v>
      </c>
      <c r="AF53">
        <v>6.0069999999999997</v>
      </c>
      <c r="AG53">
        <v>7.008</v>
      </c>
      <c r="AH53">
        <v>8.3379999999999992</v>
      </c>
      <c r="AI53" s="4"/>
      <c r="AJ53" s="4"/>
      <c r="AK53" s="4"/>
      <c r="AL53" s="4"/>
      <c r="AM53" s="4"/>
      <c r="AN53" s="4"/>
      <c r="AO53" s="4"/>
      <c r="AP53" s="4"/>
      <c r="AQ53" s="4"/>
      <c r="AR53" s="4"/>
      <c r="AS53" s="4"/>
      <c r="AT53" s="4"/>
      <c r="AU53" s="4"/>
      <c r="AV53" s="4"/>
      <c r="AW53" s="4"/>
      <c r="AX53" s="4"/>
      <c r="AY53" s="4"/>
    </row>
    <row r="54" spans="1:1005" ht="14.4" x14ac:dyDescent="0.3">
      <c r="A54" s="88">
        <v>46722</v>
      </c>
      <c r="B54" s="15">
        <v>6</v>
      </c>
      <c r="C54" s="13">
        <v>6</v>
      </c>
      <c r="D54" s="14">
        <v>7</v>
      </c>
      <c r="E54">
        <v>7.0789999999999997</v>
      </c>
      <c r="F54">
        <v>5.8620000000000001</v>
      </c>
      <c r="G54">
        <v>7.5960000000000001</v>
      </c>
      <c r="H54">
        <v>7.0869999999999997</v>
      </c>
      <c r="I54">
        <v>6.0579999999999998</v>
      </c>
      <c r="J54">
        <v>4.8230000000000004</v>
      </c>
      <c r="K54">
        <v>5.2089999999999996</v>
      </c>
      <c r="L54">
        <v>4.6109999999999998</v>
      </c>
      <c r="M54">
        <v>5.1379999999999999</v>
      </c>
      <c r="N54">
        <v>7.2110000000000003</v>
      </c>
      <c r="O54">
        <v>8.2349999999999994</v>
      </c>
      <c r="P54">
        <v>8.0649999999999995</v>
      </c>
      <c r="Q54">
        <v>6.5590000000000002</v>
      </c>
      <c r="R54">
        <v>6.6970000000000001</v>
      </c>
      <c r="S54">
        <v>5.1230000000000002</v>
      </c>
      <c r="T54">
        <v>5.7830000000000004</v>
      </c>
      <c r="U54">
        <v>6.0860000000000003</v>
      </c>
      <c r="V54">
        <v>4.3440000000000003</v>
      </c>
      <c r="W54">
        <v>5.9450000000000003</v>
      </c>
      <c r="X54">
        <v>7.2140000000000004</v>
      </c>
      <c r="Y54">
        <v>5.681</v>
      </c>
      <c r="Z54">
        <v>5.0410000000000004</v>
      </c>
      <c r="AA54">
        <v>5.5049999999999999</v>
      </c>
      <c r="AB54">
        <v>3.3980000000000001</v>
      </c>
      <c r="AC54">
        <v>5.0250000000000004</v>
      </c>
      <c r="AD54">
        <v>5.1219999999999999</v>
      </c>
      <c r="AE54" s="4">
        <v>5.5220000000000002</v>
      </c>
      <c r="AF54">
        <v>5.2859999999999996</v>
      </c>
      <c r="AG54">
        <v>6.024</v>
      </c>
      <c r="AH54">
        <v>5.9409999999999998</v>
      </c>
      <c r="AI54" s="4"/>
      <c r="AJ54" s="4"/>
      <c r="AK54" s="4"/>
      <c r="AL54" s="4"/>
      <c r="AM54" s="4"/>
      <c r="AN54" s="4"/>
      <c r="AO54" s="4"/>
      <c r="AP54" s="4"/>
      <c r="AQ54" s="4"/>
      <c r="AR54" s="4"/>
      <c r="AS54" s="4"/>
      <c r="AT54" s="4"/>
      <c r="AU54" s="4"/>
      <c r="AV54" s="4"/>
      <c r="AW54" s="4"/>
      <c r="AX54" s="4"/>
      <c r="AY54" s="4"/>
    </row>
    <row r="55" spans="1:1005" ht="14.4" x14ac:dyDescent="0.3">
      <c r="A55" s="88">
        <v>46753</v>
      </c>
      <c r="B55" s="15">
        <v>6</v>
      </c>
      <c r="C55" s="13">
        <v>6</v>
      </c>
      <c r="D55" s="14">
        <v>6</v>
      </c>
      <c r="E55">
        <v>5.8789999999999996</v>
      </c>
      <c r="F55">
        <v>4.8179999999999996</v>
      </c>
      <c r="G55">
        <v>6.181</v>
      </c>
      <c r="H55">
        <v>5.617</v>
      </c>
      <c r="I55">
        <v>5.5529999999999999</v>
      </c>
      <c r="J55">
        <v>4.3849999999999998</v>
      </c>
      <c r="K55">
        <v>4.7359999999999998</v>
      </c>
      <c r="L55">
        <v>3.9039999999999999</v>
      </c>
      <c r="M55">
        <v>4.431</v>
      </c>
      <c r="N55">
        <v>6.1890000000000001</v>
      </c>
      <c r="O55">
        <v>6.5650000000000004</v>
      </c>
      <c r="P55">
        <v>6.0529999999999999</v>
      </c>
      <c r="Q55">
        <v>5.3689999999999998</v>
      </c>
      <c r="R55">
        <v>5.4450000000000003</v>
      </c>
      <c r="S55">
        <v>4.4349999999999996</v>
      </c>
      <c r="T55">
        <v>4.7190000000000003</v>
      </c>
      <c r="U55">
        <v>5.5679999999999996</v>
      </c>
      <c r="V55">
        <v>3.9590000000000001</v>
      </c>
      <c r="W55">
        <v>4.9939999999999998</v>
      </c>
      <c r="X55">
        <v>6.0590000000000002</v>
      </c>
      <c r="Y55">
        <v>4.7990000000000004</v>
      </c>
      <c r="Z55">
        <v>4.5629999999999997</v>
      </c>
      <c r="AA55">
        <v>4.8090000000000002</v>
      </c>
      <c r="AB55">
        <v>3.02</v>
      </c>
      <c r="AC55">
        <v>4.6630000000000003</v>
      </c>
      <c r="AD55">
        <v>4.1790000000000003</v>
      </c>
      <c r="AE55" s="4">
        <v>4.8209999999999997</v>
      </c>
      <c r="AF55">
        <v>4.7080000000000002</v>
      </c>
      <c r="AG55">
        <v>5.492</v>
      </c>
      <c r="AH55">
        <v>5.0819999999999999</v>
      </c>
      <c r="AI55" s="4"/>
      <c r="AJ55" s="4"/>
      <c r="AK55" s="4"/>
      <c r="AL55" s="4"/>
      <c r="AM55" s="4"/>
      <c r="AN55" s="4"/>
      <c r="AO55" s="4"/>
      <c r="AP55" s="4"/>
      <c r="AQ55" s="4"/>
      <c r="AR55" s="4"/>
      <c r="AS55" s="4"/>
      <c r="AT55" s="4"/>
      <c r="AU55" s="4"/>
      <c r="AV55" s="4"/>
      <c r="AW55" s="4"/>
      <c r="AX55" s="4"/>
      <c r="AY55" s="4"/>
    </row>
    <row r="56" spans="1:1005" ht="14.4" x14ac:dyDescent="0.3">
      <c r="A56" s="88">
        <v>46784</v>
      </c>
      <c r="B56" s="15">
        <v>5</v>
      </c>
      <c r="C56" s="13">
        <v>5</v>
      </c>
      <c r="D56" s="14">
        <v>5</v>
      </c>
      <c r="E56">
        <v>6.4089999999999998</v>
      </c>
      <c r="F56">
        <v>4.0599999999999996</v>
      </c>
      <c r="G56">
        <v>5.1609999999999996</v>
      </c>
      <c r="H56">
        <v>5.1319999999999997</v>
      </c>
      <c r="I56">
        <v>5.2119999999999997</v>
      </c>
      <c r="J56">
        <v>3.7290000000000001</v>
      </c>
      <c r="K56">
        <v>4.234</v>
      </c>
      <c r="L56">
        <v>3.8450000000000002</v>
      </c>
      <c r="M56">
        <v>3.9209999999999998</v>
      </c>
      <c r="N56">
        <v>5.3440000000000003</v>
      </c>
      <c r="O56">
        <v>5.532</v>
      </c>
      <c r="P56">
        <v>6.0650000000000004</v>
      </c>
      <c r="Q56">
        <v>4.3639999999999999</v>
      </c>
      <c r="R56">
        <v>4.9530000000000003</v>
      </c>
      <c r="S56">
        <v>3.7679999999999998</v>
      </c>
      <c r="T56">
        <v>3.9820000000000002</v>
      </c>
      <c r="U56">
        <v>4.37</v>
      </c>
      <c r="V56">
        <v>3.5659999999999998</v>
      </c>
      <c r="W56">
        <v>5.09</v>
      </c>
      <c r="X56">
        <v>7.24</v>
      </c>
      <c r="Y56">
        <v>5.6210000000000004</v>
      </c>
      <c r="Z56">
        <v>4.6520000000000001</v>
      </c>
      <c r="AA56">
        <v>4.524</v>
      </c>
      <c r="AB56">
        <v>2.5880000000000001</v>
      </c>
      <c r="AC56">
        <v>4.1159999999999997</v>
      </c>
      <c r="AD56">
        <v>4.048</v>
      </c>
      <c r="AE56" s="4">
        <v>4.4020000000000001</v>
      </c>
      <c r="AF56">
        <v>4.0209999999999999</v>
      </c>
      <c r="AG56">
        <v>4.6970000000000001</v>
      </c>
      <c r="AH56">
        <v>5.9279999999999999</v>
      </c>
      <c r="AI56" s="4"/>
      <c r="AJ56" s="4"/>
      <c r="AK56" s="4"/>
      <c r="AL56" s="4"/>
      <c r="AM56" s="4"/>
      <c r="AN56" s="4"/>
      <c r="AO56" s="4"/>
      <c r="AP56" s="4"/>
      <c r="AQ56" s="4"/>
      <c r="AR56" s="4"/>
      <c r="AS56" s="4"/>
      <c r="AT56" s="4"/>
      <c r="AU56" s="4"/>
      <c r="AV56" s="4"/>
      <c r="AW56" s="4"/>
      <c r="AX56" s="4"/>
      <c r="AY56" s="4"/>
    </row>
    <row r="57" spans="1:1005" ht="14.4" x14ac:dyDescent="0.3">
      <c r="A57" s="88">
        <v>46813</v>
      </c>
      <c r="B57" s="15">
        <v>11</v>
      </c>
      <c r="C57" s="13">
        <v>8</v>
      </c>
      <c r="D57" s="14">
        <v>10</v>
      </c>
      <c r="E57">
        <v>7.077</v>
      </c>
      <c r="F57">
        <v>13.436</v>
      </c>
      <c r="G57">
        <v>7.9809999999999999</v>
      </c>
      <c r="H57">
        <v>8.0860000000000003</v>
      </c>
      <c r="I57">
        <v>6.3460000000000001</v>
      </c>
      <c r="J57">
        <v>7.0140000000000002</v>
      </c>
      <c r="K57">
        <v>5.43</v>
      </c>
      <c r="L57">
        <v>5.5960000000000001</v>
      </c>
      <c r="M57">
        <v>12.077</v>
      </c>
      <c r="N57">
        <v>9.0269999999999992</v>
      </c>
      <c r="O57">
        <v>6.77</v>
      </c>
      <c r="P57">
        <v>17.329999999999998</v>
      </c>
      <c r="Q57">
        <v>5.3570000000000002</v>
      </c>
      <c r="R57">
        <v>8.1750000000000007</v>
      </c>
      <c r="S57">
        <v>4.1680000000000001</v>
      </c>
      <c r="T57">
        <v>5.9320000000000004</v>
      </c>
      <c r="U57">
        <v>8.32</v>
      </c>
      <c r="V57">
        <v>4.9569999999999999</v>
      </c>
      <c r="W57">
        <v>7.4939999999999998</v>
      </c>
      <c r="X57">
        <v>13.015000000000001</v>
      </c>
      <c r="Y57">
        <v>8.1389999999999993</v>
      </c>
      <c r="Z57">
        <v>11.871</v>
      </c>
      <c r="AA57">
        <v>5.1589999999999998</v>
      </c>
      <c r="AB57">
        <v>3.2309999999999999</v>
      </c>
      <c r="AC57">
        <v>5.6459999999999999</v>
      </c>
      <c r="AD57">
        <v>4.1079999999999997</v>
      </c>
      <c r="AE57" s="4">
        <v>6.0979999999999999</v>
      </c>
      <c r="AF57">
        <v>6.2080000000000002</v>
      </c>
      <c r="AG57">
        <v>8.7840000000000007</v>
      </c>
      <c r="AH57">
        <v>10.871</v>
      </c>
      <c r="AI57" s="4"/>
      <c r="AJ57" s="4"/>
      <c r="AK57" s="4"/>
      <c r="AL57" s="4"/>
      <c r="AM57" s="4"/>
      <c r="AN57" s="4"/>
      <c r="AO57" s="4"/>
      <c r="AP57" s="4"/>
      <c r="AQ57" s="4"/>
      <c r="AR57" s="4"/>
      <c r="AS57" s="4"/>
      <c r="AT57" s="4"/>
      <c r="AU57" s="4"/>
      <c r="AV57" s="4"/>
      <c r="AW57" s="4"/>
      <c r="AX57" s="4"/>
      <c r="AY57" s="4"/>
    </row>
    <row r="58" spans="1:1005" ht="14.4" x14ac:dyDescent="0.3">
      <c r="A58" s="88">
        <v>46844</v>
      </c>
      <c r="B58" s="15">
        <v>28</v>
      </c>
      <c r="C58" s="13">
        <v>20</v>
      </c>
      <c r="D58" s="14">
        <v>23</v>
      </c>
      <c r="E58">
        <v>18.164999999999999</v>
      </c>
      <c r="F58">
        <v>25.55</v>
      </c>
      <c r="G58">
        <v>15.413</v>
      </c>
      <c r="H58">
        <v>16.254000000000001</v>
      </c>
      <c r="I58">
        <v>26.779</v>
      </c>
      <c r="J58">
        <v>30.524000000000001</v>
      </c>
      <c r="K58">
        <v>16.262</v>
      </c>
      <c r="L58">
        <v>16.23</v>
      </c>
      <c r="M58">
        <v>37.685000000000002</v>
      </c>
      <c r="N58">
        <v>30.849</v>
      </c>
      <c r="O58">
        <v>26.873999999999999</v>
      </c>
      <c r="P58">
        <v>27.23</v>
      </c>
      <c r="Q58">
        <v>14.099</v>
      </c>
      <c r="R58">
        <v>17.943999999999999</v>
      </c>
      <c r="S58">
        <v>14.037000000000001</v>
      </c>
      <c r="T58">
        <v>14.811999999999999</v>
      </c>
      <c r="U58">
        <v>33.609000000000002</v>
      </c>
      <c r="V58">
        <v>9.9489999999999998</v>
      </c>
      <c r="W58">
        <v>21.106000000000002</v>
      </c>
      <c r="X58">
        <v>18.303999999999998</v>
      </c>
      <c r="Y58">
        <v>17.815999999999999</v>
      </c>
      <c r="Z58">
        <v>25.8</v>
      </c>
      <c r="AA58">
        <v>13.7</v>
      </c>
      <c r="AB58">
        <v>18.995999999999999</v>
      </c>
      <c r="AC58">
        <v>12.999000000000001</v>
      </c>
      <c r="AD58">
        <v>8.4789999999999992</v>
      </c>
      <c r="AE58" s="4">
        <v>32.591999999999999</v>
      </c>
      <c r="AF58">
        <v>17.263999999999999</v>
      </c>
      <c r="AG58">
        <v>27.292000000000002</v>
      </c>
      <c r="AH58">
        <v>18.542000000000002</v>
      </c>
      <c r="AI58" s="4"/>
      <c r="AJ58" s="4"/>
      <c r="AK58" s="4"/>
      <c r="AL58" s="4"/>
      <c r="AM58" s="4"/>
      <c r="AN58" s="4"/>
      <c r="AO58" s="4"/>
      <c r="AP58" s="4"/>
      <c r="AQ58" s="4"/>
      <c r="AR58" s="4"/>
      <c r="AS58" s="4"/>
      <c r="AT58" s="4"/>
      <c r="AU58" s="4"/>
      <c r="AV58" s="4"/>
      <c r="AW58" s="4"/>
      <c r="AX58" s="4"/>
      <c r="AY58" s="4"/>
    </row>
    <row r="59" spans="1:1005" ht="14.4" x14ac:dyDescent="0.3">
      <c r="A59" s="88">
        <v>46874</v>
      </c>
      <c r="B59" s="15">
        <v>78</v>
      </c>
      <c r="C59" s="13">
        <v>56</v>
      </c>
      <c r="D59" s="14">
        <v>68</v>
      </c>
      <c r="E59">
        <v>66.992999999999995</v>
      </c>
      <c r="F59">
        <v>95.941999999999993</v>
      </c>
      <c r="G59">
        <v>66.393000000000001</v>
      </c>
      <c r="H59">
        <v>66.912999999999997</v>
      </c>
      <c r="I59">
        <v>65.010000000000005</v>
      </c>
      <c r="J59">
        <v>109.95099999999999</v>
      </c>
      <c r="K59">
        <v>27.486999999999998</v>
      </c>
      <c r="L59">
        <v>61.399000000000001</v>
      </c>
      <c r="M59">
        <v>85.745000000000005</v>
      </c>
      <c r="N59">
        <v>117.526</v>
      </c>
      <c r="O59">
        <v>67.527000000000001</v>
      </c>
      <c r="P59">
        <v>78.456000000000003</v>
      </c>
      <c r="Q59">
        <v>77.028000000000006</v>
      </c>
      <c r="R59">
        <v>95.694999999999993</v>
      </c>
      <c r="S59">
        <v>50.350999999999999</v>
      </c>
      <c r="T59">
        <v>53.655999999999999</v>
      </c>
      <c r="U59">
        <v>64.408000000000001</v>
      </c>
      <c r="V59">
        <v>42.188000000000002</v>
      </c>
      <c r="W59">
        <v>66.313999999999993</v>
      </c>
      <c r="X59">
        <v>50.423999999999999</v>
      </c>
      <c r="Y59">
        <v>52.003999999999998</v>
      </c>
      <c r="Z59">
        <v>63.674999999999997</v>
      </c>
      <c r="AA59">
        <v>35.787999999999997</v>
      </c>
      <c r="AB59">
        <v>57.975999999999999</v>
      </c>
      <c r="AC59">
        <v>62.347999999999999</v>
      </c>
      <c r="AD59">
        <v>48.658000000000001</v>
      </c>
      <c r="AE59" s="4">
        <v>82.918000000000006</v>
      </c>
      <c r="AF59">
        <v>91.16</v>
      </c>
      <c r="AG59">
        <v>73.872</v>
      </c>
      <c r="AH59">
        <v>55.994999999999997</v>
      </c>
      <c r="AI59" s="4"/>
      <c r="AJ59" s="4"/>
      <c r="AK59" s="4"/>
      <c r="AL59" s="4"/>
      <c r="AM59" s="4"/>
      <c r="AN59" s="4"/>
      <c r="AO59" s="4"/>
      <c r="AP59" s="4"/>
      <c r="AQ59" s="4"/>
      <c r="AR59" s="4"/>
      <c r="AS59" s="4"/>
      <c r="AT59" s="4"/>
      <c r="AU59" s="4"/>
      <c r="AV59" s="4"/>
      <c r="AW59" s="4"/>
      <c r="AX59" s="4"/>
      <c r="AY59" s="4"/>
    </row>
    <row r="60" spans="1:1005" ht="14.4" x14ac:dyDescent="0.3">
      <c r="A60" s="88">
        <v>46905</v>
      </c>
      <c r="B60" s="15">
        <v>84</v>
      </c>
      <c r="C60" s="13">
        <v>40</v>
      </c>
      <c r="D60" s="14">
        <v>62</v>
      </c>
      <c r="E60">
        <v>33.320999999999998</v>
      </c>
      <c r="F60">
        <v>118.395</v>
      </c>
      <c r="G60">
        <v>55.360999999999997</v>
      </c>
      <c r="H60">
        <v>104.306</v>
      </c>
      <c r="I60">
        <v>30.204999999999998</v>
      </c>
      <c r="J60">
        <v>64.085999999999999</v>
      </c>
      <c r="K60">
        <v>11.586</v>
      </c>
      <c r="L60">
        <v>41.17</v>
      </c>
      <c r="M60">
        <v>48.765999999999998</v>
      </c>
      <c r="N60">
        <v>107.872</v>
      </c>
      <c r="O60">
        <v>33.530999999999999</v>
      </c>
      <c r="P60">
        <v>58.075000000000003</v>
      </c>
      <c r="Q60">
        <v>100.05500000000001</v>
      </c>
      <c r="R60">
        <v>48.128999999999998</v>
      </c>
      <c r="S60">
        <v>62.283999999999999</v>
      </c>
      <c r="T60">
        <v>95.366</v>
      </c>
      <c r="U60">
        <v>29.762</v>
      </c>
      <c r="V60">
        <v>31.611000000000001</v>
      </c>
      <c r="W60">
        <v>73.108000000000004</v>
      </c>
      <c r="X60">
        <v>92.491</v>
      </c>
      <c r="Y60">
        <v>77.028999999999996</v>
      </c>
      <c r="Z60">
        <v>77.111999999999995</v>
      </c>
      <c r="AA60">
        <v>11.722</v>
      </c>
      <c r="AB60">
        <v>127.404</v>
      </c>
      <c r="AC60">
        <v>38.615000000000002</v>
      </c>
      <c r="AD60">
        <v>76.299000000000007</v>
      </c>
      <c r="AE60" s="4">
        <v>47.197000000000003</v>
      </c>
      <c r="AF60">
        <v>107.32899999999999</v>
      </c>
      <c r="AG60">
        <v>66.826999999999998</v>
      </c>
      <c r="AH60">
        <v>125.64400000000001</v>
      </c>
      <c r="AI60" s="4"/>
      <c r="AJ60" s="4"/>
      <c r="AK60" s="4"/>
      <c r="AL60" s="4"/>
      <c r="AM60" s="4"/>
      <c r="AN60" s="4"/>
      <c r="AO60" s="4"/>
      <c r="AP60" s="4"/>
      <c r="AQ60" s="4"/>
      <c r="AR60" s="4"/>
      <c r="AS60" s="4"/>
      <c r="AT60" s="4"/>
      <c r="AU60" s="4"/>
      <c r="AV60" s="4"/>
      <c r="AW60" s="4"/>
      <c r="AX60" s="4"/>
      <c r="AY60" s="4"/>
    </row>
    <row r="61" spans="1:1005" ht="14.4" x14ac:dyDescent="0.3">
      <c r="A61" s="88">
        <v>46935</v>
      </c>
      <c r="B61" s="15">
        <v>33</v>
      </c>
      <c r="C61" s="13">
        <v>13</v>
      </c>
      <c r="D61" s="14">
        <v>21</v>
      </c>
      <c r="E61">
        <v>13.092000000000001</v>
      </c>
      <c r="F61">
        <v>34.914999999999999</v>
      </c>
      <c r="G61">
        <v>25.085999999999999</v>
      </c>
      <c r="H61">
        <v>71.768000000000001</v>
      </c>
      <c r="I61">
        <v>9.1159999999999997</v>
      </c>
      <c r="J61">
        <v>19.04</v>
      </c>
      <c r="K61">
        <v>5.6150000000000002</v>
      </c>
      <c r="L61">
        <v>11.946</v>
      </c>
      <c r="M61">
        <v>16.536999999999999</v>
      </c>
      <c r="N61">
        <v>36.457999999999998</v>
      </c>
      <c r="O61">
        <v>14.925000000000001</v>
      </c>
      <c r="P61">
        <v>18.724</v>
      </c>
      <c r="Q61">
        <v>32.634999999999998</v>
      </c>
      <c r="R61">
        <v>15.58</v>
      </c>
      <c r="S61">
        <v>15.263</v>
      </c>
      <c r="T61">
        <v>29.465</v>
      </c>
      <c r="U61">
        <v>12.113</v>
      </c>
      <c r="V61">
        <v>11.077</v>
      </c>
      <c r="W61">
        <v>17.463000000000001</v>
      </c>
      <c r="X61">
        <v>23.478000000000002</v>
      </c>
      <c r="Y61">
        <v>16.167000000000002</v>
      </c>
      <c r="Z61">
        <v>18.742000000000001</v>
      </c>
      <c r="AA61">
        <v>5.4660000000000002</v>
      </c>
      <c r="AB61">
        <v>50.045999999999999</v>
      </c>
      <c r="AC61">
        <v>11.342000000000001</v>
      </c>
      <c r="AD61">
        <v>27.274999999999999</v>
      </c>
      <c r="AE61" s="4">
        <v>19.077999999999999</v>
      </c>
      <c r="AF61">
        <v>36.756999999999998</v>
      </c>
      <c r="AG61">
        <v>15.316000000000001</v>
      </c>
      <c r="AH61">
        <v>80.034000000000006</v>
      </c>
      <c r="AI61" s="4"/>
      <c r="AJ61" s="4"/>
      <c r="AK61" s="4"/>
      <c r="AL61" s="4"/>
      <c r="AM61" s="4"/>
      <c r="AN61" s="4"/>
      <c r="AO61" s="4"/>
      <c r="AP61" s="4"/>
      <c r="AQ61" s="4"/>
      <c r="AR61" s="4"/>
      <c r="AS61" s="4"/>
      <c r="AT61" s="4"/>
      <c r="AU61" s="4"/>
      <c r="AV61" s="4"/>
      <c r="AW61" s="4"/>
      <c r="AX61" s="4"/>
      <c r="AY61" s="4"/>
    </row>
    <row r="62" spans="1:1005" ht="14.4" x14ac:dyDescent="0.3">
      <c r="A62" s="88">
        <v>46966</v>
      </c>
      <c r="B62" s="15">
        <v>20</v>
      </c>
      <c r="C62" s="13">
        <v>12</v>
      </c>
      <c r="D62" s="14">
        <v>15</v>
      </c>
      <c r="E62">
        <v>7.9790000000000001</v>
      </c>
      <c r="F62">
        <v>22.3</v>
      </c>
      <c r="G62">
        <v>12.728</v>
      </c>
      <c r="H62">
        <v>44.703000000000003</v>
      </c>
      <c r="I62">
        <v>7.383</v>
      </c>
      <c r="J62">
        <v>21.571000000000002</v>
      </c>
      <c r="K62">
        <v>4.8099999999999996</v>
      </c>
      <c r="L62">
        <v>9.7200000000000006</v>
      </c>
      <c r="M62">
        <v>7.657</v>
      </c>
      <c r="N62">
        <v>19.780999999999999</v>
      </c>
      <c r="O62">
        <v>11.933</v>
      </c>
      <c r="P62">
        <v>28.986000000000001</v>
      </c>
      <c r="Q62">
        <v>14.02</v>
      </c>
      <c r="R62">
        <v>7.1349999999999998</v>
      </c>
      <c r="S62">
        <v>12.112</v>
      </c>
      <c r="T62">
        <v>11.581</v>
      </c>
      <c r="U62">
        <v>7.282</v>
      </c>
      <c r="V62">
        <v>10.211</v>
      </c>
      <c r="W62">
        <v>11.991</v>
      </c>
      <c r="X62">
        <v>11.34</v>
      </c>
      <c r="Y62">
        <v>12.647</v>
      </c>
      <c r="Z62">
        <v>10.867000000000001</v>
      </c>
      <c r="AA62">
        <v>4.2629999999999999</v>
      </c>
      <c r="AB62">
        <v>12.138999999999999</v>
      </c>
      <c r="AC62">
        <v>7.1890000000000001</v>
      </c>
      <c r="AD62">
        <v>12.218999999999999</v>
      </c>
      <c r="AE62" s="4">
        <v>16.370999999999999</v>
      </c>
      <c r="AF62">
        <v>16.484999999999999</v>
      </c>
      <c r="AG62">
        <v>9.52</v>
      </c>
      <c r="AH62">
        <v>23.315999999999999</v>
      </c>
      <c r="AI62" s="4"/>
      <c r="AJ62" s="4"/>
      <c r="AK62" s="4"/>
      <c r="AL62" s="4"/>
      <c r="AM62" s="4"/>
      <c r="AN62" s="4"/>
      <c r="AO62" s="4"/>
      <c r="AP62" s="4"/>
      <c r="AQ62" s="4"/>
      <c r="AR62" s="4"/>
      <c r="AS62" s="4"/>
      <c r="AT62" s="4"/>
      <c r="AU62" s="4"/>
      <c r="AV62" s="4"/>
      <c r="AW62" s="4"/>
      <c r="AX62" s="4"/>
      <c r="AY62" s="4"/>
    </row>
    <row r="63" spans="1:1005" ht="14.4" x14ac:dyDescent="0.3">
      <c r="A63" s="88">
        <v>46997</v>
      </c>
      <c r="B63" s="15">
        <v>19</v>
      </c>
      <c r="C63" s="13">
        <v>11</v>
      </c>
      <c r="D63" s="14">
        <v>16</v>
      </c>
      <c r="E63">
        <v>8.1140000000000008</v>
      </c>
      <c r="F63">
        <v>25.391999999999999</v>
      </c>
      <c r="G63">
        <v>10.441000000000001</v>
      </c>
      <c r="H63">
        <v>27.117999999999999</v>
      </c>
      <c r="I63">
        <v>6.9850000000000003</v>
      </c>
      <c r="J63">
        <v>9.5239999999999991</v>
      </c>
      <c r="K63">
        <v>9.6229999999999993</v>
      </c>
      <c r="L63">
        <v>19.946000000000002</v>
      </c>
      <c r="M63">
        <v>17.111999999999998</v>
      </c>
      <c r="N63">
        <v>12.115</v>
      </c>
      <c r="O63">
        <v>12.753</v>
      </c>
      <c r="P63">
        <v>17.881</v>
      </c>
      <c r="Q63">
        <v>13.297000000000001</v>
      </c>
      <c r="R63">
        <v>6.8040000000000003</v>
      </c>
      <c r="S63">
        <v>9.0129999999999999</v>
      </c>
      <c r="T63">
        <v>8.4309999999999992</v>
      </c>
      <c r="U63">
        <v>5.8289999999999997</v>
      </c>
      <c r="V63">
        <v>28.721</v>
      </c>
      <c r="W63">
        <v>15.032999999999999</v>
      </c>
      <c r="X63">
        <v>9.0280000000000005</v>
      </c>
      <c r="Y63">
        <v>10.109</v>
      </c>
      <c r="Z63">
        <v>6.7560000000000002</v>
      </c>
      <c r="AA63">
        <v>3.6819999999999999</v>
      </c>
      <c r="AB63">
        <v>6.8639999999999999</v>
      </c>
      <c r="AC63">
        <v>5.9089999999999998</v>
      </c>
      <c r="AD63">
        <v>26.803999999999998</v>
      </c>
      <c r="AE63" s="4">
        <v>12.888</v>
      </c>
      <c r="AF63">
        <v>17.766999999999999</v>
      </c>
      <c r="AG63">
        <v>14.667999999999999</v>
      </c>
      <c r="AH63">
        <v>13.757999999999999</v>
      </c>
      <c r="AI63" s="4"/>
      <c r="AJ63" s="4"/>
      <c r="AK63" s="4"/>
      <c r="AL63" s="4"/>
      <c r="AM63" s="4"/>
      <c r="AN63" s="4"/>
      <c r="AO63" s="4"/>
      <c r="AP63" s="4"/>
      <c r="AQ63" s="4"/>
      <c r="AR63" s="4"/>
      <c r="AS63" s="4"/>
      <c r="AT63" s="4"/>
      <c r="AU63" s="4"/>
      <c r="AV63" s="4"/>
      <c r="AW63" s="4"/>
      <c r="AX63" s="4"/>
      <c r="AY63" s="4"/>
    </row>
    <row r="64" spans="1:1005" ht="14.4" x14ac:dyDescent="0.3">
      <c r="A64" s="88"/>
      <c r="B64" s="15"/>
      <c r="C64" s="13"/>
      <c r="D64" s="14"/>
      <c r="AI64" s="4"/>
      <c r="AJ64" s="4"/>
      <c r="AK64" s="4"/>
      <c r="AL64" s="4"/>
      <c r="AM64" s="4"/>
      <c r="AN64" s="4"/>
      <c r="AO64" s="4"/>
      <c r="AP64" s="4"/>
      <c r="AQ64" s="4"/>
      <c r="AR64" s="4"/>
      <c r="AS64" s="4"/>
      <c r="AT64" s="4"/>
      <c r="AU64" s="4"/>
      <c r="AV64" s="4"/>
      <c r="AW64" s="4"/>
      <c r="AX64" s="4"/>
      <c r="AY64" s="4"/>
      <c r="ALQ64" t="e">
        <v>#N/A</v>
      </c>
    </row>
    <row r="65" spans="1:1005" ht="14.4" x14ac:dyDescent="0.3">
      <c r="A65" s="88"/>
      <c r="B65" s="15"/>
      <c r="C65" s="13"/>
      <c r="D65" s="14"/>
      <c r="AI65" s="4"/>
      <c r="AJ65" s="4"/>
      <c r="AK65" s="4"/>
      <c r="AL65" s="4"/>
      <c r="AM65" s="4"/>
      <c r="AN65" s="4"/>
      <c r="AO65" s="4"/>
      <c r="AP65" s="4"/>
      <c r="AQ65" s="4"/>
      <c r="AR65" s="4"/>
      <c r="AS65" s="4"/>
      <c r="AT65" s="4"/>
      <c r="AU65" s="4"/>
      <c r="AV65" s="4"/>
      <c r="AW65" s="4"/>
      <c r="AX65" s="4"/>
      <c r="AY65" s="4"/>
      <c r="ALQ65" t="e">
        <v>#N/A</v>
      </c>
    </row>
    <row r="66" spans="1:1005" ht="14.4" x14ac:dyDescent="0.3">
      <c r="A66" s="88"/>
      <c r="B66" s="15"/>
      <c r="C66" s="13"/>
      <c r="D66" s="14"/>
      <c r="AI66" s="4"/>
      <c r="AJ66" s="4"/>
      <c r="AK66" s="4"/>
      <c r="AL66" s="4"/>
      <c r="AM66" s="4"/>
      <c r="AN66" s="4"/>
      <c r="AO66" s="4"/>
      <c r="AP66" s="4"/>
      <c r="AQ66" s="4"/>
      <c r="AR66" s="4"/>
      <c r="AS66" s="4"/>
      <c r="AT66" s="4"/>
      <c r="AU66" s="4"/>
      <c r="AV66" s="4"/>
      <c r="AW66" s="4"/>
      <c r="AX66" s="4"/>
      <c r="AY66" s="4"/>
      <c r="ALQ66" t="e">
        <v>#N/A</v>
      </c>
    </row>
    <row r="67" spans="1:1005" ht="14.4" x14ac:dyDescent="0.3">
      <c r="A67" s="88"/>
      <c r="B67" s="15"/>
      <c r="C67" s="13"/>
      <c r="D67" s="14"/>
      <c r="AI67" s="4"/>
      <c r="AJ67" s="4"/>
      <c r="AK67" s="4"/>
      <c r="AL67" s="4"/>
      <c r="AM67" s="4"/>
      <c r="AN67" s="4"/>
      <c r="AO67" s="4"/>
      <c r="AP67" s="4"/>
      <c r="AQ67" s="4"/>
      <c r="AR67" s="4"/>
      <c r="AS67" s="4"/>
      <c r="AT67" s="4"/>
      <c r="AU67" s="4"/>
      <c r="AV67" s="4"/>
      <c r="AW67" s="4"/>
      <c r="AX67" s="4"/>
      <c r="AY67" s="4"/>
      <c r="ALQ67" t="e">
        <v>#N/A</v>
      </c>
    </row>
    <row r="68" spans="1:1005" ht="14.4" x14ac:dyDescent="0.3">
      <c r="A68" s="88"/>
      <c r="B68" s="15"/>
      <c r="C68" s="13"/>
      <c r="D68" s="14"/>
      <c r="AI68" s="4"/>
      <c r="AJ68" s="4"/>
      <c r="AK68" s="4"/>
      <c r="AL68" s="4"/>
      <c r="AM68" s="4"/>
      <c r="AN68" s="4"/>
      <c r="AO68" s="4"/>
      <c r="AP68" s="4"/>
      <c r="AQ68" s="4"/>
      <c r="AR68" s="4"/>
      <c r="AS68" s="4"/>
      <c r="AT68" s="4"/>
      <c r="AU68" s="4"/>
      <c r="AV68" s="4"/>
      <c r="AW68" s="4"/>
      <c r="AX68" s="4"/>
      <c r="AY68" s="4"/>
      <c r="ALQ68" t="e">
        <v>#N/A</v>
      </c>
    </row>
    <row r="69" spans="1:1005" ht="14.4" x14ac:dyDescent="0.3">
      <c r="A69" s="88"/>
      <c r="B69" s="15"/>
      <c r="C69" s="13"/>
      <c r="D69" s="14"/>
      <c r="AI69" s="4"/>
      <c r="AJ69" s="4"/>
      <c r="AK69" s="4"/>
      <c r="AL69" s="4"/>
      <c r="AM69" s="4"/>
      <c r="AN69" s="4"/>
      <c r="AO69" s="4"/>
      <c r="AP69" s="4"/>
      <c r="AQ69" s="4"/>
      <c r="AR69" s="4"/>
      <c r="AS69" s="4"/>
      <c r="AT69" s="4"/>
      <c r="AU69" s="4"/>
      <c r="AV69" s="4"/>
      <c r="AW69" s="4"/>
      <c r="AX69" s="4"/>
      <c r="AY69" s="4"/>
      <c r="ALQ69" t="e">
        <v>#N/A</v>
      </c>
    </row>
    <row r="70" spans="1:1005" ht="14.4" x14ac:dyDescent="0.3">
      <c r="A70" s="88"/>
      <c r="B70" s="15"/>
      <c r="C70" s="13"/>
      <c r="D70" s="14"/>
      <c r="AI70" s="4"/>
      <c r="AJ70" s="4"/>
      <c r="AK70" s="4"/>
      <c r="AL70" s="4"/>
      <c r="AM70" s="4"/>
      <c r="AN70" s="4"/>
      <c r="AO70" s="4"/>
      <c r="AP70" s="4"/>
      <c r="AQ70" s="4"/>
      <c r="AR70" s="4"/>
      <c r="AS70" s="4"/>
      <c r="AT70" s="4"/>
      <c r="AU70" s="4"/>
      <c r="AV70" s="4"/>
      <c r="AW70" s="4"/>
      <c r="AX70" s="4"/>
      <c r="AY70" s="4"/>
      <c r="ALQ70" t="e">
        <v>#N/A</v>
      </c>
    </row>
    <row r="71" spans="1:1005" ht="14.4" x14ac:dyDescent="0.3">
      <c r="A71" s="88"/>
      <c r="B71" s="15"/>
      <c r="C71" s="13"/>
      <c r="D71" s="14"/>
      <c r="AI71" s="4"/>
      <c r="AJ71" s="4"/>
      <c r="AK71" s="4"/>
      <c r="AL71" s="4"/>
      <c r="AM71" s="4"/>
      <c r="AN71" s="4"/>
      <c r="AO71" s="4"/>
      <c r="AP71" s="4"/>
      <c r="AQ71" s="4"/>
      <c r="AR71" s="4"/>
      <c r="AS71" s="4"/>
      <c r="AT71" s="4"/>
      <c r="AU71" s="4"/>
      <c r="AV71" s="4"/>
      <c r="AW71" s="4"/>
      <c r="AX71" s="4"/>
      <c r="AY71" s="4"/>
      <c r="ALQ71" t="e">
        <v>#N/A</v>
      </c>
    </row>
    <row r="72" spans="1:1005" ht="14.4" x14ac:dyDescent="0.3">
      <c r="A72" s="88"/>
      <c r="B72" s="15"/>
      <c r="C72" s="13"/>
      <c r="D72" s="14"/>
      <c r="AI72" s="4"/>
      <c r="AJ72" s="4"/>
      <c r="AK72" s="4"/>
      <c r="AL72" s="4"/>
      <c r="AM72" s="4"/>
      <c r="AN72" s="4"/>
      <c r="AO72" s="4"/>
      <c r="AP72" s="4"/>
      <c r="AQ72" s="4"/>
      <c r="AR72" s="4"/>
      <c r="AS72" s="4"/>
      <c r="AT72" s="4"/>
      <c r="AU72" s="4"/>
      <c r="AV72" s="4"/>
      <c r="AW72" s="4"/>
      <c r="AX72" s="4"/>
      <c r="AY72" s="4"/>
      <c r="ALQ72" t="e">
        <v>#N/A</v>
      </c>
    </row>
    <row r="73" spans="1:1005" ht="14.4" x14ac:dyDescent="0.3">
      <c r="A73" s="88"/>
      <c r="B73" s="15"/>
      <c r="C73" s="13"/>
      <c r="D73" s="14"/>
      <c r="AI73" s="4"/>
      <c r="AJ73" s="4"/>
      <c r="AK73" s="4"/>
      <c r="AL73" s="4"/>
      <c r="AM73" s="4"/>
      <c r="AN73" s="4"/>
      <c r="AO73" s="4"/>
      <c r="AP73" s="4"/>
      <c r="AQ73" s="4"/>
      <c r="AR73" s="4"/>
      <c r="AS73" s="4"/>
      <c r="AT73" s="4"/>
      <c r="AU73" s="4"/>
      <c r="AV73" s="4"/>
      <c r="AW73" s="4"/>
      <c r="AX73" s="4"/>
      <c r="AY73" s="4"/>
    </row>
    <row r="74" spans="1:1005" ht="14.4" x14ac:dyDescent="0.3">
      <c r="A74" s="88"/>
      <c r="B74" s="15"/>
      <c r="C74" s="13"/>
      <c r="D74" s="14"/>
      <c r="AI74" s="4"/>
      <c r="AJ74" s="4"/>
      <c r="AK74" s="4"/>
      <c r="AL74" s="4"/>
      <c r="AM74" s="4"/>
      <c r="AN74" s="4"/>
      <c r="AO74" s="4"/>
      <c r="AP74" s="4"/>
      <c r="AQ74" s="4"/>
      <c r="AR74" s="4"/>
      <c r="AS74" s="4"/>
      <c r="AT74" s="4"/>
      <c r="AU74" s="4"/>
      <c r="AV74" s="4"/>
      <c r="AW74" s="4"/>
      <c r="AX74" s="4"/>
      <c r="AY74" s="4"/>
    </row>
    <row r="75" spans="1:1005" ht="14.4" x14ac:dyDescent="0.3">
      <c r="A75" s="88"/>
      <c r="B75" s="15"/>
      <c r="C75" s="13"/>
      <c r="D75" s="14"/>
      <c r="AI75" s="4"/>
      <c r="AJ75" s="4"/>
      <c r="AK75" s="4"/>
      <c r="AL75" s="4"/>
      <c r="AM75" s="4"/>
      <c r="AN75" s="4"/>
      <c r="AO75" s="4"/>
      <c r="AP75" s="4"/>
      <c r="AQ75" s="4"/>
      <c r="AR75" s="4"/>
      <c r="AS75" s="4"/>
      <c r="AT75" s="4"/>
      <c r="AU75" s="4"/>
      <c r="AV75" s="4"/>
      <c r="AW75" s="4"/>
      <c r="AX75" s="4"/>
      <c r="AY75" s="4"/>
    </row>
    <row r="76" spans="1:1005" ht="14.4" x14ac:dyDescent="0.3">
      <c r="A76" s="88"/>
      <c r="B76" s="15"/>
      <c r="C76" s="13"/>
      <c r="D76" s="14"/>
      <c r="AI76" s="4"/>
      <c r="AJ76" s="4"/>
      <c r="AK76" s="4"/>
      <c r="AL76" s="4"/>
      <c r="AM76" s="4"/>
      <c r="AN76" s="4"/>
      <c r="AO76" s="4"/>
      <c r="AP76" s="4"/>
      <c r="AQ76" s="4"/>
      <c r="AR76" s="4"/>
      <c r="AS76" s="4"/>
      <c r="AT76" s="4"/>
      <c r="AU76" s="4"/>
      <c r="AV76" s="4"/>
      <c r="AW76" s="4"/>
      <c r="AX76" s="4"/>
      <c r="AY76" s="4"/>
    </row>
    <row r="77" spans="1:1005" ht="14.4" x14ac:dyDescent="0.3">
      <c r="A77" s="88"/>
      <c r="B77" s="15"/>
      <c r="C77" s="13"/>
      <c r="D77" s="14"/>
      <c r="AI77" s="4"/>
      <c r="AJ77" s="4"/>
      <c r="AK77" s="4"/>
      <c r="AL77" s="4"/>
      <c r="AM77" s="4"/>
      <c r="AN77" s="4"/>
      <c r="AO77" s="4"/>
      <c r="AP77" s="4"/>
      <c r="AQ77" s="4"/>
      <c r="AR77" s="4"/>
      <c r="AS77" s="4"/>
      <c r="AT77" s="4"/>
      <c r="AU77" s="4"/>
      <c r="AV77" s="4"/>
      <c r="AW77" s="4"/>
      <c r="AX77" s="4"/>
      <c r="AY77" s="4"/>
    </row>
    <row r="78" spans="1:1005" ht="14.4" x14ac:dyDescent="0.3">
      <c r="A78" s="88"/>
      <c r="B78" s="15"/>
      <c r="C78" s="13"/>
      <c r="D78" s="14"/>
      <c r="AI78" s="4"/>
      <c r="AJ78" s="4"/>
      <c r="AK78" s="4"/>
      <c r="AL78" s="4"/>
      <c r="AM78" s="4"/>
      <c r="AN78" s="4"/>
      <c r="AO78" s="4"/>
      <c r="AP78" s="4"/>
      <c r="AQ78" s="4"/>
      <c r="AR78" s="4"/>
      <c r="AS78" s="4"/>
      <c r="AT78" s="4"/>
      <c r="AU78" s="4"/>
      <c r="AV78" s="4"/>
      <c r="AW78" s="4"/>
      <c r="AX78" s="4"/>
      <c r="AY78" s="4"/>
    </row>
    <row r="79" spans="1:1005" ht="14.4" x14ac:dyDescent="0.3">
      <c r="A79" s="88"/>
      <c r="B79" s="15"/>
      <c r="C79" s="13"/>
      <c r="D79" s="14"/>
      <c r="AI79" s="4"/>
      <c r="AJ79" s="4"/>
      <c r="AK79" s="4"/>
      <c r="AL79" s="4"/>
      <c r="AM79" s="4"/>
      <c r="AN79" s="4"/>
      <c r="AO79" s="4"/>
      <c r="AP79" s="4"/>
      <c r="AQ79" s="4"/>
      <c r="AR79" s="4"/>
      <c r="AS79" s="4"/>
      <c r="AT79" s="4"/>
      <c r="AU79" s="4"/>
      <c r="AV79" s="4"/>
      <c r="AW79" s="4"/>
      <c r="AX79" s="4"/>
      <c r="AY79" s="4"/>
    </row>
    <row r="80" spans="1:1005" ht="14.4" x14ac:dyDescent="0.3">
      <c r="A80" s="88"/>
      <c r="B80" s="15"/>
      <c r="C80" s="13"/>
      <c r="D80" s="14"/>
      <c r="AI80" s="4"/>
      <c r="AJ80" s="4"/>
      <c r="AK80" s="4"/>
      <c r="AL80" s="4"/>
      <c r="AM80" s="4"/>
      <c r="AN80" s="4"/>
      <c r="AO80" s="4"/>
      <c r="AP80" s="4"/>
      <c r="AQ80" s="4"/>
      <c r="AR80" s="4"/>
      <c r="AS80" s="4"/>
      <c r="AT80" s="4"/>
      <c r="AU80" s="4"/>
      <c r="AV80" s="4"/>
      <c r="AW80" s="4"/>
      <c r="AX80" s="4"/>
      <c r="AY80" s="4"/>
    </row>
    <row r="81" spans="1:4" ht="12.75" customHeight="1" x14ac:dyDescent="0.3">
      <c r="A81" s="88"/>
      <c r="B81" s="18"/>
      <c r="C81" s="19"/>
      <c r="D81" s="20"/>
    </row>
    <row r="82" spans="1:4" ht="12.75" customHeight="1" x14ac:dyDescent="0.3">
      <c r="A82" s="88"/>
      <c r="B82" s="18"/>
      <c r="C82" s="19"/>
      <c r="D82" s="20"/>
    </row>
    <row r="83" spans="1:4" ht="12.75" customHeight="1" x14ac:dyDescent="0.3">
      <c r="A83" s="88"/>
      <c r="B83" s="18"/>
      <c r="C83" s="19"/>
      <c r="D83" s="20"/>
    </row>
    <row r="84" spans="1:4" ht="12.75" customHeight="1" x14ac:dyDescent="0.3">
      <c r="A84" s="88"/>
      <c r="B84" s="18"/>
      <c r="C84" s="19"/>
      <c r="D84" s="20"/>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785</vt:i4>
      </vt:variant>
    </vt:vector>
  </HeadingPairs>
  <TitlesOfParts>
    <vt:vector size="806"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DvsToPkr_In_2011</vt:lpstr>
      <vt:lpstr>DvsToPkr_In_2012</vt:lpstr>
      <vt:lpstr>DvsToPkr_In_2013</vt:lpstr>
      <vt:lpstr>DvsToPkr_In_2014</vt:lpstr>
      <vt:lpstr>DvsToPkr_In_2015</vt:lpstr>
      <vt:lpstr>DvsToPkr_In_2016</vt:lpstr>
      <vt:lpstr>DvsToPkr_In_2017</vt:lpstr>
      <vt:lpstr>DvsToPkr_In_2018</vt:lpstr>
      <vt:lpstr>DvsToPkr_In_2019</vt:lpstr>
      <vt:lpstr>DvsToPkr_In_2020</vt:lpstr>
      <vt:lpstr>DvsToPkr_In_Max</vt:lpstr>
      <vt:lpstr>DvsToPkr_In_Min</vt:lpstr>
      <vt:lpstr>DvsToPkr_In_Most</vt:lpstr>
      <vt:lpstr>DvsToPkr_In_Time</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HvrToDvs_In_2018</vt:lpstr>
      <vt:lpstr>HvrToDvs_In_2019</vt:lpstr>
      <vt:lpstr>HvrToDvs_In_2020</vt:lpstr>
      <vt:lpstr>HvrToDvs_In_Max</vt:lpstr>
      <vt:lpstr>HvrToDvs_In_Min</vt:lpstr>
      <vt:lpstr>HvrToDvs_In_Most</vt:lpstr>
      <vt:lpstr>HvrToDvs_In_Time</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ImpToMex_In_2018</vt:lpstr>
      <vt:lpstr>ImpToMex_In_2019</vt:lpstr>
      <vt:lpstr>ImpToMex_In_2020</vt:lpstr>
      <vt:lpstr>ImpToMex_In_Max</vt:lpstr>
      <vt:lpstr>ImpToMex_In_Min</vt:lpstr>
      <vt:lpstr>ImpToMex_In_Most</vt:lpstr>
      <vt:lpstr>ImpToMex_In_Time</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PkrToImp_In_2018</vt:lpstr>
      <vt:lpstr>PkrToImp_In_2019</vt:lpstr>
      <vt:lpstr>PkrToImp_In_2020</vt:lpstr>
      <vt:lpstr>PkrToImp_In_Max</vt:lpstr>
      <vt:lpstr>PkrToImp_In_Min</vt:lpstr>
      <vt:lpstr>PkrToImp_In_Most</vt:lpstr>
      <vt:lpstr>PkrToImp_In_Time</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YRITO_IN_1991</vt:lpstr>
      <vt:lpstr>YRITO_IN_1992</vt:lpstr>
      <vt:lpstr>YRITO_IN_1993</vt:lpstr>
      <vt:lpstr>YRITO_IN_1994</vt:lpstr>
      <vt:lpstr>YRITO_IN_1995</vt:lpstr>
      <vt:lpstr>YRITO_IN_1996</vt:lpstr>
      <vt:lpstr>YRITO_IN_1997</vt:lpstr>
      <vt:lpstr>YRITO_IN_1998</vt:lpstr>
      <vt:lpstr>YRITO_IN_1999</vt:lpstr>
      <vt:lpstr>YRITO_IN_2000</vt:lpstr>
      <vt:lpstr>YRITO_IN_2001</vt:lpstr>
      <vt:lpstr>YRITO_IN_2002</vt:lpstr>
      <vt:lpstr>YRITO_IN_2003</vt:lpstr>
      <vt:lpstr>YRITO_IN_2004</vt:lpstr>
      <vt:lpstr>YRITO_IN_2005</vt:lpstr>
      <vt:lpstr>YRITO_IN_2006</vt:lpstr>
      <vt:lpstr>YRITO_IN_2007</vt:lpstr>
      <vt:lpstr>YRITO_IN_2008</vt:lpstr>
      <vt:lpstr>YRITO_IN_2009</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Yasui, Ian D</dc:creator>
  <cp:lastModifiedBy>Yasui, Ian D</cp:lastModifiedBy>
  <dcterms:created xsi:type="dcterms:W3CDTF">2023-10-10T21:35:53Z</dcterms:created>
  <dcterms:modified xsi:type="dcterms:W3CDTF">2023-10-10T21:35:55Z</dcterms:modified>
</cp:coreProperties>
</file>