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N:\COM460\RiverWare Models\Monthly Models\CRMMS\2023\04-April\Inflow Forecasts\"/>
    </mc:Choice>
  </mc:AlternateContent>
  <xr:revisionPtr revIDLastSave="0" documentId="13_ncr:1_{A2FD9865-06CE-4916-A997-2D858C2513FF}" xr6:coauthVersionLast="47" xr6:coauthVersionMax="47" xr10:uidLastSave="{00000000-0000-0000-0000-000000000000}"/>
  <bookViews>
    <workbookView xWindow="5004" yWindow="2832" windowWidth="17280" windowHeight="9060" firstSheet="15" activeTab="18" xr2:uid="{C83D7840-B65E-474A-ABFD-5C01BA1C73C4}"/>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AnimasRiverTotalOutflow!$B$4:$B$80</definedName>
    <definedName name="ARFN5_IN_Min">AnimasRiverTotalOutflow!$C$4:$C$80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BlueMesaInflow.Unregulated!$B$4:$B$80</definedName>
    <definedName name="BMESA_IN_Min">BlueMesaInflow.Unregulated!$C$4:$C$80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'CrystalInflow.Unregulated'!$B$4:$B$80</definedName>
    <definedName name="CRYST_IN_Min">'CrystalInflow.Unregulated'!$C$4:$C$80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GainsAboveParker!$B$4:$B$71</definedName>
    <definedName name="DvsToPkr_In_Min">GainsAboveParker!$C$4:$C$71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FlamingGorgeInflow.Unregulated!$B$4:$B$80</definedName>
    <definedName name="FGORG_IN_Min">FlamingGorgeInflow.Unregulated!$C$4:$C$80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Fontenelle.Inflow!$B$4:$B$80</definedName>
    <definedName name="FONTE_IN_Min">Fontenelle.Inflow!$C$4:$C$80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GainsAboveDavis!$B$4:$B$71</definedName>
    <definedName name="HvrToDvs_In_Min">GainsAboveDavis!$C$4:$C$71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GainsImpToNIB!$B$4:$B$71</definedName>
    <definedName name="ImpToMex_In_Min">GainsImpToNIB!$C$4:$C$71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MorrowPointInflow.Unregulated!$B$4:$B$80</definedName>
    <definedName name="MPOIN_IN_Min">MorrowPointInflow.Unregulated!$C$4:$C$80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NavajoInflow.ModUnregulated!$B$4:$B$80</definedName>
    <definedName name="NAVAJ_IN_Min">NavajoInflow.ModUnregulated!$C$4:$C$80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GainsCrystalToGJ!$B$4:$B$80</definedName>
    <definedName name="NFTOF_IN_Min">GainsCrystalToGJ!$C$4:$C$80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GainsPkrToImp!$B$4:$B$71</definedName>
    <definedName name="PkrToImp_In_Min">GainsPkrToImp!$C$4:$C$71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PowellInflow.Unregulated!$B$4:$B$80</definedName>
    <definedName name="POWEL_IN_Min">PowellInflow.Unregulated!$C$4:$C$80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PowellToMeadGainsAbvLeesFerry!$B$4:$B$71</definedName>
    <definedName name="PTMGAL_IN_Min">PowellToMeadGainsAbvLeesFerry!$C$4:$C$71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PowellToMeadGainsGrandCanyon!$B$4:$B$71</definedName>
    <definedName name="PTMGC_IN_Min">PowellToMeadGainsGrandCanyon!$C$4:$C$71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PowellToMeadGainsAboveHoover!$B$4:$B$71</definedName>
    <definedName name="PTMGH_IN_Min">PowellToMeadGainsAboveHoover!$C$4:$C$71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TaylorPark.Inflow!$B$4:$B$80</definedName>
    <definedName name="TPARK_IN_Min">TaylorPark.Inflow!$C$4:$C$80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Vallecito.Inflow!$B$4:$B$80</definedName>
    <definedName name="VALLE_IN_Min">Vallecito.Inflow!$C$4:$C$80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AnimasRiverTotalOutflow!$B$4:$B$80</definedName>
    <definedName name="YRITO_IN_Max">YampaRiverInflow.TotalOutflow!$B$4:$B$80</definedName>
    <definedName name="YRITO_IN_Min" localSheetId="10">AnimasRiverTotalOutflow!$C$4:$C$80</definedName>
    <definedName name="YRITO_IN_Min">YampaRiverInflow.TotalOutflow!$C$4:$C$80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3DD1E1A5-0762-45B0-B747-54EF9719F23F}">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B4EAD157-156C-4659-BFE7-96967D891C38}">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D8B718DF-C641-4A64-82A3-A3A87665D5E8}">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E3349332-CA4E-4D54-91B7-1ABFD4A94579}">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CC7535E-E0E0-4BDE-8279-86DF446E120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66CB04D0-87F7-42DB-B2AC-DE02F6B8D48B}">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18F62BC-E506-4DA4-B13B-9EE8FFE6FAA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F0D4B45-A0B0-4F52-A701-9DF18FF22581}">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4C5147B-0476-4B1A-8014-D01BEA6E7BA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2A3DA2D-F346-45DA-88AE-B016F785ADF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<sst xmlns="http://schemas.openxmlformats.org/spreadsheetml/2006/main" count="789" uniqueCount="69">
  <si>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Max</t>
  </si>
  <si>
    <t>Min</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</si>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</sst>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xf numFmtId="0" fontId="2" fillId="2" borderId="0" xfId="0" applyFont="1" applyFill="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0" fontId="2" fillId="3" borderId="0" xfId="0" applyFont="1" applyFill="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2" borderId="0" xfId="0" applyFont="1" applyFill="1" applyAlignment="1">
      <alignment horizontal="center"/>
    </xf>
    <xf numFmtId="0" fontId="2" fillId="14" borderId="0" xfId="0" applyFont="1" applyFill="1" applyAlignment="1">
      <alignment horizontal="center"/>
    </xf>
    <xf numFmtId="0" fontId="2" fillId="15" borderId="0" xfId="0" applyFont="1" applyFill="1" applyAlignment="1">
      <alignment horizontal="center"/>
    </xf>
    <xf numFmtId="0" fontId="2" fillId="16" borderId="0" xfId="0" applyFont="1" applyFill="1" applyAlignment="1">
      <alignment horizontal="center"/>
    </xf>
    <xf numFmtId="0" fontId="2" fillId="17"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0536-6009-4C67-97D5-37044602C346}">
  <sheetPr codeName="Sheet3">
    <tabColor rgb="FF8DD3C7"/>
  </sheetPr>
  <dimension ref="A1:ALQ84"/>
  <sheetViews>
    <sheetView workbookViewId="0">
      <selection activeCell="D4" sqref="D4"/>
    </sheetView>
  </sheetViews>
  <sheetFormatPr defaultColWidth="18.6640625" defaultRowHeight="12.75" customHeight="1" x14ac:dyDescent="0.3"/>
  <cols>
    <col min="1" max="1" width="7.5546875" style="20" customWidth="1"/>
    <col min="2" max="4" width="7.5546875" style="2" customWidth="1"/>
    <col min="5" max="5" width="9.109375" style="3" customWidth="1"/>
    <col min="6" max="30" width="8" style="3" customWidth="1"/>
    <col min="31" max="31" width="8" style="3" bestFit="1" customWidth="1"/>
    <col min="32" max="32" width="8.33203125" style="3" customWidth="1"/>
    <col min="33" max="54" width="8.88671875" style="3" customWidth="1"/>
    <col min="55" max="16384" width="18.6640625" style="3"/>
  </cols>
  <sheetData>
    <row r="1" spans="1:39" ht="14.4" x14ac:dyDescent="0.3">
      <c r="A1" s="1"/>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2"/>
      <c r="AJ1" s="2"/>
      <c r="AK1" s="2"/>
      <c r="AL1" s="2"/>
      <c r="AM1" s="2"/>
    </row>
    <row r="2" spans="1:39" s="2" customFormat="1" ht="14.4" x14ac:dyDescent="0.3">
      <c r="A2" s="1"/>
      <c r="B2" s="4" t="s">
        <v>0</v>
      </c>
      <c r="C2" s="4" t="s">
        <v>1</v>
      </c>
      <c r="D2" s="4" t="s">
        <v>2</v>
      </c>
      <c r="E2" s="4">
        <v>1991</v>
      </c>
      <c r="F2" s="4">
        <v>1992</v>
      </c>
      <c r="G2" s="4">
        <v>1993</v>
      </c>
      <c r="H2" s="4">
        <v>1994</v>
      </c>
      <c r="I2" s="4">
        <v>1995</v>
      </c>
      <c r="J2" s="4">
        <v>1996</v>
      </c>
      <c r="K2" s="4">
        <v>1997</v>
      </c>
      <c r="L2" s="4">
        <v>1998</v>
      </c>
      <c r="M2" s="4">
        <v>1999</v>
      </c>
      <c r="N2" s="4">
        <v>2000</v>
      </c>
      <c r="O2" s="4">
        <v>2001</v>
      </c>
      <c r="P2" s="4">
        <v>2002</v>
      </c>
      <c r="Q2" s="4">
        <v>2003</v>
      </c>
      <c r="R2" s="4">
        <v>2004</v>
      </c>
      <c r="S2" s="4">
        <v>2005</v>
      </c>
      <c r="T2" s="4">
        <v>2006</v>
      </c>
      <c r="U2" s="4">
        <v>2007</v>
      </c>
      <c r="V2" s="4">
        <v>2008</v>
      </c>
      <c r="W2" s="4">
        <v>2009</v>
      </c>
      <c r="X2" s="4">
        <v>2010</v>
      </c>
      <c r="Y2" s="4">
        <v>2011</v>
      </c>
      <c r="Z2" s="4">
        <v>2012</v>
      </c>
      <c r="AA2" s="4">
        <v>2013</v>
      </c>
      <c r="AB2" s="4">
        <v>2014</v>
      </c>
      <c r="AC2" s="4">
        <v>2015</v>
      </c>
      <c r="AD2" s="4">
        <v>2016</v>
      </c>
      <c r="AE2" s="4">
        <v>2017</v>
      </c>
      <c r="AF2" s="4">
        <v>2018</v>
      </c>
      <c r="AG2" s="4">
        <v>2019</v>
      </c>
      <c r="AH2" s="4">
        <v>2020</v>
      </c>
    </row>
    <row r="3" spans="1:39" s="2" customFormat="1" ht="14.4" x14ac:dyDescent="0.3">
      <c r="A3" s="1"/>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5" t="s">
        <v>18</v>
      </c>
      <c r="R3" s="5" t="s">
        <v>19</v>
      </c>
      <c r="S3" s="5" t="s">
        <v>20</v>
      </c>
      <c r="T3" s="5" t="s">
        <v>21</v>
      </c>
      <c r="U3" s="5" t="s">
        <v>22</v>
      </c>
      <c r="V3" s="5" t="s">
        <v>23</v>
      </c>
      <c r="W3" s="5" t="s">
        <v>24</v>
      </c>
      <c r="X3" s="5" t="s">
        <v>25</v>
      </c>
      <c r="Y3" s="5" t="s">
        <v>26</v>
      </c>
      <c r="Z3" s="5" t="s">
        <v>27</v>
      </c>
      <c r="AA3" s="5" t="s">
        <v>28</v>
      </c>
      <c r="AB3" s="5" t="s">
        <v>29</v>
      </c>
      <c r="AC3" s="5" t="s">
        <v>30</v>
      </c>
      <c r="AD3" s="5" t="s">
        <v>31</v>
      </c>
      <c r="AE3" s="5" t="s">
        <v>32</v>
      </c>
      <c r="AF3" s="5" t="s">
        <v>33</v>
      </c>
      <c r="AG3" s="5" t="s">
        <v>34</v>
      </c>
      <c r="AH3" s="5" t="s">
        <v>35</v>
      </c>
    </row>
    <row r="4" spans="1:39" ht="14.4" x14ac:dyDescent="0.3">
      <c r="A4" s="6">
        <v>45017</v>
      </c>
      <c r="B4" s="7">
        <v>79</v>
      </c>
      <c r="C4" s="7">
        <v>51</v>
      </c>
      <c r="D4" s="8">
        <v>60</v>
      </c>
      <c r="E4">
        <v>47.828000000000003</v>
      </c>
      <c r="F4">
        <v>92.635999999999996</v>
      </c>
      <c r="G4">
        <v>40.112000000000002</v>
      </c>
      <c r="H4">
        <v>73.436999999999998</v>
      </c>
      <c r="I4">
        <v>38.445999999999998</v>
      </c>
      <c r="J4">
        <v>61.093000000000004</v>
      </c>
      <c r="K4">
        <v>44.488999999999997</v>
      </c>
      <c r="L4">
        <v>39.881999999999998</v>
      </c>
      <c r="M4">
        <v>40.151000000000003</v>
      </c>
      <c r="N4">
        <v>80.721000000000004</v>
      </c>
      <c r="O4">
        <v>72.617000000000004</v>
      </c>
      <c r="P4">
        <v>80.028999999999996</v>
      </c>
      <c r="Q4">
        <v>53.853999999999999</v>
      </c>
      <c r="R4">
        <v>87.031999999999996</v>
      </c>
      <c r="S4">
        <v>59.976999999999997</v>
      </c>
      <c r="T4">
        <v>77.334000000000003</v>
      </c>
      <c r="U4">
        <v>67.319999999999993</v>
      </c>
      <c r="V4">
        <v>33.381999999999998</v>
      </c>
      <c r="W4">
        <v>49.603000000000002</v>
      </c>
      <c r="X4">
        <v>60.116999999999997</v>
      </c>
      <c r="Y4">
        <v>56.146999999999998</v>
      </c>
      <c r="Z4">
        <v>96.891999999999996</v>
      </c>
      <c r="AA4">
        <v>45.63</v>
      </c>
      <c r="AB4">
        <v>52.203000000000003</v>
      </c>
      <c r="AC4">
        <v>59.875</v>
      </c>
      <c r="AD4">
        <v>60.023000000000003</v>
      </c>
      <c r="AE4">
        <v>63.838000000000001</v>
      </c>
      <c r="AF4">
        <v>68.429000000000002</v>
      </c>
      <c r="AG4">
        <v>62.101999999999997</v>
      </c>
      <c r="AH4">
        <v>50.061</v>
      </c>
    </row>
    <row r="5" spans="1:39" ht="14.4" x14ac:dyDescent="0.3">
      <c r="A5" s="9">
        <v>45047</v>
      </c>
      <c r="B5" s="7">
        <v>349</v>
      </c>
      <c r="C5" s="7">
        <v>226</v>
      </c>
      <c r="D5" s="10">
        <v>265</v>
      </c>
      <c r="E5">
        <v>172.03399999999999</v>
      </c>
      <c r="F5">
        <v>365.10399999999998</v>
      </c>
      <c r="G5">
        <v>252.833</v>
      </c>
      <c r="H5">
        <v>306.37299999999999</v>
      </c>
      <c r="I5">
        <v>195.505</v>
      </c>
      <c r="J5">
        <v>311.27800000000002</v>
      </c>
      <c r="K5">
        <v>276.65800000000002</v>
      </c>
      <c r="L5">
        <v>220.696</v>
      </c>
      <c r="M5">
        <v>263.798</v>
      </c>
      <c r="N5">
        <v>334.27</v>
      </c>
      <c r="O5">
        <v>383.21600000000001</v>
      </c>
      <c r="P5">
        <v>205.45599999999999</v>
      </c>
      <c r="Q5">
        <v>256.07</v>
      </c>
      <c r="R5">
        <v>342.02600000000001</v>
      </c>
      <c r="S5">
        <v>288.959</v>
      </c>
      <c r="T5">
        <v>284.27100000000002</v>
      </c>
      <c r="U5">
        <v>304.19400000000002</v>
      </c>
      <c r="V5">
        <v>168.03399999999999</v>
      </c>
      <c r="W5">
        <v>371.59500000000003</v>
      </c>
      <c r="X5">
        <v>179.00399999999999</v>
      </c>
      <c r="Y5">
        <v>164.53100000000001</v>
      </c>
      <c r="Z5">
        <v>310.17500000000001</v>
      </c>
      <c r="AA5">
        <v>266.202</v>
      </c>
      <c r="AB5">
        <v>206.30699999999999</v>
      </c>
      <c r="AC5">
        <v>202.44300000000001</v>
      </c>
      <c r="AD5">
        <v>233.61099999999999</v>
      </c>
      <c r="AE5">
        <v>232.166</v>
      </c>
      <c r="AF5">
        <v>365.93700000000001</v>
      </c>
      <c r="AG5">
        <v>203.88200000000001</v>
      </c>
      <c r="AH5">
        <v>307.13</v>
      </c>
    </row>
    <row r="6" spans="1:39" ht="14.4" x14ac:dyDescent="0.3">
      <c r="A6" s="9">
        <v>45078</v>
      </c>
      <c r="B6" s="7">
        <v>520</v>
      </c>
      <c r="C6" s="7">
        <v>337</v>
      </c>
      <c r="D6" s="10">
        <v>395</v>
      </c>
      <c r="E6">
        <v>409.07799999999997</v>
      </c>
      <c r="F6">
        <v>287.34199999999998</v>
      </c>
      <c r="G6">
        <v>413.81799999999998</v>
      </c>
      <c r="H6">
        <v>401.20299999999997</v>
      </c>
      <c r="I6">
        <v>598.78499999999997</v>
      </c>
      <c r="J6">
        <v>320.89600000000002</v>
      </c>
      <c r="K6">
        <v>498.447</v>
      </c>
      <c r="L6">
        <v>325.24099999999999</v>
      </c>
      <c r="M6">
        <v>534.71199999999999</v>
      </c>
      <c r="N6">
        <v>288.87099999999998</v>
      </c>
      <c r="O6">
        <v>347.46600000000001</v>
      </c>
      <c r="P6">
        <v>281.62200000000001</v>
      </c>
      <c r="Q6">
        <v>398.46899999999999</v>
      </c>
      <c r="R6">
        <v>330.39299999999997</v>
      </c>
      <c r="S6">
        <v>340.97300000000001</v>
      </c>
      <c r="T6">
        <v>291.79599999999999</v>
      </c>
      <c r="U6">
        <v>344.548</v>
      </c>
      <c r="V6">
        <v>412.28199999999998</v>
      </c>
      <c r="W6">
        <v>342.96699999999998</v>
      </c>
      <c r="X6">
        <v>453.173</v>
      </c>
      <c r="Y6">
        <v>480.952</v>
      </c>
      <c r="Z6">
        <v>233.32599999999999</v>
      </c>
      <c r="AA6">
        <v>448.25099999999998</v>
      </c>
      <c r="AB6">
        <v>391.53100000000001</v>
      </c>
      <c r="AC6">
        <v>580.44299999999998</v>
      </c>
      <c r="AD6">
        <v>481.67399999999998</v>
      </c>
      <c r="AE6">
        <v>400.99099999999999</v>
      </c>
      <c r="AF6">
        <v>288.88099999999997</v>
      </c>
      <c r="AG6">
        <v>426.93799999999999</v>
      </c>
      <c r="AH6">
        <v>325.65699999999998</v>
      </c>
    </row>
    <row r="7" spans="1:39" ht="14.4" x14ac:dyDescent="0.3">
      <c r="A7" s="9">
        <v>45108</v>
      </c>
      <c r="B7" s="7">
        <v>171</v>
      </c>
      <c r="C7" s="7">
        <v>111</v>
      </c>
      <c r="D7" s="10">
        <v>130</v>
      </c>
      <c r="E7">
        <v>197.23400000000001</v>
      </c>
      <c r="F7">
        <v>128.46299999999999</v>
      </c>
      <c r="G7">
        <v>179.15</v>
      </c>
      <c r="H7">
        <v>106.75700000000001</v>
      </c>
      <c r="I7">
        <v>433.55900000000003</v>
      </c>
      <c r="J7">
        <v>109.739</v>
      </c>
      <c r="K7">
        <v>167.32</v>
      </c>
      <c r="L7">
        <v>173.73699999999999</v>
      </c>
      <c r="M7">
        <v>327.01600000000002</v>
      </c>
      <c r="N7">
        <v>82.055000000000007</v>
      </c>
      <c r="O7">
        <v>104.46899999999999</v>
      </c>
      <c r="P7">
        <v>74.245000000000005</v>
      </c>
      <c r="Q7">
        <v>105.245</v>
      </c>
      <c r="R7">
        <v>118.33499999999999</v>
      </c>
      <c r="S7">
        <v>131.53700000000001</v>
      </c>
      <c r="T7">
        <v>96.472999999999999</v>
      </c>
      <c r="U7">
        <v>134.6</v>
      </c>
      <c r="V7">
        <v>179.489</v>
      </c>
      <c r="W7">
        <v>176.02099999999999</v>
      </c>
      <c r="X7">
        <v>126.864</v>
      </c>
      <c r="Y7">
        <v>247.69200000000001</v>
      </c>
      <c r="Z7">
        <v>70.64</v>
      </c>
      <c r="AA7">
        <v>144.941</v>
      </c>
      <c r="AB7">
        <v>125.13200000000001</v>
      </c>
      <c r="AC7">
        <v>248.661</v>
      </c>
      <c r="AD7">
        <v>148.012</v>
      </c>
      <c r="AE7">
        <v>125.68</v>
      </c>
      <c r="AF7">
        <v>76.423000000000002</v>
      </c>
      <c r="AG7">
        <v>247.905</v>
      </c>
      <c r="AH7">
        <v>87.731999999999999</v>
      </c>
    </row>
    <row r="8" spans="1:39" ht="14.4" x14ac:dyDescent="0.3">
      <c r="A8" s="9">
        <v>45139</v>
      </c>
      <c r="B8" s="7">
        <v>93</v>
      </c>
      <c r="C8" s="7">
        <v>64</v>
      </c>
      <c r="D8" s="10">
        <v>64</v>
      </c>
      <c r="E8">
        <v>73.028999999999996</v>
      </c>
      <c r="F8">
        <v>72.436000000000007</v>
      </c>
      <c r="G8">
        <v>65.319999999999993</v>
      </c>
      <c r="H8">
        <v>55.2</v>
      </c>
      <c r="I8">
        <v>128.733</v>
      </c>
      <c r="J8">
        <v>49.609000000000002</v>
      </c>
      <c r="K8">
        <v>78.486000000000004</v>
      </c>
      <c r="L8">
        <v>63.771000000000001</v>
      </c>
      <c r="M8">
        <v>115.64</v>
      </c>
      <c r="N8">
        <v>53.988999999999997</v>
      </c>
      <c r="O8">
        <v>68.058000000000007</v>
      </c>
      <c r="P8">
        <v>41.055999999999997</v>
      </c>
      <c r="Q8">
        <v>56.749000000000002</v>
      </c>
      <c r="R8">
        <v>56.073</v>
      </c>
      <c r="S8">
        <v>62.511000000000003</v>
      </c>
      <c r="T8">
        <v>56.652000000000001</v>
      </c>
      <c r="U8">
        <v>65.831000000000003</v>
      </c>
      <c r="V8">
        <v>68.320999999999998</v>
      </c>
      <c r="W8">
        <v>63.286999999999999</v>
      </c>
      <c r="X8">
        <v>64.228999999999999</v>
      </c>
      <c r="Y8">
        <v>74.763999999999996</v>
      </c>
      <c r="Z8">
        <v>44.454999999999998</v>
      </c>
      <c r="AA8">
        <v>68.656999999999996</v>
      </c>
      <c r="AB8">
        <v>61.070999999999998</v>
      </c>
      <c r="AC8">
        <v>80.944999999999993</v>
      </c>
      <c r="AD8">
        <v>67.182000000000002</v>
      </c>
      <c r="AE8">
        <v>60.341000000000001</v>
      </c>
      <c r="AF8">
        <v>44.088999999999999</v>
      </c>
      <c r="AG8">
        <v>77.915000000000006</v>
      </c>
      <c r="AH8">
        <v>47.161999999999999</v>
      </c>
    </row>
    <row r="9" spans="1:39" ht="14.4" x14ac:dyDescent="0.3">
      <c r="A9" s="9">
        <v>45170</v>
      </c>
      <c r="B9" s="7">
        <v>49</v>
      </c>
      <c r="C9" s="7">
        <v>56</v>
      </c>
      <c r="D9" s="10">
        <v>36</v>
      </c>
      <c r="E9">
        <v>35.731999999999999</v>
      </c>
      <c r="F9">
        <v>41.058999999999997</v>
      </c>
      <c r="G9">
        <v>39.585000000000001</v>
      </c>
      <c r="H9">
        <v>35.658000000000001</v>
      </c>
      <c r="I9">
        <v>53.901000000000003</v>
      </c>
      <c r="J9">
        <v>30.628</v>
      </c>
      <c r="K9">
        <v>45.293999999999997</v>
      </c>
      <c r="L9">
        <v>32.408000000000001</v>
      </c>
      <c r="M9">
        <v>49.054000000000002</v>
      </c>
      <c r="N9">
        <v>33.073999999999998</v>
      </c>
      <c r="O9">
        <v>33.808</v>
      </c>
      <c r="P9">
        <v>29.135000000000002</v>
      </c>
      <c r="Q9">
        <v>56.993000000000002</v>
      </c>
      <c r="R9">
        <v>38.286000000000001</v>
      </c>
      <c r="S9">
        <v>34.716999999999999</v>
      </c>
      <c r="T9">
        <v>35.051000000000002</v>
      </c>
      <c r="U9">
        <v>44.243000000000002</v>
      </c>
      <c r="V9">
        <v>33.639000000000003</v>
      </c>
      <c r="W9">
        <v>34.939</v>
      </c>
      <c r="X9">
        <v>31.274000000000001</v>
      </c>
      <c r="Y9">
        <v>36.277999999999999</v>
      </c>
      <c r="Z9">
        <v>28.463000000000001</v>
      </c>
      <c r="AA9">
        <v>64.908000000000001</v>
      </c>
      <c r="AB9">
        <v>45.23</v>
      </c>
      <c r="AC9">
        <v>44.710999999999999</v>
      </c>
      <c r="AD9">
        <v>36.445999999999998</v>
      </c>
      <c r="AE9">
        <v>31.582999999999998</v>
      </c>
      <c r="AF9">
        <v>27.861999999999998</v>
      </c>
      <c r="AG9">
        <v>36.268000000000001</v>
      </c>
      <c r="AH9">
        <v>36.378999999999998</v>
      </c>
    </row>
    <row r="10" spans="1:39" ht="14.4" x14ac:dyDescent="0.3">
      <c r="A10" s="9">
        <v>45200</v>
      </c>
      <c r="B10" s="7">
        <v>40</v>
      </c>
      <c r="C10" s="7">
        <v>32</v>
      </c>
      <c r="D10" s="10">
        <v>36</v>
      </c>
      <c r="E10">
        <v>35.201000000000001</v>
      </c>
      <c r="F10">
        <v>36.173999999999999</v>
      </c>
      <c r="G10">
        <v>43.213000000000001</v>
      </c>
      <c r="H10">
        <v>47.831000000000003</v>
      </c>
      <c r="I10">
        <v>61.572000000000003</v>
      </c>
      <c r="J10">
        <v>43.503</v>
      </c>
      <c r="K10">
        <v>55.351999999999997</v>
      </c>
      <c r="L10">
        <v>46.177</v>
      </c>
      <c r="M10">
        <v>46.478000000000002</v>
      </c>
      <c r="N10">
        <v>34.670999999999999</v>
      </c>
      <c r="O10">
        <v>37.371000000000002</v>
      </c>
      <c r="P10">
        <v>42.640999999999998</v>
      </c>
      <c r="Q10">
        <v>42.515999999999998</v>
      </c>
      <c r="R10">
        <v>41.335999999999999</v>
      </c>
      <c r="S10">
        <v>53.226999999999997</v>
      </c>
      <c r="T10">
        <v>64.95</v>
      </c>
      <c r="U10">
        <v>50.719000000000001</v>
      </c>
      <c r="V10">
        <v>36.988</v>
      </c>
      <c r="W10">
        <v>42.554000000000002</v>
      </c>
      <c r="X10">
        <v>36.82</v>
      </c>
      <c r="Y10">
        <v>41.639000000000003</v>
      </c>
      <c r="Z10">
        <v>31.152000000000001</v>
      </c>
      <c r="AA10">
        <v>67.081000000000003</v>
      </c>
      <c r="AB10">
        <v>62.11</v>
      </c>
      <c r="AC10">
        <v>43.39</v>
      </c>
      <c r="AD10">
        <v>37.511000000000003</v>
      </c>
      <c r="AE10">
        <v>39.186999999999998</v>
      </c>
      <c r="AF10">
        <v>34.594000000000001</v>
      </c>
      <c r="AG10">
        <v>38.015000000000001</v>
      </c>
      <c r="AH10">
        <v>40.363999999999997</v>
      </c>
    </row>
    <row r="11" spans="1:39" ht="14.4" x14ac:dyDescent="0.3">
      <c r="A11" s="9">
        <v>45231</v>
      </c>
      <c r="B11" s="7">
        <v>31</v>
      </c>
      <c r="C11" s="7">
        <v>29</v>
      </c>
      <c r="D11" s="10">
        <v>31</v>
      </c>
      <c r="E11">
        <v>32.576999999999998</v>
      </c>
      <c r="F11">
        <v>30.87</v>
      </c>
      <c r="G11">
        <v>34.896999999999998</v>
      </c>
      <c r="H11">
        <v>37.274000000000001</v>
      </c>
      <c r="I11">
        <v>45.131999999999998</v>
      </c>
      <c r="J11">
        <v>36.901000000000003</v>
      </c>
      <c r="K11">
        <v>42.186</v>
      </c>
      <c r="L11">
        <v>37.966999999999999</v>
      </c>
      <c r="M11">
        <v>36.850999999999999</v>
      </c>
      <c r="N11">
        <v>30.007999999999999</v>
      </c>
      <c r="O11">
        <v>35.866</v>
      </c>
      <c r="P11">
        <v>29.045999999999999</v>
      </c>
      <c r="Q11">
        <v>31.702000000000002</v>
      </c>
      <c r="R11">
        <v>36.5</v>
      </c>
      <c r="S11">
        <v>41.286999999999999</v>
      </c>
      <c r="T11">
        <v>47.279000000000003</v>
      </c>
      <c r="U11">
        <v>41.701000000000001</v>
      </c>
      <c r="V11">
        <v>31.497</v>
      </c>
      <c r="W11">
        <v>37.353000000000002</v>
      </c>
      <c r="X11">
        <v>36.167000000000002</v>
      </c>
      <c r="Y11">
        <v>34.313000000000002</v>
      </c>
      <c r="Z11">
        <v>26.702999999999999</v>
      </c>
      <c r="AA11">
        <v>46.033999999999999</v>
      </c>
      <c r="AB11">
        <v>39.049999999999997</v>
      </c>
      <c r="AC11">
        <v>37.761000000000003</v>
      </c>
      <c r="AD11">
        <v>32.042999999999999</v>
      </c>
      <c r="AE11">
        <v>33.100999999999999</v>
      </c>
      <c r="AF11">
        <v>31.638999999999999</v>
      </c>
      <c r="AG11">
        <v>33.008000000000003</v>
      </c>
      <c r="AH11">
        <v>41.673999999999999</v>
      </c>
    </row>
    <row r="12" spans="1:39" ht="14.4" x14ac:dyDescent="0.3">
      <c r="A12" s="9">
        <v>45261</v>
      </c>
      <c r="B12" s="7">
        <v>26</v>
      </c>
      <c r="C12" s="7">
        <v>25</v>
      </c>
      <c r="D12" s="10">
        <v>26</v>
      </c>
      <c r="E12">
        <v>29.422000000000001</v>
      </c>
      <c r="F12">
        <v>27.649000000000001</v>
      </c>
      <c r="G12">
        <v>29.382999999999999</v>
      </c>
      <c r="H12">
        <v>30.917000000000002</v>
      </c>
      <c r="I12">
        <v>40.954000000000001</v>
      </c>
      <c r="J12">
        <v>30.536999999999999</v>
      </c>
      <c r="K12">
        <v>33.832000000000001</v>
      </c>
      <c r="L12">
        <v>34.442999999999998</v>
      </c>
      <c r="M12">
        <v>32.628999999999998</v>
      </c>
      <c r="N12">
        <v>26.567</v>
      </c>
      <c r="O12">
        <v>29.48</v>
      </c>
      <c r="P12">
        <v>25.251999999999999</v>
      </c>
      <c r="Q12">
        <v>28.533000000000001</v>
      </c>
      <c r="R12">
        <v>30.315000000000001</v>
      </c>
      <c r="S12">
        <v>31.088000000000001</v>
      </c>
      <c r="T12">
        <v>33.207000000000001</v>
      </c>
      <c r="U12">
        <v>31.097999999999999</v>
      </c>
      <c r="V12">
        <v>27.637</v>
      </c>
      <c r="W12">
        <v>30.759</v>
      </c>
      <c r="X12">
        <v>30.437000000000001</v>
      </c>
      <c r="Y12">
        <v>30.018999999999998</v>
      </c>
      <c r="Z12">
        <v>23.995999999999999</v>
      </c>
      <c r="AA12">
        <v>34.890999999999998</v>
      </c>
      <c r="AB12">
        <v>31.199000000000002</v>
      </c>
      <c r="AC12">
        <v>33.366999999999997</v>
      </c>
      <c r="AD12">
        <v>29.28</v>
      </c>
      <c r="AE12">
        <v>30.638000000000002</v>
      </c>
      <c r="AF12">
        <v>26.317</v>
      </c>
      <c r="AG12">
        <v>30.276</v>
      </c>
      <c r="AH12">
        <v>33.308</v>
      </c>
    </row>
    <row r="13" spans="1:39" ht="14.4" x14ac:dyDescent="0.3">
      <c r="A13" s="9">
        <v>45292</v>
      </c>
      <c r="B13" s="7">
        <v>25</v>
      </c>
      <c r="C13" s="7">
        <v>24</v>
      </c>
      <c r="D13" s="10">
        <v>25</v>
      </c>
      <c r="E13">
        <v>26.384</v>
      </c>
      <c r="F13">
        <v>25.643000000000001</v>
      </c>
      <c r="G13">
        <v>26.707999999999998</v>
      </c>
      <c r="H13">
        <v>27.896000000000001</v>
      </c>
      <c r="I13">
        <v>34.838000000000001</v>
      </c>
      <c r="J13">
        <v>26.16</v>
      </c>
      <c r="K13">
        <v>29.986000000000001</v>
      </c>
      <c r="L13">
        <v>29.663</v>
      </c>
      <c r="M13">
        <v>31.765999999999998</v>
      </c>
      <c r="N13">
        <v>24.498000000000001</v>
      </c>
      <c r="O13">
        <v>25.881</v>
      </c>
      <c r="P13">
        <v>23.51</v>
      </c>
      <c r="Q13">
        <v>25.702999999999999</v>
      </c>
      <c r="R13">
        <v>28.576000000000001</v>
      </c>
      <c r="S13">
        <v>27.004000000000001</v>
      </c>
      <c r="T13">
        <v>28.138000000000002</v>
      </c>
      <c r="U13">
        <v>26.123999999999999</v>
      </c>
      <c r="V13">
        <v>25.210999999999999</v>
      </c>
      <c r="W13">
        <v>27.364999999999998</v>
      </c>
      <c r="X13">
        <v>27.738</v>
      </c>
      <c r="Y13">
        <v>28.216999999999999</v>
      </c>
      <c r="Z13">
        <v>22.024999999999999</v>
      </c>
      <c r="AA13">
        <v>30.158000000000001</v>
      </c>
      <c r="AB13">
        <v>27.292000000000002</v>
      </c>
      <c r="AC13">
        <v>30.559000000000001</v>
      </c>
      <c r="AD13">
        <v>26.77</v>
      </c>
      <c r="AE13">
        <v>26.510999999999999</v>
      </c>
      <c r="AF13">
        <v>23.984999999999999</v>
      </c>
      <c r="AG13">
        <v>27.59</v>
      </c>
      <c r="AH13">
        <v>27.061</v>
      </c>
    </row>
    <row r="14" spans="1:39" ht="14.4" x14ac:dyDescent="0.3">
      <c r="A14" s="9">
        <v>45323</v>
      </c>
      <c r="B14" s="7">
        <v>23</v>
      </c>
      <c r="C14" s="7">
        <v>23</v>
      </c>
      <c r="D14" s="10">
        <v>23</v>
      </c>
      <c r="E14">
        <v>24.495000000000001</v>
      </c>
      <c r="F14">
        <v>23.638999999999999</v>
      </c>
      <c r="G14">
        <v>23.184000000000001</v>
      </c>
      <c r="H14">
        <v>29.927</v>
      </c>
      <c r="I14">
        <v>34.225000000000001</v>
      </c>
      <c r="J14">
        <v>22.175000000000001</v>
      </c>
      <c r="K14">
        <v>26.515999999999998</v>
      </c>
      <c r="L14">
        <v>28.492000000000001</v>
      </c>
      <c r="M14">
        <v>31.491</v>
      </c>
      <c r="N14">
        <v>23.43</v>
      </c>
      <c r="O14">
        <v>22.437999999999999</v>
      </c>
      <c r="P14">
        <v>25.209</v>
      </c>
      <c r="Q14">
        <v>22.63</v>
      </c>
      <c r="R14">
        <v>25.67</v>
      </c>
      <c r="S14">
        <v>22.827999999999999</v>
      </c>
      <c r="T14">
        <v>26.422999999999998</v>
      </c>
      <c r="U14">
        <v>21.954000000000001</v>
      </c>
      <c r="V14">
        <v>22.879000000000001</v>
      </c>
      <c r="W14">
        <v>23.331</v>
      </c>
      <c r="X14">
        <v>23.838999999999999</v>
      </c>
      <c r="Y14">
        <v>24.311</v>
      </c>
      <c r="Z14">
        <v>19.491</v>
      </c>
      <c r="AA14">
        <v>29.018000000000001</v>
      </c>
      <c r="AB14">
        <v>31.64</v>
      </c>
      <c r="AC14">
        <v>28.407</v>
      </c>
      <c r="AD14">
        <v>31.251999999999999</v>
      </c>
      <c r="AE14">
        <v>27.710999999999999</v>
      </c>
      <c r="AF14">
        <v>20.917999999999999</v>
      </c>
      <c r="AG14">
        <v>24.664000000000001</v>
      </c>
      <c r="AH14">
        <v>25.492999999999999</v>
      </c>
    </row>
    <row r="15" spans="1:39" ht="14.4" x14ac:dyDescent="0.3">
      <c r="A15" s="9">
        <v>45352</v>
      </c>
      <c r="B15" s="7">
        <v>41</v>
      </c>
      <c r="C15" s="7">
        <v>35</v>
      </c>
      <c r="D15" s="10">
        <v>38</v>
      </c>
      <c r="E15">
        <v>36.600999999999999</v>
      </c>
      <c r="F15">
        <v>38.345999999999997</v>
      </c>
      <c r="G15">
        <v>39.655000000000001</v>
      </c>
      <c r="H15">
        <v>50.8</v>
      </c>
      <c r="I15">
        <v>42.552</v>
      </c>
      <c r="J15">
        <v>43.034999999999997</v>
      </c>
      <c r="K15">
        <v>42.307000000000002</v>
      </c>
      <c r="L15">
        <v>39.729999999999997</v>
      </c>
      <c r="M15">
        <v>36.497999999999998</v>
      </c>
      <c r="N15">
        <v>33.121000000000002</v>
      </c>
      <c r="O15">
        <v>26.739000000000001</v>
      </c>
      <c r="P15">
        <v>35.634999999999998</v>
      </c>
      <c r="Q15">
        <v>51.581000000000003</v>
      </c>
      <c r="R15">
        <v>30.655000000000001</v>
      </c>
      <c r="S15">
        <v>30.687999999999999</v>
      </c>
      <c r="T15">
        <v>57.994</v>
      </c>
      <c r="U15">
        <v>22.323</v>
      </c>
      <c r="V15">
        <v>39.423999999999999</v>
      </c>
      <c r="W15">
        <v>26.321000000000002</v>
      </c>
      <c r="X15">
        <v>35.338999999999999</v>
      </c>
      <c r="Y15">
        <v>40.005000000000003</v>
      </c>
      <c r="Z15">
        <v>26.498000000000001</v>
      </c>
      <c r="AA15">
        <v>34.725999999999999</v>
      </c>
      <c r="AB15">
        <v>52.768000000000001</v>
      </c>
      <c r="AC15">
        <v>43.375999999999998</v>
      </c>
      <c r="AD15">
        <v>65.709999999999994</v>
      </c>
      <c r="AE15">
        <v>29.024000000000001</v>
      </c>
      <c r="AF15">
        <v>26.001000000000001</v>
      </c>
      <c r="AG15">
        <v>35.552999999999997</v>
      </c>
      <c r="AH15">
        <v>31.106000000000002</v>
      </c>
    </row>
    <row r="16" spans="1:39" ht="14.4" x14ac:dyDescent="0.3">
      <c r="A16" s="9">
        <v>45383</v>
      </c>
      <c r="B16" s="7">
        <v>93</v>
      </c>
      <c r="C16" s="7">
        <v>64</v>
      </c>
      <c r="D16" s="10">
        <v>78</v>
      </c>
      <c r="E16">
        <v>77.540999999999997</v>
      </c>
      <c r="F16">
        <v>76.290999999999997</v>
      </c>
      <c r="G16">
        <v>72.953999999999994</v>
      </c>
      <c r="H16">
        <v>64.899000000000001</v>
      </c>
      <c r="I16">
        <v>98.355000000000004</v>
      </c>
      <c r="J16">
        <v>78.046999999999997</v>
      </c>
      <c r="K16">
        <v>61.944000000000003</v>
      </c>
      <c r="L16">
        <v>54.037999999999997</v>
      </c>
      <c r="M16">
        <v>97.156999999999996</v>
      </c>
      <c r="N16">
        <v>67.253</v>
      </c>
      <c r="O16">
        <v>63.61</v>
      </c>
      <c r="P16">
        <v>61.616</v>
      </c>
      <c r="Q16">
        <v>104.491</v>
      </c>
      <c r="R16">
        <v>72.745999999999995</v>
      </c>
      <c r="S16">
        <v>93.322000000000003</v>
      </c>
      <c r="T16">
        <v>94.62</v>
      </c>
      <c r="U16">
        <v>52.917000000000002</v>
      </c>
      <c r="V16">
        <v>61.253</v>
      </c>
      <c r="W16">
        <v>57.521999999999998</v>
      </c>
      <c r="X16">
        <v>71.834000000000003</v>
      </c>
      <c r="Y16">
        <v>84.382000000000005</v>
      </c>
      <c r="Z16">
        <v>45.167999999999999</v>
      </c>
      <c r="AA16">
        <v>82.081999999999994</v>
      </c>
      <c r="AB16">
        <v>79.415000000000006</v>
      </c>
      <c r="AC16">
        <v>69.930999999999997</v>
      </c>
      <c r="AD16">
        <v>117.10299999999999</v>
      </c>
      <c r="AE16">
        <v>47.881999999999998</v>
      </c>
      <c r="AF16">
        <v>86.147999999999996</v>
      </c>
      <c r="AG16">
        <v>50.857999999999997</v>
      </c>
      <c r="AH16">
        <v>54.805</v>
      </c>
    </row>
    <row r="17" spans="1:1005" ht="14.4" x14ac:dyDescent="0.3">
      <c r="A17" s="9">
        <v>45413</v>
      </c>
      <c r="B17" s="7">
        <v>247</v>
      </c>
      <c r="C17" s="7">
        <v>159</v>
      </c>
      <c r="D17" s="10">
        <v>204</v>
      </c>
      <c r="E17">
        <v>217.55</v>
      </c>
      <c r="F17">
        <v>304.65600000000001</v>
      </c>
      <c r="G17">
        <v>212.614</v>
      </c>
      <c r="H17">
        <v>264.34100000000001</v>
      </c>
      <c r="I17">
        <v>360.83100000000002</v>
      </c>
      <c r="J17">
        <v>318.07900000000001</v>
      </c>
      <c r="K17">
        <v>195.38900000000001</v>
      </c>
      <c r="L17">
        <v>221.7</v>
      </c>
      <c r="M17">
        <v>254.483</v>
      </c>
      <c r="N17">
        <v>253.935</v>
      </c>
      <c r="O17">
        <v>103.83799999999999</v>
      </c>
      <c r="P17">
        <v>189.215</v>
      </c>
      <c r="Q17">
        <v>233.49</v>
      </c>
      <c r="R17">
        <v>283.90899999999999</v>
      </c>
      <c r="S17">
        <v>238.06700000000001</v>
      </c>
      <c r="T17">
        <v>225.43899999999999</v>
      </c>
      <c r="U17">
        <v>262.68099999999998</v>
      </c>
      <c r="V17">
        <v>295.53100000000001</v>
      </c>
      <c r="W17">
        <v>127.56399999999999</v>
      </c>
      <c r="X17">
        <v>165.30799999999999</v>
      </c>
      <c r="Y17">
        <v>144.006</v>
      </c>
      <c r="Z17">
        <v>124.622</v>
      </c>
      <c r="AA17">
        <v>275.37799999999999</v>
      </c>
      <c r="AB17">
        <v>162.38</v>
      </c>
      <c r="AC17">
        <v>177.22800000000001</v>
      </c>
      <c r="AD17">
        <v>266.61799999999999</v>
      </c>
      <c r="AE17">
        <v>162.572</v>
      </c>
      <c r="AF17">
        <v>205.37799999999999</v>
      </c>
      <c r="AG17">
        <v>180.65199999999999</v>
      </c>
      <c r="AH17">
        <v>137.22800000000001</v>
      </c>
    </row>
    <row r="18" spans="1:1005" ht="14.4" x14ac:dyDescent="0.3">
      <c r="A18" s="9">
        <v>45444</v>
      </c>
      <c r="B18" s="7">
        <v>335</v>
      </c>
      <c r="C18" s="7">
        <v>165</v>
      </c>
      <c r="D18" s="10">
        <v>251</v>
      </c>
      <c r="E18">
        <v>163.49100000000001</v>
      </c>
      <c r="F18">
        <v>418.625</v>
      </c>
      <c r="G18">
        <v>209.90799999999999</v>
      </c>
      <c r="H18">
        <v>589.76900000000001</v>
      </c>
      <c r="I18">
        <v>308.24799999999999</v>
      </c>
      <c r="J18">
        <v>479.19600000000003</v>
      </c>
      <c r="K18">
        <v>204.05</v>
      </c>
      <c r="L18">
        <v>329.67399999999998</v>
      </c>
      <c r="M18">
        <v>154.03200000000001</v>
      </c>
      <c r="N18">
        <v>184.602</v>
      </c>
      <c r="O18">
        <v>58.896000000000001</v>
      </c>
      <c r="P18">
        <v>215.453</v>
      </c>
      <c r="Q18">
        <v>140.48400000000001</v>
      </c>
      <c r="R18">
        <v>285.29500000000002</v>
      </c>
      <c r="S18">
        <v>181.32300000000001</v>
      </c>
      <c r="T18">
        <v>164.02099999999999</v>
      </c>
      <c r="U18">
        <v>493.35599999999999</v>
      </c>
      <c r="V18">
        <v>251.345</v>
      </c>
      <c r="W18">
        <v>260.67599999999999</v>
      </c>
      <c r="X18">
        <v>434.995</v>
      </c>
      <c r="Y18">
        <v>53.877000000000002</v>
      </c>
      <c r="Z18">
        <v>159.85599999999999</v>
      </c>
      <c r="AA18">
        <v>341.43400000000003</v>
      </c>
      <c r="AB18">
        <v>344.35300000000001</v>
      </c>
      <c r="AC18">
        <v>291.55099999999999</v>
      </c>
      <c r="AD18">
        <v>390.97300000000001</v>
      </c>
      <c r="AE18">
        <v>72.932000000000002</v>
      </c>
      <c r="AF18">
        <v>424.96800000000002</v>
      </c>
      <c r="AG18">
        <v>188.744</v>
      </c>
      <c r="AH18">
        <v>270.26400000000001</v>
      </c>
    </row>
    <row r="19" spans="1:1005" ht="14.4" x14ac:dyDescent="0.3">
      <c r="A19" s="9">
        <v>45474</v>
      </c>
      <c r="B19" s="7">
        <v>140</v>
      </c>
      <c r="C19" s="7">
        <v>53</v>
      </c>
      <c r="D19" s="10">
        <v>86</v>
      </c>
      <c r="E19">
        <v>67.221000000000004</v>
      </c>
      <c r="F19">
        <v>181.45599999999999</v>
      </c>
      <c r="G19">
        <v>63.771999999999998</v>
      </c>
      <c r="H19">
        <v>428.14499999999998</v>
      </c>
      <c r="I19">
        <v>110.215</v>
      </c>
      <c r="J19">
        <v>163.565</v>
      </c>
      <c r="K19">
        <v>97.225999999999999</v>
      </c>
      <c r="L19">
        <v>210.77699999999999</v>
      </c>
      <c r="M19">
        <v>52.832999999999998</v>
      </c>
      <c r="N19">
        <v>58.704000000000001</v>
      </c>
      <c r="O19">
        <v>26.917999999999999</v>
      </c>
      <c r="P19">
        <v>59.404000000000003</v>
      </c>
      <c r="Q19">
        <v>55.597000000000001</v>
      </c>
      <c r="R19">
        <v>111.008</v>
      </c>
      <c r="S19">
        <v>71.108999999999995</v>
      </c>
      <c r="T19">
        <v>64.11</v>
      </c>
      <c r="U19">
        <v>213.185</v>
      </c>
      <c r="V19">
        <v>126.666</v>
      </c>
      <c r="W19">
        <v>70.116</v>
      </c>
      <c r="X19">
        <v>222.71600000000001</v>
      </c>
      <c r="Y19">
        <v>29.04</v>
      </c>
      <c r="Z19">
        <v>58.933999999999997</v>
      </c>
      <c r="AA19">
        <v>104.687</v>
      </c>
      <c r="AB19">
        <v>115.633</v>
      </c>
      <c r="AC19">
        <v>94.174000000000007</v>
      </c>
      <c r="AD19">
        <v>129.292</v>
      </c>
      <c r="AE19">
        <v>31.963999999999999</v>
      </c>
      <c r="AF19">
        <v>254.696</v>
      </c>
      <c r="AG19">
        <v>59.304000000000002</v>
      </c>
      <c r="AH19">
        <v>118.27500000000001</v>
      </c>
    </row>
    <row r="20" spans="1:1005" ht="14.4" x14ac:dyDescent="0.3">
      <c r="A20" s="9">
        <v>45505</v>
      </c>
      <c r="B20" s="7">
        <v>69</v>
      </c>
      <c r="C20" s="7">
        <v>42</v>
      </c>
      <c r="D20" s="10">
        <v>55</v>
      </c>
      <c r="E20">
        <v>55.088999999999999</v>
      </c>
      <c r="F20">
        <v>69.762</v>
      </c>
      <c r="G20">
        <v>42.119</v>
      </c>
      <c r="H20">
        <v>124.751</v>
      </c>
      <c r="I20">
        <v>54.292999999999999</v>
      </c>
      <c r="J20">
        <v>79.897999999999996</v>
      </c>
      <c r="K20">
        <v>50.002000000000002</v>
      </c>
      <c r="L20">
        <v>87.869</v>
      </c>
      <c r="M20">
        <v>46.848999999999997</v>
      </c>
      <c r="N20">
        <v>53.116999999999997</v>
      </c>
      <c r="O20">
        <v>24.117000000000001</v>
      </c>
      <c r="P20">
        <v>44.264000000000003</v>
      </c>
      <c r="Q20">
        <v>39.201000000000001</v>
      </c>
      <c r="R20">
        <v>59.558999999999997</v>
      </c>
      <c r="S20">
        <v>50.155000000000001</v>
      </c>
      <c r="T20">
        <v>47.128999999999998</v>
      </c>
      <c r="U20">
        <v>80.182000000000002</v>
      </c>
      <c r="V20">
        <v>52.393000000000001</v>
      </c>
      <c r="W20">
        <v>50.399000000000001</v>
      </c>
      <c r="X20">
        <v>71.153999999999996</v>
      </c>
      <c r="Y20">
        <v>29.338000000000001</v>
      </c>
      <c r="Z20">
        <v>41.853999999999999</v>
      </c>
      <c r="AA20">
        <v>59.97</v>
      </c>
      <c r="AB20">
        <v>53.543999999999997</v>
      </c>
      <c r="AC20">
        <v>55.314</v>
      </c>
      <c r="AD20">
        <v>64.328000000000003</v>
      </c>
      <c r="AE20">
        <v>26.492999999999999</v>
      </c>
      <c r="AF20">
        <v>83.287999999999997</v>
      </c>
      <c r="AG20">
        <v>39.503</v>
      </c>
      <c r="AH20">
        <v>55.959000000000003</v>
      </c>
    </row>
    <row r="21" spans="1:1005" ht="14.4" x14ac:dyDescent="0.3">
      <c r="A21" s="9">
        <v>45536</v>
      </c>
      <c r="B21" s="7">
        <v>41</v>
      </c>
      <c r="C21" s="7">
        <v>28</v>
      </c>
      <c r="D21" s="10">
        <v>35</v>
      </c>
      <c r="E21">
        <v>39.926000000000002</v>
      </c>
      <c r="F21">
        <v>49.515999999999998</v>
      </c>
      <c r="G21">
        <v>33.628</v>
      </c>
      <c r="H21">
        <v>65.135999999999996</v>
      </c>
      <c r="I21">
        <v>39.564</v>
      </c>
      <c r="J21">
        <v>54.524000000000001</v>
      </c>
      <c r="K21">
        <v>32.462000000000003</v>
      </c>
      <c r="L21">
        <v>47.604999999999997</v>
      </c>
      <c r="M21">
        <v>34.942</v>
      </c>
      <c r="N21">
        <v>31.321999999999999</v>
      </c>
      <c r="O21">
        <v>23.113</v>
      </c>
      <c r="P21">
        <v>57.37</v>
      </c>
      <c r="Q21">
        <v>34.756</v>
      </c>
      <c r="R21">
        <v>39.328000000000003</v>
      </c>
      <c r="S21">
        <v>37.631999999999998</v>
      </c>
      <c r="T21">
        <v>41.155000000000001</v>
      </c>
      <c r="U21">
        <v>45.923000000000002</v>
      </c>
      <c r="V21">
        <v>35.237000000000002</v>
      </c>
      <c r="W21">
        <v>29.437999999999999</v>
      </c>
      <c r="X21">
        <v>41.283000000000001</v>
      </c>
      <c r="Y21">
        <v>24.120999999999999</v>
      </c>
      <c r="Z21">
        <v>56.634</v>
      </c>
      <c r="AA21">
        <v>55.395000000000003</v>
      </c>
      <c r="AB21">
        <v>38.762</v>
      </c>
      <c r="AC21">
        <v>36.646000000000001</v>
      </c>
      <c r="AD21">
        <v>40.103999999999999</v>
      </c>
      <c r="AE21">
        <v>21.657</v>
      </c>
      <c r="AF21">
        <v>44.656999999999996</v>
      </c>
      <c r="AG21">
        <v>36.904000000000003</v>
      </c>
      <c r="AH21">
        <v>34.581000000000003</v>
      </c>
    </row>
    <row r="22" spans="1:1005" ht="14.4" x14ac:dyDescent="0.3">
      <c r="A22" s="9">
        <v>45566</v>
      </c>
      <c r="B22" s="7">
        <v>40</v>
      </c>
      <c r="C22" s="7">
        <v>31</v>
      </c>
      <c r="D22" s="10">
        <v>36</v>
      </c>
      <c r="E22">
        <v>29.568999999999999</v>
      </c>
      <c r="F22">
        <v>45.664999999999999</v>
      </c>
      <c r="G22">
        <v>39.926000000000002</v>
      </c>
      <c r="H22">
        <v>58.898000000000003</v>
      </c>
      <c r="I22">
        <v>46.408999999999999</v>
      </c>
      <c r="J22">
        <v>55.076999999999998</v>
      </c>
      <c r="K22">
        <v>41.726999999999997</v>
      </c>
      <c r="L22">
        <v>38.680999999999997</v>
      </c>
      <c r="M22">
        <v>31.170999999999999</v>
      </c>
      <c r="N22">
        <v>30.100999999999999</v>
      </c>
      <c r="O22">
        <v>30.468</v>
      </c>
      <c r="P22">
        <v>35.168999999999997</v>
      </c>
      <c r="Q22">
        <v>32.685000000000002</v>
      </c>
      <c r="R22">
        <v>50.249000000000002</v>
      </c>
      <c r="S22">
        <v>58.418999999999997</v>
      </c>
      <c r="T22">
        <v>40.863999999999997</v>
      </c>
      <c r="U22">
        <v>41.835999999999999</v>
      </c>
      <c r="V22">
        <v>36.945</v>
      </c>
      <c r="W22">
        <v>30.442</v>
      </c>
      <c r="X22">
        <v>40.146000000000001</v>
      </c>
      <c r="Y22">
        <v>23.245999999999999</v>
      </c>
      <c r="Z22">
        <v>49.052999999999997</v>
      </c>
      <c r="AA22">
        <v>60.374000000000002</v>
      </c>
      <c r="AB22">
        <v>33.497</v>
      </c>
      <c r="AC22">
        <v>32.207000000000001</v>
      </c>
      <c r="AD22">
        <v>41.067999999999998</v>
      </c>
      <c r="AE22">
        <v>24.157</v>
      </c>
      <c r="AF22">
        <v>38.841000000000001</v>
      </c>
      <c r="AG22">
        <v>35.195999999999998</v>
      </c>
      <c r="AH22">
        <v>29.463000000000001</v>
      </c>
    </row>
    <row r="23" spans="1:1005" ht="14.4" x14ac:dyDescent="0.3">
      <c r="A23" s="9">
        <v>45597</v>
      </c>
      <c r="B23" s="7">
        <v>33</v>
      </c>
      <c r="C23" s="7">
        <v>29</v>
      </c>
      <c r="D23" s="10">
        <v>31</v>
      </c>
      <c r="E23">
        <v>25.41</v>
      </c>
      <c r="F23">
        <v>36.779000000000003</v>
      </c>
      <c r="G23">
        <v>30.837</v>
      </c>
      <c r="H23">
        <v>44.64</v>
      </c>
      <c r="I23">
        <v>39.704999999999998</v>
      </c>
      <c r="J23">
        <v>41.854999999999997</v>
      </c>
      <c r="K23">
        <v>34.200000000000003</v>
      </c>
      <c r="L23">
        <v>30.940999999999999</v>
      </c>
      <c r="M23">
        <v>27.266999999999999</v>
      </c>
      <c r="N23">
        <v>29.152999999999999</v>
      </c>
      <c r="O23">
        <v>20.568999999999999</v>
      </c>
      <c r="P23">
        <v>26.428999999999998</v>
      </c>
      <c r="Q23">
        <v>29.483000000000001</v>
      </c>
      <c r="R23">
        <v>38.765999999999998</v>
      </c>
      <c r="S23">
        <v>41.572000000000003</v>
      </c>
      <c r="T23">
        <v>33.408000000000001</v>
      </c>
      <c r="U23">
        <v>35.601999999999997</v>
      </c>
      <c r="V23">
        <v>32.619999999999997</v>
      </c>
      <c r="W23">
        <v>30.297000000000001</v>
      </c>
      <c r="X23">
        <v>33.033000000000001</v>
      </c>
      <c r="Y23">
        <v>19.355</v>
      </c>
      <c r="Z23">
        <v>32.091999999999999</v>
      </c>
      <c r="AA23">
        <v>38.942</v>
      </c>
      <c r="AB23">
        <v>29.928999999999998</v>
      </c>
      <c r="AC23">
        <v>27.684000000000001</v>
      </c>
      <c r="AD23">
        <v>34.884999999999998</v>
      </c>
      <c r="AE23">
        <v>22.207999999999998</v>
      </c>
      <c r="AF23">
        <v>33.43</v>
      </c>
      <c r="AG23">
        <v>37.125999999999998</v>
      </c>
      <c r="AH23">
        <v>27.678999999999998</v>
      </c>
    </row>
    <row r="24" spans="1:1005" ht="14.4" x14ac:dyDescent="0.3">
      <c r="A24" s="9">
        <v>45627</v>
      </c>
      <c r="B24" s="7">
        <v>26</v>
      </c>
      <c r="C24" s="7">
        <v>26</v>
      </c>
      <c r="D24" s="10">
        <v>26</v>
      </c>
      <c r="E24">
        <v>22.73</v>
      </c>
      <c r="F24">
        <v>31.337</v>
      </c>
      <c r="G24">
        <v>25.515000000000001</v>
      </c>
      <c r="H24">
        <v>40.637999999999998</v>
      </c>
      <c r="I24">
        <v>33.1</v>
      </c>
      <c r="J24">
        <v>33.637999999999998</v>
      </c>
      <c r="K24">
        <v>31.010999999999999</v>
      </c>
      <c r="L24">
        <v>27.417999999999999</v>
      </c>
      <c r="M24">
        <v>24.138999999999999</v>
      </c>
      <c r="N24">
        <v>23.742999999999999</v>
      </c>
      <c r="O24">
        <v>17.922000000000001</v>
      </c>
      <c r="P24">
        <v>23.834</v>
      </c>
      <c r="Q24">
        <v>24.385999999999999</v>
      </c>
      <c r="R24">
        <v>29.193000000000001</v>
      </c>
      <c r="S24">
        <v>29.445</v>
      </c>
      <c r="T24">
        <v>24.698</v>
      </c>
      <c r="U24">
        <v>31.475000000000001</v>
      </c>
      <c r="V24">
        <v>26.666</v>
      </c>
      <c r="W24">
        <v>25.489000000000001</v>
      </c>
      <c r="X24">
        <v>28.957000000000001</v>
      </c>
      <c r="Y24">
        <v>17.510999999999999</v>
      </c>
      <c r="Z24">
        <v>24.827999999999999</v>
      </c>
      <c r="AA24">
        <v>31.780999999999999</v>
      </c>
      <c r="AB24">
        <v>26.375</v>
      </c>
      <c r="AC24">
        <v>25.369</v>
      </c>
      <c r="AD24">
        <v>32.085000000000001</v>
      </c>
      <c r="AE24">
        <v>18.167000000000002</v>
      </c>
      <c r="AF24">
        <v>30.684000000000001</v>
      </c>
      <c r="AG24">
        <v>29.631</v>
      </c>
      <c r="AH24">
        <v>24.995000000000001</v>
      </c>
    </row>
    <row r="25" spans="1:1005" ht="14.4" x14ac:dyDescent="0.3">
      <c r="A25" s="9">
        <v>45658</v>
      </c>
      <c r="B25" s="7">
        <v>25</v>
      </c>
      <c r="C25" s="7">
        <v>25</v>
      </c>
      <c r="D25" s="10">
        <v>25</v>
      </c>
      <c r="E25">
        <v>21.215</v>
      </c>
      <c r="F25">
        <v>28.504000000000001</v>
      </c>
      <c r="G25">
        <v>23.137</v>
      </c>
      <c r="H25">
        <v>34.692999999999998</v>
      </c>
      <c r="I25">
        <v>28.422999999999998</v>
      </c>
      <c r="J25">
        <v>29.902000000000001</v>
      </c>
      <c r="K25">
        <v>26.99</v>
      </c>
      <c r="L25">
        <v>27.131</v>
      </c>
      <c r="M25">
        <v>22.347999999999999</v>
      </c>
      <c r="N25">
        <v>20.843</v>
      </c>
      <c r="O25">
        <v>17.199000000000002</v>
      </c>
      <c r="P25">
        <v>21.541</v>
      </c>
      <c r="Q25">
        <v>23.253</v>
      </c>
      <c r="R25">
        <v>25.437999999999999</v>
      </c>
      <c r="S25">
        <v>25.175999999999998</v>
      </c>
      <c r="T25">
        <v>20.803000000000001</v>
      </c>
      <c r="U25">
        <v>28.707000000000001</v>
      </c>
      <c r="V25">
        <v>23.785</v>
      </c>
      <c r="W25">
        <v>23.312999999999999</v>
      </c>
      <c r="X25">
        <v>27.274000000000001</v>
      </c>
      <c r="Y25">
        <v>16.21</v>
      </c>
      <c r="Z25">
        <v>21.81</v>
      </c>
      <c r="AA25">
        <v>28.047000000000001</v>
      </c>
      <c r="AB25">
        <v>24.314</v>
      </c>
      <c r="AC25">
        <v>23.292999999999999</v>
      </c>
      <c r="AD25">
        <v>27.997</v>
      </c>
      <c r="AE25">
        <v>16.669</v>
      </c>
      <c r="AF25">
        <v>27.971</v>
      </c>
      <c r="AG25">
        <v>23.981999999999999</v>
      </c>
      <c r="AH25">
        <v>22.547999999999998</v>
      </c>
    </row>
    <row r="26" spans="1:1005" ht="14.4" x14ac:dyDescent="0.3">
      <c r="A26" s="9">
        <v>45689</v>
      </c>
      <c r="B26" s="7">
        <v>23</v>
      </c>
      <c r="C26" s="7">
        <v>23</v>
      </c>
      <c r="D26" s="10">
        <v>23</v>
      </c>
      <c r="E26">
        <v>19.172000000000001</v>
      </c>
      <c r="F26">
        <v>23.917999999999999</v>
      </c>
      <c r="G26">
        <v>24.933</v>
      </c>
      <c r="H26">
        <v>33.033999999999999</v>
      </c>
      <c r="I26">
        <v>23.303000000000001</v>
      </c>
      <c r="J26">
        <v>25.608000000000001</v>
      </c>
      <c r="K26">
        <v>25.408000000000001</v>
      </c>
      <c r="L26">
        <v>26.356999999999999</v>
      </c>
      <c r="M26">
        <v>20.850999999999999</v>
      </c>
      <c r="N26">
        <v>17.585999999999999</v>
      </c>
      <c r="O26">
        <v>19.001000000000001</v>
      </c>
      <c r="P26">
        <v>18.478000000000002</v>
      </c>
      <c r="Q26">
        <v>20.46</v>
      </c>
      <c r="R26">
        <v>20.838999999999999</v>
      </c>
      <c r="S26">
        <v>23.166</v>
      </c>
      <c r="T26">
        <v>16.948</v>
      </c>
      <c r="U26">
        <v>24.847000000000001</v>
      </c>
      <c r="V26">
        <v>19.699000000000002</v>
      </c>
      <c r="W26">
        <v>19.542000000000002</v>
      </c>
      <c r="X26">
        <v>22.745999999999999</v>
      </c>
      <c r="Y26">
        <v>14.093999999999999</v>
      </c>
      <c r="Z26">
        <v>21.260999999999999</v>
      </c>
      <c r="AA26">
        <v>31.327000000000002</v>
      </c>
      <c r="AB26">
        <v>22.288</v>
      </c>
      <c r="AC26">
        <v>27.042000000000002</v>
      </c>
      <c r="AD26">
        <v>28.199000000000002</v>
      </c>
      <c r="AE26">
        <v>14.24</v>
      </c>
      <c r="AF26">
        <v>24.195</v>
      </c>
      <c r="AG26">
        <v>22.018999999999998</v>
      </c>
      <c r="AH26">
        <v>20.478999999999999</v>
      </c>
    </row>
    <row r="27" spans="1:1005" ht="14.4" x14ac:dyDescent="0.3">
      <c r="A27" s="9">
        <v>45717</v>
      </c>
      <c r="B27" s="7">
        <v>38</v>
      </c>
      <c r="C27" s="7">
        <v>38</v>
      </c>
      <c r="D27" s="10">
        <v>38</v>
      </c>
      <c r="E27">
        <v>32.536000000000001</v>
      </c>
      <c r="F27">
        <v>41.500999999999998</v>
      </c>
      <c r="G27">
        <v>45.472999999999999</v>
      </c>
      <c r="H27">
        <v>42.384</v>
      </c>
      <c r="I27">
        <v>44.13</v>
      </c>
      <c r="J27">
        <v>42.225000000000001</v>
      </c>
      <c r="K27">
        <v>36.42</v>
      </c>
      <c r="L27">
        <v>31.988</v>
      </c>
      <c r="M27">
        <v>30.652000000000001</v>
      </c>
      <c r="N27">
        <v>22.417999999999999</v>
      </c>
      <c r="O27">
        <v>29.558</v>
      </c>
      <c r="P27">
        <v>45.871000000000002</v>
      </c>
      <c r="Q27">
        <v>26.068999999999999</v>
      </c>
      <c r="R27">
        <v>29.481000000000002</v>
      </c>
      <c r="S27">
        <v>53.536000000000001</v>
      </c>
      <c r="T27">
        <v>18.097999999999999</v>
      </c>
      <c r="U27">
        <v>42.902999999999999</v>
      </c>
      <c r="V27">
        <v>23.513000000000002</v>
      </c>
      <c r="W27">
        <v>31.373999999999999</v>
      </c>
      <c r="X27">
        <v>38.92</v>
      </c>
      <c r="Y27">
        <v>20.943000000000001</v>
      </c>
      <c r="Z27">
        <v>27.738</v>
      </c>
      <c r="AA27">
        <v>52.942999999999998</v>
      </c>
      <c r="AB27">
        <v>37.204999999999998</v>
      </c>
      <c r="AC27">
        <v>59.124000000000002</v>
      </c>
      <c r="AD27">
        <v>30.445</v>
      </c>
      <c r="AE27">
        <v>19.760999999999999</v>
      </c>
      <c r="AF27">
        <v>36.189</v>
      </c>
      <c r="AG27">
        <v>28.335000000000001</v>
      </c>
      <c r="AH27">
        <v>32.731000000000002</v>
      </c>
    </row>
    <row r="28" spans="1:1005" ht="14.4" x14ac:dyDescent="0.3">
      <c r="A28" s="9">
        <v>45748</v>
      </c>
      <c r="B28" s="7">
        <v>78</v>
      </c>
      <c r="C28" s="7">
        <v>78</v>
      </c>
      <c r="D28" s="10">
        <v>78</v>
      </c>
      <c r="E28">
        <v>67.396000000000001</v>
      </c>
      <c r="F28">
        <v>74.905000000000001</v>
      </c>
      <c r="G28">
        <v>58.695999999999998</v>
      </c>
      <c r="H28">
        <v>97.025999999999996</v>
      </c>
      <c r="I28">
        <v>78.165000000000006</v>
      </c>
      <c r="J28">
        <v>61.872</v>
      </c>
      <c r="K28">
        <v>50.149000000000001</v>
      </c>
      <c r="L28">
        <v>85.766000000000005</v>
      </c>
      <c r="M28">
        <v>60.895000000000003</v>
      </c>
      <c r="N28">
        <v>55.439</v>
      </c>
      <c r="O28">
        <v>52.481000000000002</v>
      </c>
      <c r="P28">
        <v>94.466999999999999</v>
      </c>
      <c r="Q28">
        <v>62.152999999999999</v>
      </c>
      <c r="R28">
        <v>90.429000000000002</v>
      </c>
      <c r="S28">
        <v>88.82</v>
      </c>
      <c r="T28">
        <v>47.575000000000003</v>
      </c>
      <c r="U28">
        <v>62.845999999999997</v>
      </c>
      <c r="V28">
        <v>53.162999999999997</v>
      </c>
      <c r="W28">
        <v>65.106999999999999</v>
      </c>
      <c r="X28">
        <v>82.537999999999997</v>
      </c>
      <c r="Y28">
        <v>37.932000000000002</v>
      </c>
      <c r="Z28">
        <v>67.272000000000006</v>
      </c>
      <c r="AA28">
        <v>77.834000000000003</v>
      </c>
      <c r="AB28">
        <v>60.350999999999999</v>
      </c>
      <c r="AC28">
        <v>109.526</v>
      </c>
      <c r="AD28">
        <v>49.353000000000002</v>
      </c>
      <c r="AE28">
        <v>73.963999999999999</v>
      </c>
      <c r="AF28">
        <v>51.470999999999997</v>
      </c>
      <c r="AG28">
        <v>50.563000000000002</v>
      </c>
      <c r="AH28">
        <v>70.012</v>
      </c>
      <c r="ALQ28" s="3" t="e">
        <v>#N/A</v>
      </c>
    </row>
    <row r="29" spans="1:1005" ht="14.4" x14ac:dyDescent="0.3">
      <c r="A29" s="9">
        <v>45778</v>
      </c>
      <c r="B29" s="7">
        <v>204</v>
      </c>
      <c r="C29" s="7">
        <v>204</v>
      </c>
      <c r="D29" s="10">
        <v>204</v>
      </c>
      <c r="E29">
        <v>267.46899999999999</v>
      </c>
      <c r="F29">
        <v>213.2</v>
      </c>
      <c r="G29">
        <v>239.89400000000001</v>
      </c>
      <c r="H29">
        <v>355.608</v>
      </c>
      <c r="I29">
        <v>311.20100000000002</v>
      </c>
      <c r="J29">
        <v>192.79400000000001</v>
      </c>
      <c r="K29">
        <v>204.32400000000001</v>
      </c>
      <c r="L29">
        <v>241.072</v>
      </c>
      <c r="M29">
        <v>238.83600000000001</v>
      </c>
      <c r="N29">
        <v>94.694000000000003</v>
      </c>
      <c r="O29">
        <v>166.56800000000001</v>
      </c>
      <c r="P29">
        <v>223.21600000000001</v>
      </c>
      <c r="Q29">
        <v>252.31200000000001</v>
      </c>
      <c r="R29">
        <v>233.18299999999999</v>
      </c>
      <c r="S29">
        <v>220.25700000000001</v>
      </c>
      <c r="T29">
        <v>233.82300000000001</v>
      </c>
      <c r="U29">
        <v>295.80700000000002</v>
      </c>
      <c r="V29">
        <v>119.613</v>
      </c>
      <c r="W29">
        <v>146.648</v>
      </c>
      <c r="X29">
        <v>141.94399999999999</v>
      </c>
      <c r="Y29">
        <v>101.783</v>
      </c>
      <c r="Z29">
        <v>239.19800000000001</v>
      </c>
      <c r="AA29">
        <v>160.96</v>
      </c>
      <c r="AB29">
        <v>158.12299999999999</v>
      </c>
      <c r="AC29">
        <v>241.239</v>
      </c>
      <c r="AD29">
        <v>162.07499999999999</v>
      </c>
      <c r="AE29">
        <v>176.488</v>
      </c>
      <c r="AF29">
        <v>180.76300000000001</v>
      </c>
      <c r="AG29">
        <v>121.501</v>
      </c>
      <c r="AH29">
        <v>206.53399999999999</v>
      </c>
      <c r="ALQ29" s="3" t="e">
        <v>#N/A</v>
      </c>
    </row>
    <row r="30" spans="1:1005" ht="14.4" x14ac:dyDescent="0.3">
      <c r="A30" s="9">
        <v>45809</v>
      </c>
      <c r="B30" s="7">
        <v>251</v>
      </c>
      <c r="C30" s="7">
        <v>251</v>
      </c>
      <c r="D30" s="10">
        <v>251</v>
      </c>
      <c r="E30">
        <v>409.55399999999997</v>
      </c>
      <c r="F30">
        <v>210.005</v>
      </c>
      <c r="G30">
        <v>571.79100000000005</v>
      </c>
      <c r="H30">
        <v>306.56200000000001</v>
      </c>
      <c r="I30">
        <v>480.64100000000002</v>
      </c>
      <c r="J30">
        <v>202.79599999999999</v>
      </c>
      <c r="K30">
        <v>319.928</v>
      </c>
      <c r="L30">
        <v>149.654</v>
      </c>
      <c r="M30">
        <v>186.06800000000001</v>
      </c>
      <c r="N30">
        <v>55.048999999999999</v>
      </c>
      <c r="O30">
        <v>203.43899999999999</v>
      </c>
      <c r="P30">
        <v>136.51400000000001</v>
      </c>
      <c r="Q30">
        <v>279.96100000000001</v>
      </c>
      <c r="R30">
        <v>178.83199999999999</v>
      </c>
      <c r="S30">
        <v>160.971</v>
      </c>
      <c r="T30">
        <v>470.358</v>
      </c>
      <c r="U30">
        <v>255.63800000000001</v>
      </c>
      <c r="V30">
        <v>254.40899999999999</v>
      </c>
      <c r="W30">
        <v>418.19900000000001</v>
      </c>
      <c r="X30">
        <v>53.024999999999999</v>
      </c>
      <c r="Y30">
        <v>148.922</v>
      </c>
      <c r="Z30">
        <v>322.10000000000002</v>
      </c>
      <c r="AA30">
        <v>343.12900000000002</v>
      </c>
      <c r="AB30">
        <v>281.55799999999999</v>
      </c>
      <c r="AC30">
        <v>383.56200000000001</v>
      </c>
      <c r="AD30">
        <v>73.025999999999996</v>
      </c>
      <c r="AE30">
        <v>399.875</v>
      </c>
      <c r="AF30">
        <v>188.65600000000001</v>
      </c>
      <c r="AG30">
        <v>261.92200000000003</v>
      </c>
      <c r="AH30">
        <v>158.971</v>
      </c>
      <c r="ALQ30" s="3" t="e">
        <v>#N/A</v>
      </c>
    </row>
    <row r="31" spans="1:1005" ht="14.4" x14ac:dyDescent="0.3">
      <c r="A31" s="9">
        <v>45839</v>
      </c>
      <c r="B31" s="7">
        <v>86</v>
      </c>
      <c r="C31" s="7">
        <v>86</v>
      </c>
      <c r="D31" s="10">
        <v>86</v>
      </c>
      <c r="E31">
        <v>185.59700000000001</v>
      </c>
      <c r="F31">
        <v>64.048000000000002</v>
      </c>
      <c r="G31">
        <v>423.27800000000002</v>
      </c>
      <c r="H31">
        <v>109.285</v>
      </c>
      <c r="I31">
        <v>169.66499999999999</v>
      </c>
      <c r="J31">
        <v>96.302999999999997</v>
      </c>
      <c r="K31">
        <v>207.624</v>
      </c>
      <c r="L31">
        <v>50.235999999999997</v>
      </c>
      <c r="M31">
        <v>58.246000000000002</v>
      </c>
      <c r="N31">
        <v>24.207000000000001</v>
      </c>
      <c r="O31">
        <v>56.006999999999998</v>
      </c>
      <c r="P31">
        <v>53.216000000000001</v>
      </c>
      <c r="Q31">
        <v>112.211</v>
      </c>
      <c r="R31">
        <v>69.588999999999999</v>
      </c>
      <c r="S31">
        <v>62.284999999999997</v>
      </c>
      <c r="T31">
        <v>207.67599999999999</v>
      </c>
      <c r="U31">
        <v>132.35599999999999</v>
      </c>
      <c r="V31">
        <v>67.685000000000002</v>
      </c>
      <c r="W31">
        <v>218.31200000000001</v>
      </c>
      <c r="X31">
        <v>28.16</v>
      </c>
      <c r="Y31">
        <v>55.372</v>
      </c>
      <c r="Z31">
        <v>98.587000000000003</v>
      </c>
      <c r="AA31">
        <v>115.325</v>
      </c>
      <c r="AB31">
        <v>90.373000000000005</v>
      </c>
      <c r="AC31">
        <v>130.26300000000001</v>
      </c>
      <c r="AD31">
        <v>32.234000000000002</v>
      </c>
      <c r="AE31">
        <v>247.60300000000001</v>
      </c>
      <c r="AF31">
        <v>59.197000000000003</v>
      </c>
      <c r="AG31">
        <v>120.167</v>
      </c>
      <c r="AH31">
        <v>64.637</v>
      </c>
      <c r="ALQ31" s="3" t="e">
        <v>#N/A</v>
      </c>
    </row>
    <row r="32" spans="1:1005" ht="14.4" x14ac:dyDescent="0.3">
      <c r="A32" s="9">
        <v>45870</v>
      </c>
      <c r="B32" s="7">
        <v>55</v>
      </c>
      <c r="C32" s="7">
        <v>55</v>
      </c>
      <c r="D32" s="10">
        <v>55</v>
      </c>
      <c r="E32">
        <v>68.921000000000006</v>
      </c>
      <c r="F32">
        <v>42.838000000000001</v>
      </c>
      <c r="G32">
        <v>123.026</v>
      </c>
      <c r="H32">
        <v>54.045000000000002</v>
      </c>
      <c r="I32">
        <v>82.341999999999999</v>
      </c>
      <c r="J32">
        <v>49.835000000000001</v>
      </c>
      <c r="K32">
        <v>86.474000000000004</v>
      </c>
      <c r="L32">
        <v>44.774000000000001</v>
      </c>
      <c r="M32">
        <v>52.414000000000001</v>
      </c>
      <c r="N32">
        <v>21.574000000000002</v>
      </c>
      <c r="O32">
        <v>42.084000000000003</v>
      </c>
      <c r="P32">
        <v>37.542000000000002</v>
      </c>
      <c r="Q32">
        <v>58.167999999999999</v>
      </c>
      <c r="R32">
        <v>49.38</v>
      </c>
      <c r="S32">
        <v>46.012999999999998</v>
      </c>
      <c r="T32">
        <v>77.605999999999995</v>
      </c>
      <c r="U32">
        <v>54.701999999999998</v>
      </c>
      <c r="V32">
        <v>48.771000000000001</v>
      </c>
      <c r="W32">
        <v>69.132000000000005</v>
      </c>
      <c r="X32">
        <v>28.908000000000001</v>
      </c>
      <c r="Y32">
        <v>39.951999999999998</v>
      </c>
      <c r="Z32">
        <v>56.225000000000001</v>
      </c>
      <c r="AA32">
        <v>53.784999999999997</v>
      </c>
      <c r="AB32">
        <v>52.805</v>
      </c>
      <c r="AC32">
        <v>64.176000000000002</v>
      </c>
      <c r="AD32">
        <v>27.145</v>
      </c>
      <c r="AE32">
        <v>80.260000000000005</v>
      </c>
      <c r="AF32">
        <v>39.726999999999997</v>
      </c>
      <c r="AG32">
        <v>55.478999999999999</v>
      </c>
      <c r="AH32">
        <v>53.274000000000001</v>
      </c>
      <c r="ALQ32" s="3" t="e">
        <v>#N/A</v>
      </c>
    </row>
    <row r="33" spans="1:1005" ht="14.4" x14ac:dyDescent="0.3">
      <c r="A33" s="9">
        <v>45901</v>
      </c>
      <c r="B33" s="11">
        <v>35</v>
      </c>
      <c r="C33" s="11">
        <v>35</v>
      </c>
      <c r="D33" s="10">
        <v>35</v>
      </c>
      <c r="E33">
        <v>48.664000000000001</v>
      </c>
      <c r="F33">
        <v>34.194000000000003</v>
      </c>
      <c r="G33">
        <v>63.746000000000002</v>
      </c>
      <c r="H33">
        <v>39.325000000000003</v>
      </c>
      <c r="I33">
        <v>55.27</v>
      </c>
      <c r="J33">
        <v>32.313000000000002</v>
      </c>
      <c r="K33">
        <v>46.491999999999997</v>
      </c>
      <c r="L33">
        <v>33.182000000000002</v>
      </c>
      <c r="M33">
        <v>30.931000000000001</v>
      </c>
      <c r="N33">
        <v>21.045000000000002</v>
      </c>
      <c r="O33">
        <v>54.953000000000003</v>
      </c>
      <c r="P33">
        <v>33.225999999999999</v>
      </c>
      <c r="Q33">
        <v>37.264000000000003</v>
      </c>
      <c r="R33">
        <v>36.945</v>
      </c>
      <c r="S33">
        <v>40.101999999999997</v>
      </c>
      <c r="T33">
        <v>43.918999999999997</v>
      </c>
      <c r="U33">
        <v>36.493000000000002</v>
      </c>
      <c r="V33">
        <v>28.131</v>
      </c>
      <c r="W33">
        <v>39.631999999999998</v>
      </c>
      <c r="X33">
        <v>23.707999999999998</v>
      </c>
      <c r="Y33">
        <v>52.804000000000002</v>
      </c>
      <c r="Z33">
        <v>51.963999999999999</v>
      </c>
      <c r="AA33">
        <v>38.939</v>
      </c>
      <c r="AB33">
        <v>34.514000000000003</v>
      </c>
      <c r="AC33">
        <v>38.991999999999997</v>
      </c>
      <c r="AD33">
        <v>22.14</v>
      </c>
      <c r="AE33">
        <v>42.268999999999998</v>
      </c>
      <c r="AF33">
        <v>37.061</v>
      </c>
      <c r="AG33">
        <v>33.722999999999999</v>
      </c>
      <c r="AH33">
        <v>38.384</v>
      </c>
      <c r="ALQ33" s="3" t="e">
        <v>#N/A</v>
      </c>
    </row>
    <row r="34" spans="1:1005" ht="14.4" x14ac:dyDescent="0.3">
      <c r="A34" s="9">
        <v>45931</v>
      </c>
      <c r="B34" s="7">
        <v>40</v>
      </c>
      <c r="C34" s="7">
        <v>31</v>
      </c>
      <c r="D34" s="10">
        <v>36</v>
      </c>
      <c r="E34">
        <v>44.402999999999999</v>
      </c>
      <c r="F34">
        <v>40.445999999999998</v>
      </c>
      <c r="G34">
        <v>57.585000000000001</v>
      </c>
      <c r="H34">
        <v>46.164000000000001</v>
      </c>
      <c r="I34">
        <v>56.066000000000003</v>
      </c>
      <c r="J34">
        <v>41.585000000000001</v>
      </c>
      <c r="K34">
        <v>37.598999999999997</v>
      </c>
      <c r="L34">
        <v>29.506</v>
      </c>
      <c r="M34">
        <v>29.382999999999999</v>
      </c>
      <c r="N34">
        <v>28.324999999999999</v>
      </c>
      <c r="O34">
        <v>33.421999999999997</v>
      </c>
      <c r="P34">
        <v>31.234000000000002</v>
      </c>
      <c r="Q34">
        <v>49.350999999999999</v>
      </c>
      <c r="R34">
        <v>57.7</v>
      </c>
      <c r="S34">
        <v>39.881</v>
      </c>
      <c r="T34">
        <v>39.945</v>
      </c>
      <c r="U34">
        <v>38.173000000000002</v>
      </c>
      <c r="V34">
        <v>29.209</v>
      </c>
      <c r="W34">
        <v>38.590000000000003</v>
      </c>
      <c r="X34">
        <v>22.859000000000002</v>
      </c>
      <c r="Y34">
        <v>48.075000000000003</v>
      </c>
      <c r="Z34">
        <v>57.128999999999998</v>
      </c>
      <c r="AA34">
        <v>33.637</v>
      </c>
      <c r="AB34">
        <v>30.206</v>
      </c>
      <c r="AC34">
        <v>40.148000000000003</v>
      </c>
      <c r="AD34">
        <v>24.696000000000002</v>
      </c>
      <c r="AE34">
        <v>36.636000000000003</v>
      </c>
      <c r="AF34">
        <v>35.323</v>
      </c>
      <c r="AG34">
        <v>28.558</v>
      </c>
      <c r="AH34">
        <v>28.346</v>
      </c>
      <c r="ALQ34" s="3" t="e">
        <v>#N/A</v>
      </c>
    </row>
    <row r="35" spans="1:1005" ht="14.4" x14ac:dyDescent="0.3">
      <c r="A35" s="9">
        <v>45962</v>
      </c>
      <c r="B35" s="7">
        <v>33</v>
      </c>
      <c r="C35" s="7">
        <v>29</v>
      </c>
      <c r="D35" s="10">
        <v>31</v>
      </c>
      <c r="E35">
        <v>36.039000000000001</v>
      </c>
      <c r="F35">
        <v>31.382000000000001</v>
      </c>
      <c r="G35">
        <v>43.613</v>
      </c>
      <c r="H35">
        <v>39.561999999999998</v>
      </c>
      <c r="I35">
        <v>42.747999999999998</v>
      </c>
      <c r="J35">
        <v>34.177</v>
      </c>
      <c r="K35">
        <v>30.085999999999999</v>
      </c>
      <c r="L35">
        <v>25.907</v>
      </c>
      <c r="M35">
        <v>28.905000000000001</v>
      </c>
      <c r="N35">
        <v>18.873999999999999</v>
      </c>
      <c r="O35">
        <v>25.062999999999999</v>
      </c>
      <c r="P35">
        <v>28.268000000000001</v>
      </c>
      <c r="Q35">
        <v>38.095999999999997</v>
      </c>
      <c r="R35">
        <v>41.061999999999998</v>
      </c>
      <c r="S35">
        <v>32.656999999999996</v>
      </c>
      <c r="T35">
        <v>34.039000000000001</v>
      </c>
      <c r="U35">
        <v>33.860999999999997</v>
      </c>
      <c r="V35">
        <v>29.22</v>
      </c>
      <c r="W35">
        <v>31.747</v>
      </c>
      <c r="X35">
        <v>19.064</v>
      </c>
      <c r="Y35">
        <v>31.033999999999999</v>
      </c>
      <c r="Z35">
        <v>36.503</v>
      </c>
      <c r="AA35">
        <v>30.146000000000001</v>
      </c>
      <c r="AB35">
        <v>26.024999999999999</v>
      </c>
      <c r="AC35">
        <v>33.962000000000003</v>
      </c>
      <c r="AD35">
        <v>22.716000000000001</v>
      </c>
      <c r="AE35">
        <v>31.515000000000001</v>
      </c>
      <c r="AF35">
        <v>37.326999999999998</v>
      </c>
      <c r="AG35">
        <v>26.928000000000001</v>
      </c>
      <c r="AH35">
        <v>24.24</v>
      </c>
      <c r="ALQ35" s="3" t="e">
        <v>#N/A</v>
      </c>
    </row>
    <row r="36" spans="1:1005" ht="14.4" x14ac:dyDescent="0.3">
      <c r="A36" s="9">
        <v>45992</v>
      </c>
      <c r="B36" s="7">
        <v>26</v>
      </c>
      <c r="C36" s="7">
        <v>26</v>
      </c>
      <c r="D36" s="10">
        <v>26</v>
      </c>
      <c r="E36">
        <v>30.449000000000002</v>
      </c>
      <c r="F36">
        <v>26.006</v>
      </c>
      <c r="G36">
        <v>39.630000000000003</v>
      </c>
      <c r="H36">
        <v>32.960999999999999</v>
      </c>
      <c r="I36">
        <v>34.284999999999997</v>
      </c>
      <c r="J36">
        <v>30.952000000000002</v>
      </c>
      <c r="K36">
        <v>26.609000000000002</v>
      </c>
      <c r="L36">
        <v>22.832999999999998</v>
      </c>
      <c r="M36">
        <v>23.404</v>
      </c>
      <c r="N36">
        <v>16.332000000000001</v>
      </c>
      <c r="O36">
        <v>22.532</v>
      </c>
      <c r="P36">
        <v>23.263000000000002</v>
      </c>
      <c r="Q36">
        <v>28.294</v>
      </c>
      <c r="R36">
        <v>28.988</v>
      </c>
      <c r="S36">
        <v>23.995000000000001</v>
      </c>
      <c r="T36">
        <v>29.99</v>
      </c>
      <c r="U36">
        <v>27.806000000000001</v>
      </c>
      <c r="V36">
        <v>24.518000000000001</v>
      </c>
      <c r="W36">
        <v>27.725000000000001</v>
      </c>
      <c r="X36">
        <v>17.228999999999999</v>
      </c>
      <c r="Y36">
        <v>23.588999999999999</v>
      </c>
      <c r="Z36">
        <v>29.454000000000001</v>
      </c>
      <c r="AA36">
        <v>26.565000000000001</v>
      </c>
      <c r="AB36">
        <v>23.786999999999999</v>
      </c>
      <c r="AC36">
        <v>31.46</v>
      </c>
      <c r="AD36">
        <v>18.638999999999999</v>
      </c>
      <c r="AE36">
        <v>28.882999999999999</v>
      </c>
      <c r="AF36">
        <v>29.795999999999999</v>
      </c>
      <c r="AG36">
        <v>24.39</v>
      </c>
      <c r="AH36">
        <v>21.667000000000002</v>
      </c>
      <c r="ALQ36" s="3" t="e">
        <v>#N/A</v>
      </c>
    </row>
    <row r="37" spans="1:1005" ht="14.4" x14ac:dyDescent="0.3">
      <c r="A37" s="9">
        <v>46023</v>
      </c>
      <c r="B37" s="7">
        <v>25</v>
      </c>
      <c r="C37" s="12">
        <v>25</v>
      </c>
      <c r="D37" s="13">
        <v>25</v>
      </c>
      <c r="E37">
        <v>27.666</v>
      </c>
      <c r="F37">
        <v>23.591000000000001</v>
      </c>
      <c r="G37">
        <v>33.811999999999998</v>
      </c>
      <c r="H37">
        <v>28.3</v>
      </c>
      <c r="I37">
        <v>30.405000000000001</v>
      </c>
      <c r="J37">
        <v>26.943000000000001</v>
      </c>
      <c r="K37">
        <v>26.385000000000002</v>
      </c>
      <c r="L37">
        <v>21.154</v>
      </c>
      <c r="M37">
        <v>20.469000000000001</v>
      </c>
      <c r="N37">
        <v>15.753</v>
      </c>
      <c r="O37">
        <v>20.361999999999998</v>
      </c>
      <c r="P37">
        <v>22.219000000000001</v>
      </c>
      <c r="Q37">
        <v>24.507999999999999</v>
      </c>
      <c r="R37">
        <v>24.771000000000001</v>
      </c>
      <c r="S37">
        <v>20.166</v>
      </c>
      <c r="T37">
        <v>27.347999999999999</v>
      </c>
      <c r="U37">
        <v>24.780999999999999</v>
      </c>
      <c r="V37">
        <v>22.443999999999999</v>
      </c>
      <c r="W37">
        <v>26.14</v>
      </c>
      <c r="X37">
        <v>15.952</v>
      </c>
      <c r="Y37">
        <v>20.678999999999998</v>
      </c>
      <c r="Z37">
        <v>25.925999999999998</v>
      </c>
      <c r="AA37">
        <v>24.495000000000001</v>
      </c>
      <c r="AB37">
        <v>21.852</v>
      </c>
      <c r="AC37">
        <v>27.262</v>
      </c>
      <c r="AD37">
        <v>17.108000000000001</v>
      </c>
      <c r="AE37">
        <v>26.324999999999999</v>
      </c>
      <c r="AF37">
        <v>24.134</v>
      </c>
      <c r="AG37" s="3">
        <v>21.9</v>
      </c>
      <c r="AH37" s="3">
        <v>20.239999999999998</v>
      </c>
      <c r="ALQ37" s="3" t="e">
        <v>#N/A</v>
      </c>
    </row>
    <row r="38" spans="1:1005" ht="14.4" x14ac:dyDescent="0.3">
      <c r="A38" s="9">
        <v>46054</v>
      </c>
      <c r="B38" s="7">
        <v>23</v>
      </c>
      <c r="C38" s="12">
        <v>23</v>
      </c>
      <c r="D38" s="13">
        <v>23</v>
      </c>
      <c r="E38">
        <v>23.129000000000001</v>
      </c>
      <c r="F38">
        <v>25.341999999999999</v>
      </c>
      <c r="G38">
        <v>32.283000000000001</v>
      </c>
      <c r="H38">
        <v>23.204999999999998</v>
      </c>
      <c r="I38">
        <v>25.952000000000002</v>
      </c>
      <c r="J38">
        <v>25.379000000000001</v>
      </c>
      <c r="K38">
        <v>25.73</v>
      </c>
      <c r="L38">
        <v>19.850000000000001</v>
      </c>
      <c r="M38">
        <v>17.247</v>
      </c>
      <c r="N38">
        <v>17.768000000000001</v>
      </c>
      <c r="O38">
        <v>17.501999999999999</v>
      </c>
      <c r="P38">
        <v>19.603999999999999</v>
      </c>
      <c r="Q38">
        <v>20.033000000000001</v>
      </c>
      <c r="R38">
        <v>22.834</v>
      </c>
      <c r="S38">
        <v>16.422999999999998</v>
      </c>
      <c r="T38">
        <v>23.713000000000001</v>
      </c>
      <c r="U38">
        <v>20.497</v>
      </c>
      <c r="V38">
        <v>18.832000000000001</v>
      </c>
      <c r="W38">
        <v>21.815000000000001</v>
      </c>
      <c r="X38">
        <v>13.879</v>
      </c>
      <c r="Y38">
        <v>20.088999999999999</v>
      </c>
      <c r="Z38">
        <v>29.385999999999999</v>
      </c>
      <c r="AA38">
        <v>22.449000000000002</v>
      </c>
      <c r="AB38">
        <v>25.756</v>
      </c>
      <c r="AC38">
        <v>27.507999999999999</v>
      </c>
      <c r="AD38">
        <v>14.612</v>
      </c>
      <c r="AE38">
        <v>22.82</v>
      </c>
      <c r="AF38">
        <v>22.164999999999999</v>
      </c>
      <c r="AG38" s="3">
        <v>19.902999999999999</v>
      </c>
      <c r="AH38" s="3">
        <v>18.359000000000002</v>
      </c>
      <c r="ALQ38" s="3" t="e">
        <v>#N/A</v>
      </c>
    </row>
    <row r="39" spans="1:1005" ht="14.4" x14ac:dyDescent="0.3">
      <c r="A39" s="9">
        <v>46082</v>
      </c>
      <c r="B39" s="12">
        <v>38</v>
      </c>
      <c r="C39" s="12">
        <v>38</v>
      </c>
      <c r="D39" s="13">
        <v>38</v>
      </c>
      <c r="E39">
        <v>40.215000000000003</v>
      </c>
      <c r="F39">
        <v>46.030999999999999</v>
      </c>
      <c r="G39">
        <v>41.542000000000002</v>
      </c>
      <c r="H39">
        <v>44.012</v>
      </c>
      <c r="I39">
        <v>41.826999999999998</v>
      </c>
      <c r="J39">
        <v>36.392000000000003</v>
      </c>
      <c r="K39">
        <v>31.29</v>
      </c>
      <c r="L39">
        <v>29.472999999999999</v>
      </c>
      <c r="M39">
        <v>21.667000000000002</v>
      </c>
      <c r="N39">
        <v>28.138000000000002</v>
      </c>
      <c r="O39">
        <v>44.430999999999997</v>
      </c>
      <c r="P39">
        <v>25.167999999999999</v>
      </c>
      <c r="Q39">
        <v>28.274999999999999</v>
      </c>
      <c r="R39">
        <v>53.139000000000003</v>
      </c>
      <c r="S39">
        <v>17.559000000000001</v>
      </c>
      <c r="T39">
        <v>41.57</v>
      </c>
      <c r="U39">
        <v>23.876999999999999</v>
      </c>
      <c r="V39">
        <v>30.588999999999999</v>
      </c>
      <c r="W39">
        <v>37.765000000000001</v>
      </c>
      <c r="X39">
        <v>20.712</v>
      </c>
      <c r="Y39">
        <v>26.652000000000001</v>
      </c>
      <c r="Z39">
        <v>50.459000000000003</v>
      </c>
      <c r="AA39">
        <v>37.390999999999998</v>
      </c>
      <c r="AB39">
        <v>57.222000000000001</v>
      </c>
      <c r="AC39">
        <v>29.623000000000001</v>
      </c>
      <c r="AD39">
        <v>20.190999999999999</v>
      </c>
      <c r="AE39">
        <v>34.582999999999998</v>
      </c>
      <c r="AF39">
        <v>28.524000000000001</v>
      </c>
      <c r="AG39">
        <v>31.521000000000001</v>
      </c>
      <c r="AH39">
        <v>31.547999999999998</v>
      </c>
      <c r="ALQ39" s="3" t="e">
        <v>#N/A</v>
      </c>
    </row>
    <row r="40" spans="1:1005" ht="14.4" x14ac:dyDescent="0.3">
      <c r="A40" s="9">
        <v>46113</v>
      </c>
      <c r="B40" s="12">
        <v>78</v>
      </c>
      <c r="C40" s="12">
        <v>78</v>
      </c>
      <c r="D40" s="13">
        <v>78</v>
      </c>
      <c r="E40">
        <v>72.802999999999997</v>
      </c>
      <c r="F40">
        <v>59.24</v>
      </c>
      <c r="G40">
        <v>95.677999999999997</v>
      </c>
      <c r="H40">
        <v>78.016000000000005</v>
      </c>
      <c r="I40">
        <v>60.585000000000001</v>
      </c>
      <c r="J40">
        <v>50.124000000000002</v>
      </c>
      <c r="K40">
        <v>84.655000000000001</v>
      </c>
      <c r="L40">
        <v>59.225000000000001</v>
      </c>
      <c r="M40">
        <v>53.76</v>
      </c>
      <c r="N40">
        <v>50.668999999999997</v>
      </c>
      <c r="O40">
        <v>92.66</v>
      </c>
      <c r="P40">
        <v>60.652999999999999</v>
      </c>
      <c r="Q40">
        <v>86.754000000000005</v>
      </c>
      <c r="R40">
        <v>88.435000000000002</v>
      </c>
      <c r="S40">
        <v>46.82</v>
      </c>
      <c r="T40">
        <v>61.281999999999996</v>
      </c>
      <c r="U40">
        <v>53.039000000000001</v>
      </c>
      <c r="V40">
        <v>63.996000000000002</v>
      </c>
      <c r="W40">
        <v>81.302999999999997</v>
      </c>
      <c r="X40">
        <v>37.634999999999998</v>
      </c>
      <c r="Y40">
        <v>64.082999999999998</v>
      </c>
      <c r="Z40">
        <v>75.421000000000006</v>
      </c>
      <c r="AA40">
        <v>60.595999999999997</v>
      </c>
      <c r="AB40">
        <v>107.11199999999999</v>
      </c>
      <c r="AC40">
        <v>46.454999999999998</v>
      </c>
      <c r="AD40">
        <v>74.751999999999995</v>
      </c>
      <c r="AE40">
        <v>49.503999999999998</v>
      </c>
      <c r="AF40">
        <v>50.756</v>
      </c>
      <c r="AG40" s="3">
        <v>65.811999999999998</v>
      </c>
      <c r="AH40" s="3">
        <v>65.997</v>
      </c>
      <c r="ALQ40" s="3" t="e">
        <v>#N/A</v>
      </c>
    </row>
    <row r="41" spans="1:1005" ht="14.4" x14ac:dyDescent="0.3">
      <c r="A41" s="9">
        <v>46143</v>
      </c>
      <c r="B41" s="12">
        <v>204</v>
      </c>
      <c r="C41" s="12">
        <v>204</v>
      </c>
      <c r="D41" s="13">
        <v>204</v>
      </c>
      <c r="E41">
        <v>204.215</v>
      </c>
      <c r="F41">
        <v>240.87100000000001</v>
      </c>
      <c r="G41">
        <v>354.25799999999998</v>
      </c>
      <c r="H41">
        <v>310.60300000000001</v>
      </c>
      <c r="I41">
        <v>186.13</v>
      </c>
      <c r="J41">
        <v>204.06200000000001</v>
      </c>
      <c r="K41">
        <v>240.09299999999999</v>
      </c>
      <c r="L41">
        <v>237.065</v>
      </c>
      <c r="M41">
        <v>92.111000000000004</v>
      </c>
      <c r="N41">
        <v>164.27799999999999</v>
      </c>
      <c r="O41">
        <v>220.875</v>
      </c>
      <c r="P41">
        <v>250.27500000000001</v>
      </c>
      <c r="Q41">
        <v>228.084</v>
      </c>
      <c r="R41">
        <v>219.88399999999999</v>
      </c>
      <c r="S41">
        <v>231.42</v>
      </c>
      <c r="T41">
        <v>293.45299999999997</v>
      </c>
      <c r="U41">
        <v>113.324</v>
      </c>
      <c r="V41">
        <v>145.05000000000001</v>
      </c>
      <c r="W41">
        <v>141.006</v>
      </c>
      <c r="X41">
        <v>101.324</v>
      </c>
      <c r="Y41">
        <v>222.982</v>
      </c>
      <c r="Z41">
        <v>158.29900000000001</v>
      </c>
      <c r="AA41">
        <v>158.43100000000001</v>
      </c>
      <c r="AB41">
        <v>238.50800000000001</v>
      </c>
      <c r="AC41">
        <v>159.77000000000001</v>
      </c>
      <c r="AD41">
        <v>177.20400000000001</v>
      </c>
      <c r="AE41">
        <v>178.57</v>
      </c>
      <c r="AF41">
        <v>121.547</v>
      </c>
      <c r="AG41" s="3">
        <v>202.5</v>
      </c>
      <c r="AH41" s="3">
        <v>264.29199999999997</v>
      </c>
      <c r="ALQ41" s="3" t="e">
        <v>#N/A</v>
      </c>
    </row>
    <row r="42" spans="1:1005" ht="14.4" x14ac:dyDescent="0.3">
      <c r="A42" s="9">
        <v>46174</v>
      </c>
      <c r="B42" s="12">
        <v>251</v>
      </c>
      <c r="C42" s="12">
        <v>251</v>
      </c>
      <c r="D42" s="13">
        <v>251</v>
      </c>
      <c r="E42">
        <v>214.672</v>
      </c>
      <c r="F42">
        <v>572.29</v>
      </c>
      <c r="G42">
        <v>306.02</v>
      </c>
      <c r="H42">
        <v>480.40199999999999</v>
      </c>
      <c r="I42">
        <v>207.50399999999999</v>
      </c>
      <c r="J42">
        <v>319.76600000000002</v>
      </c>
      <c r="K42">
        <v>149.202</v>
      </c>
      <c r="L42">
        <v>185.268</v>
      </c>
      <c r="M42">
        <v>57.466999999999999</v>
      </c>
      <c r="N42">
        <v>202.089</v>
      </c>
      <c r="O42">
        <v>135.56800000000001</v>
      </c>
      <c r="P42">
        <v>279.09699999999998</v>
      </c>
      <c r="Q42">
        <v>181.548</v>
      </c>
      <c r="R42">
        <v>160.715</v>
      </c>
      <c r="S42">
        <v>468.495</v>
      </c>
      <c r="T42">
        <v>254.66499999999999</v>
      </c>
      <c r="U42">
        <v>260.13400000000001</v>
      </c>
      <c r="V42">
        <v>417.03100000000001</v>
      </c>
      <c r="W42">
        <v>52.505000000000003</v>
      </c>
      <c r="X42">
        <v>148.67400000000001</v>
      </c>
      <c r="Y42">
        <v>327.36700000000002</v>
      </c>
      <c r="Z42">
        <v>341.488</v>
      </c>
      <c r="AA42">
        <v>281.68200000000002</v>
      </c>
      <c r="AB42">
        <v>382.16199999999998</v>
      </c>
      <c r="AC42">
        <v>74.843000000000004</v>
      </c>
      <c r="AD42">
        <v>400.04</v>
      </c>
      <c r="AE42">
        <v>187.524</v>
      </c>
      <c r="AF42">
        <v>262.03300000000002</v>
      </c>
      <c r="AG42" s="3">
        <v>160.86199999999999</v>
      </c>
      <c r="AH42" s="3">
        <v>407.887</v>
      </c>
      <c r="ALQ42" s="3" t="e">
        <v>#N/A</v>
      </c>
    </row>
    <row r="43" spans="1:1005" ht="14.4" x14ac:dyDescent="0.3">
      <c r="A43" s="9">
        <v>46204</v>
      </c>
      <c r="B43" s="12">
        <v>86</v>
      </c>
      <c r="C43" s="12">
        <v>86</v>
      </c>
      <c r="D43" s="13">
        <v>86</v>
      </c>
      <c r="E43">
        <v>65.465000000000003</v>
      </c>
      <c r="F43" s="3">
        <v>423.51400000000001</v>
      </c>
      <c r="G43" s="3">
        <v>108.90600000000001</v>
      </c>
      <c r="H43" s="3">
        <v>169.589</v>
      </c>
      <c r="I43" s="3">
        <v>99.653000000000006</v>
      </c>
      <c r="J43" s="3">
        <v>207.58799999999999</v>
      </c>
      <c r="K43" s="3">
        <v>49.920999999999999</v>
      </c>
      <c r="L43" s="3">
        <v>57.697000000000003</v>
      </c>
      <c r="M43" s="3">
        <v>24.390999999999998</v>
      </c>
      <c r="N43" s="3">
        <v>55.399000000000001</v>
      </c>
      <c r="O43" s="3">
        <v>52.7</v>
      </c>
      <c r="P43" s="3">
        <v>111.753</v>
      </c>
      <c r="Q43" s="3">
        <v>69.793000000000006</v>
      </c>
      <c r="R43" s="3">
        <v>62.082000000000001</v>
      </c>
      <c r="S43" s="3">
        <v>207.136</v>
      </c>
      <c r="T43" s="3">
        <v>131.70400000000001</v>
      </c>
      <c r="U43" s="3">
        <v>70.518000000000001</v>
      </c>
      <c r="V43" s="3">
        <v>217.858</v>
      </c>
      <c r="W43" s="3">
        <v>27.585000000000001</v>
      </c>
      <c r="X43" s="3">
        <v>55.247</v>
      </c>
      <c r="Y43" s="3">
        <v>100.785</v>
      </c>
      <c r="Z43" s="3">
        <v>114.304</v>
      </c>
      <c r="AA43" s="3">
        <v>90.488</v>
      </c>
      <c r="AB43" s="3">
        <v>129.55699999999999</v>
      </c>
      <c r="AC43" s="3">
        <v>32.460999999999999</v>
      </c>
      <c r="AD43" s="3">
        <v>247.8</v>
      </c>
      <c r="AE43" s="3">
        <v>58.402000000000001</v>
      </c>
      <c r="AF43" s="3">
        <v>120.277</v>
      </c>
      <c r="AG43" s="3">
        <v>65.582999999999998</v>
      </c>
      <c r="AH43" s="3">
        <v>185.05199999999999</v>
      </c>
      <c r="ALQ43" s="3" t="e">
        <v>#N/A</v>
      </c>
    </row>
    <row r="44" spans="1:1005" ht="14.4" x14ac:dyDescent="0.3">
      <c r="A44" s="9">
        <v>46235</v>
      </c>
      <c r="B44" s="12">
        <v>55</v>
      </c>
      <c r="C44" s="12">
        <v>55</v>
      </c>
      <c r="D44" s="13">
        <v>55</v>
      </c>
      <c r="E44">
        <v>42.606999999999999</v>
      </c>
      <c r="F44" s="3">
        <v>123.182</v>
      </c>
      <c r="G44" s="3">
        <v>53.701999999999998</v>
      </c>
      <c r="H44" s="3">
        <v>82.293000000000006</v>
      </c>
      <c r="I44" s="3">
        <v>50.914999999999999</v>
      </c>
      <c r="J44" s="3">
        <v>86.456999999999994</v>
      </c>
      <c r="K44" s="3">
        <v>44.466999999999999</v>
      </c>
      <c r="L44" s="3">
        <v>51.878</v>
      </c>
      <c r="M44" s="3">
        <v>21.452000000000002</v>
      </c>
      <c r="N44" s="3">
        <v>41.511000000000003</v>
      </c>
      <c r="O44" s="3">
        <v>37.098999999999997</v>
      </c>
      <c r="P44" s="3">
        <v>57.8</v>
      </c>
      <c r="Q44" s="3">
        <v>49.420999999999999</v>
      </c>
      <c r="R44" s="3">
        <v>45.835000000000001</v>
      </c>
      <c r="S44" s="3">
        <v>77.281000000000006</v>
      </c>
      <c r="T44" s="3">
        <v>54.152000000000001</v>
      </c>
      <c r="U44" s="3">
        <v>49.743000000000002</v>
      </c>
      <c r="V44" s="3">
        <v>68.808999999999997</v>
      </c>
      <c r="W44" s="3">
        <v>28.384</v>
      </c>
      <c r="X44" s="3">
        <v>39.837000000000003</v>
      </c>
      <c r="Y44" s="3">
        <v>56.48</v>
      </c>
      <c r="Z44" s="3">
        <v>52.92</v>
      </c>
      <c r="AA44" s="3">
        <v>52.914999999999999</v>
      </c>
      <c r="AB44" s="3">
        <v>63.604999999999997</v>
      </c>
      <c r="AC44" s="3">
        <v>27.04</v>
      </c>
      <c r="AD44" s="3">
        <v>80.442999999999998</v>
      </c>
      <c r="AE44" s="3">
        <v>38.972999999999999</v>
      </c>
      <c r="AF44" s="3">
        <v>55.58</v>
      </c>
      <c r="AG44" s="3">
        <v>52.866999999999997</v>
      </c>
      <c r="AH44" s="3">
        <v>68.566999999999993</v>
      </c>
      <c r="ALQ44" s="3" t="e">
        <v>#N/A</v>
      </c>
    </row>
    <row r="45" spans="1:1005" ht="14.4" x14ac:dyDescent="0.3">
      <c r="A45" s="9">
        <v>46266</v>
      </c>
      <c r="B45" s="12">
        <v>35</v>
      </c>
      <c r="C45" s="12">
        <v>35</v>
      </c>
      <c r="D45" s="13">
        <v>35</v>
      </c>
      <c r="E45">
        <v>33.884999999999998</v>
      </c>
      <c r="F45" s="3">
        <v>63.886000000000003</v>
      </c>
      <c r="G45" s="3">
        <v>39.021000000000001</v>
      </c>
      <c r="H45" s="3">
        <v>55.231999999999999</v>
      </c>
      <c r="I45" s="3">
        <v>32.694000000000003</v>
      </c>
      <c r="J45" s="3">
        <v>46.481000000000002</v>
      </c>
      <c r="K45" s="3">
        <v>32.911000000000001</v>
      </c>
      <c r="L45" s="3">
        <v>30.472999999999999</v>
      </c>
      <c r="M45" s="3">
        <v>20.559000000000001</v>
      </c>
      <c r="N45" s="3">
        <v>54.360999999999997</v>
      </c>
      <c r="O45" s="3">
        <v>32.841000000000001</v>
      </c>
      <c r="P45" s="3">
        <v>36.941000000000003</v>
      </c>
      <c r="Q45" s="3">
        <v>36.360999999999997</v>
      </c>
      <c r="R45" s="3">
        <v>39.942</v>
      </c>
      <c r="S45" s="3">
        <v>43.655000000000001</v>
      </c>
      <c r="T45" s="3">
        <v>36.008000000000003</v>
      </c>
      <c r="U45" s="3">
        <v>28.841999999999999</v>
      </c>
      <c r="V45" s="3">
        <v>39.357999999999997</v>
      </c>
      <c r="W45" s="3">
        <v>23.244</v>
      </c>
      <c r="X45" s="3">
        <v>52.667000000000002</v>
      </c>
      <c r="Y45" s="3">
        <v>50.366999999999997</v>
      </c>
      <c r="Z45" s="3">
        <v>38.155000000000001</v>
      </c>
      <c r="AA45" s="3">
        <v>34.607999999999997</v>
      </c>
      <c r="AB45" s="3">
        <v>38.511000000000003</v>
      </c>
      <c r="AC45" s="3">
        <v>21.872</v>
      </c>
      <c r="AD45" s="3">
        <v>42.429000000000002</v>
      </c>
      <c r="AE45" s="3">
        <v>36.350999999999999</v>
      </c>
      <c r="AF45" s="3">
        <v>33.813000000000002</v>
      </c>
      <c r="AG45" s="3">
        <v>38.875999999999998</v>
      </c>
      <c r="AH45" s="3">
        <v>48.363</v>
      </c>
      <c r="ALQ45" s="3" t="e">
        <v>#N/A</v>
      </c>
    </row>
    <row r="46" spans="1:1005" ht="14.4" x14ac:dyDescent="0.3">
      <c r="A46" s="9">
        <v>46296</v>
      </c>
      <c r="B46" s="12">
        <v>40</v>
      </c>
      <c r="C46" s="12">
        <v>31</v>
      </c>
      <c r="D46" s="13">
        <v>36</v>
      </c>
      <c r="E46">
        <v>39.991</v>
      </c>
      <c r="F46" s="3">
        <v>57.72</v>
      </c>
      <c r="G46" s="3">
        <v>45.863999999999997</v>
      </c>
      <c r="H46" s="3">
        <v>56.03</v>
      </c>
      <c r="I46" s="3">
        <v>41.570999999999998</v>
      </c>
      <c r="J46" s="3">
        <v>37.588000000000001</v>
      </c>
      <c r="K46" s="3">
        <v>29.256</v>
      </c>
      <c r="L46" s="3">
        <v>28.952999999999999</v>
      </c>
      <c r="M46" s="3">
        <v>28.684999999999999</v>
      </c>
      <c r="N46" s="3">
        <v>32.954000000000001</v>
      </c>
      <c r="O46" s="3">
        <v>30.873999999999999</v>
      </c>
      <c r="P46" s="3">
        <v>49.036000000000001</v>
      </c>
      <c r="Q46" s="3">
        <v>57.75</v>
      </c>
      <c r="R46" s="3">
        <v>39.732999999999997</v>
      </c>
      <c r="S46" s="3">
        <v>39.695</v>
      </c>
      <c r="T46" s="3">
        <v>37.713999999999999</v>
      </c>
      <c r="U46" s="3">
        <v>29.611999999999998</v>
      </c>
      <c r="V46" s="3">
        <v>38.332000000000001</v>
      </c>
      <c r="W46" s="3">
        <v>22.42</v>
      </c>
      <c r="X46" s="3">
        <v>47.97</v>
      </c>
      <c r="Y46" s="3">
        <v>58.566000000000003</v>
      </c>
      <c r="Z46" s="3">
        <v>32.899000000000001</v>
      </c>
      <c r="AA46" s="3">
        <v>30.295999999999999</v>
      </c>
      <c r="AB46" s="3">
        <v>39.691000000000003</v>
      </c>
      <c r="AC46" s="3">
        <v>24.239000000000001</v>
      </c>
      <c r="AD46" s="3">
        <v>36.79</v>
      </c>
      <c r="AE46" s="3">
        <v>34.683999999999997</v>
      </c>
      <c r="AF46" s="3">
        <v>28.645</v>
      </c>
      <c r="AG46" s="3">
        <v>28.265999999999998</v>
      </c>
      <c r="AH46" s="3">
        <v>44.110999999999997</v>
      </c>
      <c r="ALQ46" s="3" t="e">
        <v>#N/A</v>
      </c>
    </row>
    <row r="47" spans="1:1005" ht="14.4" x14ac:dyDescent="0.3">
      <c r="A47" s="9">
        <v>46327</v>
      </c>
      <c r="B47" s="12">
        <v>33</v>
      </c>
      <c r="C47" s="12">
        <v>29</v>
      </c>
      <c r="D47" s="13">
        <v>31</v>
      </c>
      <c r="E47">
        <v>31.463000000000001</v>
      </c>
      <c r="F47" s="3">
        <v>43.73</v>
      </c>
      <c r="G47" s="3">
        <v>39.281999999999996</v>
      </c>
      <c r="H47" s="3">
        <v>42.716999999999999</v>
      </c>
      <c r="I47" s="3">
        <v>34.624000000000002</v>
      </c>
      <c r="J47" s="3">
        <v>30.079000000000001</v>
      </c>
      <c r="K47" s="3">
        <v>25.684999999999999</v>
      </c>
      <c r="L47" s="3">
        <v>28.52</v>
      </c>
      <c r="M47" s="3">
        <v>19.001000000000001</v>
      </c>
      <c r="N47" s="3">
        <v>24.667999999999999</v>
      </c>
      <c r="O47" s="3">
        <v>27.939</v>
      </c>
      <c r="P47" s="3">
        <v>37.822000000000003</v>
      </c>
      <c r="Q47" s="3">
        <v>41.646999999999998</v>
      </c>
      <c r="R47" s="3">
        <v>32.53</v>
      </c>
      <c r="S47" s="3">
        <v>33.819000000000003</v>
      </c>
      <c r="T47" s="3">
        <v>33.451000000000001</v>
      </c>
      <c r="U47" s="3">
        <v>29.844999999999999</v>
      </c>
      <c r="V47" s="3">
        <v>31.52</v>
      </c>
      <c r="W47" s="3">
        <v>18.68</v>
      </c>
      <c r="X47" s="3">
        <v>30.954000000000001</v>
      </c>
      <c r="Y47" s="3">
        <v>36.887</v>
      </c>
      <c r="Z47" s="3">
        <v>29.49</v>
      </c>
      <c r="AA47" s="3">
        <v>26.106000000000002</v>
      </c>
      <c r="AB47" s="3">
        <v>33.555</v>
      </c>
      <c r="AC47" s="3">
        <v>22.67</v>
      </c>
      <c r="AD47" s="3">
        <v>31.654</v>
      </c>
      <c r="AE47" s="3">
        <v>36.715000000000003</v>
      </c>
      <c r="AF47" s="3">
        <v>27.01</v>
      </c>
      <c r="AG47" s="3">
        <v>24.091999999999999</v>
      </c>
      <c r="AH47" s="3">
        <v>35.786999999999999</v>
      </c>
      <c r="ALQ47" s="3" t="e">
        <v>#N/A</v>
      </c>
    </row>
    <row r="48" spans="1:1005" ht="14.4" x14ac:dyDescent="0.3">
      <c r="A48" s="9">
        <v>46357</v>
      </c>
      <c r="B48" s="12">
        <v>26</v>
      </c>
      <c r="C48" s="12">
        <v>26</v>
      </c>
      <c r="D48" s="13">
        <v>26</v>
      </c>
      <c r="E48">
        <v>25.856000000000002</v>
      </c>
      <c r="F48" s="3">
        <v>39.744</v>
      </c>
      <c r="G48" s="3">
        <v>32.712000000000003</v>
      </c>
      <c r="H48" s="3">
        <v>34.255000000000003</v>
      </c>
      <c r="I48" s="3">
        <v>31.454000000000001</v>
      </c>
      <c r="J48" s="3">
        <v>26.603000000000002</v>
      </c>
      <c r="K48" s="3">
        <v>22.622</v>
      </c>
      <c r="L48" s="3">
        <v>23.041</v>
      </c>
      <c r="M48" s="3">
        <v>16.375</v>
      </c>
      <c r="N48" s="3">
        <v>22.157</v>
      </c>
      <c r="O48" s="3">
        <v>22.957999999999998</v>
      </c>
      <c r="P48" s="3">
        <v>28.042000000000002</v>
      </c>
      <c r="Q48" s="3">
        <v>29.097000000000001</v>
      </c>
      <c r="R48" s="3">
        <v>23.876999999999999</v>
      </c>
      <c r="S48" s="3">
        <v>29.783000000000001</v>
      </c>
      <c r="T48" s="3">
        <v>27.422000000000001</v>
      </c>
      <c r="U48" s="3">
        <v>24.992999999999999</v>
      </c>
      <c r="V48" s="3">
        <v>27.512</v>
      </c>
      <c r="W48" s="3">
        <v>16.864999999999998</v>
      </c>
      <c r="X48" s="3">
        <v>23.513999999999999</v>
      </c>
      <c r="Y48" s="3">
        <v>29.428000000000001</v>
      </c>
      <c r="Z48" s="3">
        <v>25.939</v>
      </c>
      <c r="AA48" s="3">
        <v>23.864999999999998</v>
      </c>
      <c r="AB48" s="3">
        <v>31.07</v>
      </c>
      <c r="AC48" s="3">
        <v>18.472999999999999</v>
      </c>
      <c r="AD48" s="3">
        <v>29.015000000000001</v>
      </c>
      <c r="AE48" s="3">
        <v>29.236999999999998</v>
      </c>
      <c r="AF48" s="3">
        <v>24.472000000000001</v>
      </c>
      <c r="AG48" s="3">
        <v>21.518000000000001</v>
      </c>
      <c r="AH48" s="3">
        <v>30.213000000000001</v>
      </c>
      <c r="ALQ48" s="3" t="e">
        <v>#N/A</v>
      </c>
    </row>
    <row r="49" spans="1:1005" ht="14.4" x14ac:dyDescent="0.3">
      <c r="A49" s="9">
        <v>46388</v>
      </c>
      <c r="B49" s="12">
        <v>25</v>
      </c>
      <c r="C49" s="12">
        <v>25</v>
      </c>
      <c r="D49" s="13">
        <v>25</v>
      </c>
      <c r="E49">
        <v>23.404</v>
      </c>
      <c r="F49" s="3">
        <v>33.914000000000001</v>
      </c>
      <c r="G49" s="3">
        <v>28.079000000000001</v>
      </c>
      <c r="H49" s="3">
        <v>30.378</v>
      </c>
      <c r="I49" s="3">
        <v>27.186</v>
      </c>
      <c r="J49" s="3">
        <v>26.382000000000001</v>
      </c>
      <c r="K49" s="3">
        <v>20.960999999999999</v>
      </c>
      <c r="L49" s="3">
        <v>20.135999999999999</v>
      </c>
      <c r="M49" s="3">
        <v>15.612</v>
      </c>
      <c r="N49" s="3">
        <v>20.018999999999998</v>
      </c>
      <c r="O49" s="3">
        <v>21.934999999999999</v>
      </c>
      <c r="P49" s="3">
        <v>24.277000000000001</v>
      </c>
      <c r="Q49" s="3">
        <v>24.689</v>
      </c>
      <c r="R49" s="3">
        <v>20.059999999999999</v>
      </c>
      <c r="S49" s="3">
        <v>27.157</v>
      </c>
      <c r="T49" s="3">
        <v>24.425999999999998</v>
      </c>
      <c r="U49" s="3">
        <v>22.936</v>
      </c>
      <c r="V49" s="3">
        <v>25.942</v>
      </c>
      <c r="W49" s="3">
        <v>15.618</v>
      </c>
      <c r="X49" s="3">
        <v>20.614000000000001</v>
      </c>
      <c r="Y49" s="3">
        <v>25.751999999999999</v>
      </c>
      <c r="Z49" s="3">
        <v>23.914999999999999</v>
      </c>
      <c r="AA49" s="3">
        <v>21.925000000000001</v>
      </c>
      <c r="AB49" s="3">
        <v>26.908999999999999</v>
      </c>
      <c r="AC49" s="3">
        <v>16.957000000000001</v>
      </c>
      <c r="AD49" s="3">
        <v>26.449000000000002</v>
      </c>
      <c r="AE49" s="3">
        <v>23.640999999999998</v>
      </c>
      <c r="AF49" s="3">
        <v>21.975999999999999</v>
      </c>
      <c r="AG49" s="3">
        <v>20.087</v>
      </c>
      <c r="AH49" s="3">
        <v>27.446999999999999</v>
      </c>
      <c r="ALQ49" s="3" t="e">
        <v>#N/A</v>
      </c>
    </row>
    <row r="50" spans="1:1005" ht="14.4" x14ac:dyDescent="0.3">
      <c r="A50" s="9">
        <v>46419</v>
      </c>
      <c r="B50" s="12">
        <v>23</v>
      </c>
      <c r="C50" s="12">
        <v>23</v>
      </c>
      <c r="D50" s="13">
        <v>23</v>
      </c>
      <c r="E50">
        <v>24.774999999999999</v>
      </c>
      <c r="F50" s="3">
        <v>32.375</v>
      </c>
      <c r="G50" s="3">
        <v>23.021999999999998</v>
      </c>
      <c r="H50" s="3">
        <v>25.93</v>
      </c>
      <c r="I50" s="3">
        <v>25.535</v>
      </c>
      <c r="J50" s="3">
        <v>25.73</v>
      </c>
      <c r="K50" s="3">
        <v>19.693000000000001</v>
      </c>
      <c r="L50" s="3">
        <v>16.968</v>
      </c>
      <c r="M50" s="3">
        <v>17.788</v>
      </c>
      <c r="N50" s="3">
        <v>17.215</v>
      </c>
      <c r="O50" s="3">
        <v>19.364000000000001</v>
      </c>
      <c r="P50" s="3">
        <v>19.841999999999999</v>
      </c>
      <c r="Q50" s="3">
        <v>22.634</v>
      </c>
      <c r="R50" s="3">
        <v>16.335000000000001</v>
      </c>
      <c r="S50" s="3">
        <v>23.553000000000001</v>
      </c>
      <c r="T50" s="3">
        <v>20.202000000000002</v>
      </c>
      <c r="U50" s="3">
        <v>19.126000000000001</v>
      </c>
      <c r="V50" s="3">
        <v>21.652999999999999</v>
      </c>
      <c r="W50" s="3">
        <v>13.6</v>
      </c>
      <c r="X50" s="3">
        <v>20.03</v>
      </c>
      <c r="Y50" s="3">
        <v>29.167999999999999</v>
      </c>
      <c r="Z50" s="3">
        <v>21.95</v>
      </c>
      <c r="AA50" s="3">
        <v>25.821000000000002</v>
      </c>
      <c r="AB50" s="3">
        <v>27.198</v>
      </c>
      <c r="AC50" s="3">
        <v>14.478</v>
      </c>
      <c r="AD50" s="3">
        <v>22.927</v>
      </c>
      <c r="AE50" s="3">
        <v>21.742000000000001</v>
      </c>
      <c r="AF50" s="3">
        <v>19.972000000000001</v>
      </c>
      <c r="AG50" s="3">
        <v>18.184999999999999</v>
      </c>
      <c r="AH50" s="3">
        <v>22.945</v>
      </c>
      <c r="ALQ50" s="3" t="e">
        <v>#N/A</v>
      </c>
    </row>
    <row r="51" spans="1:1005" ht="14.4" x14ac:dyDescent="0.3">
      <c r="A51" s="9">
        <v>46447</v>
      </c>
      <c r="B51" s="12">
        <v>38</v>
      </c>
      <c r="C51" s="12">
        <v>38</v>
      </c>
      <c r="D51" s="13">
        <v>38</v>
      </c>
      <c r="E51">
        <v>45.74</v>
      </c>
      <c r="F51" s="3">
        <v>41.66</v>
      </c>
      <c r="G51" s="3">
        <v>43.758000000000003</v>
      </c>
      <c r="H51" s="3">
        <v>41.798000000000002</v>
      </c>
      <c r="I51" s="3">
        <v>35.951999999999998</v>
      </c>
      <c r="J51" s="3">
        <v>31.292000000000002</v>
      </c>
      <c r="K51" s="3">
        <v>29.288</v>
      </c>
      <c r="L51" s="3">
        <v>21.361000000000001</v>
      </c>
      <c r="M51" s="3">
        <v>27.675999999999998</v>
      </c>
      <c r="N51" s="3">
        <v>43.987000000000002</v>
      </c>
      <c r="O51" s="3">
        <v>24.904</v>
      </c>
      <c r="P51" s="3">
        <v>28.068999999999999</v>
      </c>
      <c r="Q51" s="3">
        <v>52.317</v>
      </c>
      <c r="R51" s="3">
        <v>17.47</v>
      </c>
      <c r="S51" s="3">
        <v>41.371000000000002</v>
      </c>
      <c r="T51" s="3">
        <v>23.57</v>
      </c>
      <c r="U51" s="3">
        <v>30.629000000000001</v>
      </c>
      <c r="V51" s="3">
        <v>37.567999999999998</v>
      </c>
      <c r="W51" s="3">
        <v>20.404</v>
      </c>
      <c r="X51" s="3">
        <v>26.588000000000001</v>
      </c>
      <c r="Y51" s="3">
        <v>48.45</v>
      </c>
      <c r="Z51" s="3">
        <v>36.786999999999999</v>
      </c>
      <c r="AA51" s="3">
        <v>57.322000000000003</v>
      </c>
      <c r="AB51" s="3">
        <v>29.295999999999999</v>
      </c>
      <c r="AC51" s="3">
        <v>19.498000000000001</v>
      </c>
      <c r="AD51" s="3">
        <v>34.726999999999997</v>
      </c>
      <c r="AE51" s="3">
        <v>28.058</v>
      </c>
      <c r="AF51" s="3">
        <v>31.62</v>
      </c>
      <c r="AG51" s="3">
        <v>29.908999999999999</v>
      </c>
      <c r="AH51" s="3">
        <v>39.984999999999999</v>
      </c>
      <c r="ALQ51" s="3" t="e">
        <v>#N/A</v>
      </c>
    </row>
    <row r="52" spans="1:1005" ht="14.4" x14ac:dyDescent="0.3">
      <c r="A52" s="9">
        <v>46478</v>
      </c>
      <c r="B52" s="12">
        <v>78</v>
      </c>
      <c r="C52" s="12">
        <v>78</v>
      </c>
      <c r="D52" s="13">
        <v>78</v>
      </c>
      <c r="E52">
        <v>55.121000000000002</v>
      </c>
      <c r="F52" s="3">
        <v>95.933999999999997</v>
      </c>
      <c r="G52" s="3">
        <v>77.724000000000004</v>
      </c>
      <c r="H52" s="3">
        <v>60.561999999999998</v>
      </c>
      <c r="I52" s="3">
        <v>48.198</v>
      </c>
      <c r="J52" s="3">
        <v>84.68</v>
      </c>
      <c r="K52" s="3">
        <v>58.941000000000003</v>
      </c>
      <c r="L52" s="3">
        <v>53.38</v>
      </c>
      <c r="M52" s="3">
        <v>49.061999999999998</v>
      </c>
      <c r="N52" s="3">
        <v>92.131</v>
      </c>
      <c r="O52" s="3">
        <v>60.267000000000003</v>
      </c>
      <c r="P52" s="3">
        <v>86.393000000000001</v>
      </c>
      <c r="Q52" s="3">
        <v>83.998999999999995</v>
      </c>
      <c r="R52" s="3">
        <v>46.735999999999997</v>
      </c>
      <c r="S52" s="3">
        <v>61.061</v>
      </c>
      <c r="T52" s="3">
        <v>52.607999999999997</v>
      </c>
      <c r="U52" s="3">
        <v>63.122</v>
      </c>
      <c r="V52" s="3">
        <v>81.096999999999994</v>
      </c>
      <c r="W52" s="3">
        <v>37.284999999999997</v>
      </c>
      <c r="X52" s="3">
        <v>63.954999999999998</v>
      </c>
      <c r="Y52" s="3">
        <v>76.001999999999995</v>
      </c>
      <c r="Z52" s="3">
        <v>59.793999999999997</v>
      </c>
      <c r="AA52" s="3">
        <v>107.247</v>
      </c>
      <c r="AB52" s="3">
        <v>46.082999999999998</v>
      </c>
      <c r="AC52" s="3">
        <v>69.438000000000002</v>
      </c>
      <c r="AD52" s="3">
        <v>49.66</v>
      </c>
      <c r="AE52" s="3">
        <v>50.170999999999999</v>
      </c>
      <c r="AF52" s="3">
        <v>65.906999999999996</v>
      </c>
      <c r="AG52" s="3">
        <v>63.384</v>
      </c>
      <c r="AH52" s="3">
        <v>72.528000000000006</v>
      </c>
      <c r="ALQ52" s="3" t="e">
        <v>#N/A</v>
      </c>
    </row>
    <row r="53" spans="1:1005" ht="14.4" x14ac:dyDescent="0.3">
      <c r="A53" s="9">
        <v>46508</v>
      </c>
      <c r="B53" s="12">
        <v>204</v>
      </c>
      <c r="C53" s="12">
        <v>204</v>
      </c>
      <c r="D53" s="13">
        <v>204</v>
      </c>
      <c r="E53">
        <v>231.71700000000001</v>
      </c>
      <c r="F53" s="3">
        <v>354.392</v>
      </c>
      <c r="G53" s="3">
        <v>310.23200000000003</v>
      </c>
      <c r="H53" s="3">
        <v>186.113</v>
      </c>
      <c r="I53" s="3">
        <v>197.89699999999999</v>
      </c>
      <c r="J53" s="3">
        <v>240.09700000000001</v>
      </c>
      <c r="K53" s="3">
        <v>236.809</v>
      </c>
      <c r="L53" s="3">
        <v>91.864999999999995</v>
      </c>
      <c r="M53" s="3">
        <v>152.76900000000001</v>
      </c>
      <c r="N53" s="3">
        <v>220.46199999999999</v>
      </c>
      <c r="O53" s="3">
        <v>249.691</v>
      </c>
      <c r="P53" s="3">
        <v>227.81800000000001</v>
      </c>
      <c r="Q53" s="3">
        <v>218.28200000000001</v>
      </c>
      <c r="R53" s="3">
        <v>231.20400000000001</v>
      </c>
      <c r="S53" s="3">
        <v>293.15699999999998</v>
      </c>
      <c r="T53" s="3">
        <v>112.956</v>
      </c>
      <c r="U53" s="3">
        <v>138.07599999999999</v>
      </c>
      <c r="V53" s="3">
        <v>140.85499999999999</v>
      </c>
      <c r="W53" s="3">
        <v>100.943</v>
      </c>
      <c r="X53" s="3">
        <v>222.804</v>
      </c>
      <c r="Y53" s="3">
        <v>153.108</v>
      </c>
      <c r="Z53" s="3">
        <v>157.596</v>
      </c>
      <c r="AA53" s="3">
        <v>238.61699999999999</v>
      </c>
      <c r="AB53" s="3">
        <v>159.482</v>
      </c>
      <c r="AC53" s="3">
        <v>176.61199999999999</v>
      </c>
      <c r="AD53" s="3">
        <v>178.69</v>
      </c>
      <c r="AE53" s="3">
        <v>121.005</v>
      </c>
      <c r="AF53" s="3">
        <v>202.571</v>
      </c>
      <c r="AG53" s="3">
        <v>251.26300000000001</v>
      </c>
      <c r="AH53" s="3">
        <v>203.95599999999999</v>
      </c>
      <c r="ALQ53" s="3" t="e">
        <v>#N/A</v>
      </c>
    </row>
    <row r="54" spans="1:1005" ht="14.4" x14ac:dyDescent="0.3">
      <c r="A54" s="9">
        <v>46539</v>
      </c>
      <c r="B54" s="12">
        <v>251</v>
      </c>
      <c r="C54" s="12">
        <v>251</v>
      </c>
      <c r="D54" s="13">
        <v>251</v>
      </c>
      <c r="E54">
        <v>563.72</v>
      </c>
      <c r="F54" s="3">
        <v>306.08499999999998</v>
      </c>
      <c r="G54" s="3">
        <v>480.23399999999998</v>
      </c>
      <c r="H54" s="3">
        <v>207.49</v>
      </c>
      <c r="I54" s="3">
        <v>318.20299999999997</v>
      </c>
      <c r="J54" s="3">
        <v>149.20599999999999</v>
      </c>
      <c r="K54" s="3">
        <v>185.14599999999999</v>
      </c>
      <c r="L54" s="3">
        <v>57.29</v>
      </c>
      <c r="M54" s="3">
        <v>212.15100000000001</v>
      </c>
      <c r="N54" s="3">
        <v>135.351</v>
      </c>
      <c r="O54" s="3">
        <v>278.82499999999999</v>
      </c>
      <c r="P54" s="3">
        <v>181.398</v>
      </c>
      <c r="Q54" s="3">
        <v>163.697</v>
      </c>
      <c r="R54" s="3">
        <v>468.28199999999998</v>
      </c>
      <c r="S54" s="3">
        <v>254.53700000000001</v>
      </c>
      <c r="T54" s="3">
        <v>259.89499999999998</v>
      </c>
      <c r="U54" s="3">
        <v>412.39499999999998</v>
      </c>
      <c r="V54" s="3">
        <v>52.421999999999997</v>
      </c>
      <c r="W54" s="3">
        <v>148.44300000000001</v>
      </c>
      <c r="X54" s="3">
        <v>327.27999999999997</v>
      </c>
      <c r="Y54" s="3">
        <v>340.334</v>
      </c>
      <c r="Z54" s="3">
        <v>281.29500000000002</v>
      </c>
      <c r="AA54" s="3">
        <v>382.20100000000002</v>
      </c>
      <c r="AB54" s="3">
        <v>74.653000000000006</v>
      </c>
      <c r="AC54" s="3">
        <v>387.42</v>
      </c>
      <c r="AD54" s="3">
        <v>187.60499999999999</v>
      </c>
      <c r="AE54" s="3">
        <v>261.673</v>
      </c>
      <c r="AF54" s="3">
        <v>160.93100000000001</v>
      </c>
      <c r="AG54" s="3">
        <v>411.87900000000002</v>
      </c>
      <c r="AH54" s="3">
        <v>214.52600000000001</v>
      </c>
      <c r="ALQ54" s="3" t="e">
        <v>#N/A</v>
      </c>
    </row>
    <row r="55" spans="1:1005" ht="14.4" x14ac:dyDescent="0.3">
      <c r="A55" s="9">
        <v>46569</v>
      </c>
      <c r="B55" s="12">
        <v>86</v>
      </c>
      <c r="C55" s="12">
        <v>86</v>
      </c>
      <c r="D55" s="13">
        <v>86</v>
      </c>
      <c r="E55">
        <v>435.649</v>
      </c>
      <c r="F55" s="3">
        <v>108.96</v>
      </c>
      <c r="G55" s="3">
        <v>169.488</v>
      </c>
      <c r="H55" s="3">
        <v>99.638999999999996</v>
      </c>
      <c r="I55" s="3">
        <v>214.2</v>
      </c>
      <c r="J55" s="3">
        <v>49.923000000000002</v>
      </c>
      <c r="K55" s="3">
        <v>57.61</v>
      </c>
      <c r="L55" s="3">
        <v>24.225999999999999</v>
      </c>
      <c r="M55" s="3">
        <v>56.545999999999999</v>
      </c>
      <c r="N55" s="3">
        <v>52.545000000000002</v>
      </c>
      <c r="O55" s="3">
        <v>111.613</v>
      </c>
      <c r="P55" s="3">
        <v>69.674999999999997</v>
      </c>
      <c r="Q55" s="3">
        <v>63.213999999999999</v>
      </c>
      <c r="R55" s="3">
        <v>207.065</v>
      </c>
      <c r="S55" s="3">
        <v>131.607</v>
      </c>
      <c r="T55" s="3">
        <v>70.325999999999993</v>
      </c>
      <c r="U55" s="3">
        <v>228.44300000000001</v>
      </c>
      <c r="V55" s="3">
        <v>27.481999999999999</v>
      </c>
      <c r="W55" s="3">
        <v>55.072000000000003</v>
      </c>
      <c r="X55" s="3">
        <v>100.75</v>
      </c>
      <c r="Y55" s="3">
        <v>118.32899999999999</v>
      </c>
      <c r="Z55" s="3">
        <v>90.186999999999998</v>
      </c>
      <c r="AA55" s="3">
        <v>129.59899999999999</v>
      </c>
      <c r="AB55" s="3">
        <v>32.268999999999998</v>
      </c>
      <c r="AC55" s="3">
        <v>259.68099999999998</v>
      </c>
      <c r="AD55" s="3">
        <v>58.472999999999999</v>
      </c>
      <c r="AE55" s="3">
        <v>120.001</v>
      </c>
      <c r="AF55" s="3">
        <v>65.635999999999996</v>
      </c>
      <c r="AG55" s="3">
        <v>192.28200000000001</v>
      </c>
      <c r="AH55" s="3">
        <v>65.349000000000004</v>
      </c>
      <c r="ALQ55" s="3" t="e">
        <v>#N/A</v>
      </c>
    </row>
    <row r="56" spans="1:1005" ht="14.4" x14ac:dyDescent="0.3">
      <c r="A56" s="9">
        <v>46600</v>
      </c>
      <c r="B56" s="12">
        <v>55</v>
      </c>
      <c r="C56" s="12">
        <v>55</v>
      </c>
      <c r="D56" s="13">
        <v>55</v>
      </c>
      <c r="E56">
        <v>127.30800000000001</v>
      </c>
      <c r="F56" s="3">
        <v>53.752000000000002</v>
      </c>
      <c r="G56" s="3">
        <v>82.203000000000003</v>
      </c>
      <c r="H56" s="3">
        <v>50.902999999999999</v>
      </c>
      <c r="I56" s="3">
        <v>89.311000000000007</v>
      </c>
      <c r="J56" s="3">
        <v>44.470999999999997</v>
      </c>
      <c r="K56" s="3">
        <v>51.79</v>
      </c>
      <c r="L56" s="3">
        <v>21.280999999999999</v>
      </c>
      <c r="M56" s="3">
        <v>41.731999999999999</v>
      </c>
      <c r="N56" s="3">
        <v>36.951000000000001</v>
      </c>
      <c r="O56" s="3">
        <v>57.688000000000002</v>
      </c>
      <c r="P56" s="3">
        <v>49.313000000000002</v>
      </c>
      <c r="Q56" s="3">
        <v>46.307000000000002</v>
      </c>
      <c r="R56" s="3">
        <v>77.233000000000004</v>
      </c>
      <c r="S56" s="3">
        <v>54.067999999999998</v>
      </c>
      <c r="T56" s="3">
        <v>49.561999999999998</v>
      </c>
      <c r="U56" s="3">
        <v>70.563999999999993</v>
      </c>
      <c r="V56" s="3">
        <v>28.286999999999999</v>
      </c>
      <c r="W56" s="3">
        <v>39.674999999999997</v>
      </c>
      <c r="X56" s="3">
        <v>56.451999999999998</v>
      </c>
      <c r="Y56" s="3">
        <v>53.42</v>
      </c>
      <c r="Z56" s="3">
        <v>52.64</v>
      </c>
      <c r="AA56" s="3">
        <v>63.643999999999998</v>
      </c>
      <c r="AB56" s="3">
        <v>26.864000000000001</v>
      </c>
      <c r="AC56" s="3">
        <v>82.218000000000004</v>
      </c>
      <c r="AD56" s="3">
        <v>39.040999999999997</v>
      </c>
      <c r="AE56" s="3">
        <v>55.332000000000001</v>
      </c>
      <c r="AF56" s="3">
        <v>52.921999999999997</v>
      </c>
      <c r="AG56" s="3">
        <v>69.167000000000002</v>
      </c>
      <c r="AH56" s="3">
        <v>42.499000000000002</v>
      </c>
      <c r="ALQ56" s="3" t="e">
        <v>#N/A</v>
      </c>
    </row>
    <row r="57" spans="1:1005" ht="14.4" x14ac:dyDescent="0.3">
      <c r="A57" s="9">
        <v>46631</v>
      </c>
      <c r="B57" s="12">
        <v>35</v>
      </c>
      <c r="C57" s="12">
        <v>35</v>
      </c>
      <c r="D57" s="13">
        <v>35</v>
      </c>
      <c r="E57">
        <v>62.959000000000003</v>
      </c>
      <c r="F57" s="3">
        <v>39.067</v>
      </c>
      <c r="G57" s="3">
        <v>55.152000000000001</v>
      </c>
      <c r="H57" s="3">
        <v>32.683999999999997</v>
      </c>
      <c r="I57" s="3">
        <v>47.17</v>
      </c>
      <c r="J57" s="3">
        <v>32.914999999999999</v>
      </c>
      <c r="K57" s="3">
        <v>30.395</v>
      </c>
      <c r="L57" s="3">
        <v>20.404</v>
      </c>
      <c r="M57" s="3">
        <v>54.286999999999999</v>
      </c>
      <c r="N57" s="3">
        <v>32.706000000000003</v>
      </c>
      <c r="O57" s="3">
        <v>36.844000000000001</v>
      </c>
      <c r="P57" s="3">
        <v>36.265000000000001</v>
      </c>
      <c r="Q57" s="3">
        <v>39.752000000000002</v>
      </c>
      <c r="R57" s="3">
        <v>43.615000000000002</v>
      </c>
      <c r="S57" s="3">
        <v>35.933</v>
      </c>
      <c r="T57" s="3">
        <v>28.686</v>
      </c>
      <c r="U57" s="3">
        <v>39.878</v>
      </c>
      <c r="V57" s="3">
        <v>23.16</v>
      </c>
      <c r="W57" s="3">
        <v>52.494</v>
      </c>
      <c r="X57" s="3">
        <v>50.343000000000004</v>
      </c>
      <c r="Y57" s="3">
        <v>38.316000000000003</v>
      </c>
      <c r="Z57" s="3">
        <v>34.363999999999997</v>
      </c>
      <c r="AA57" s="3">
        <v>38.545000000000002</v>
      </c>
      <c r="AB57" s="3">
        <v>21.713999999999999</v>
      </c>
      <c r="AC57" s="3">
        <v>42.759</v>
      </c>
      <c r="AD57" s="3">
        <v>36.414999999999999</v>
      </c>
      <c r="AE57" s="3">
        <v>33.6</v>
      </c>
      <c r="AF57" s="3">
        <v>38.924999999999997</v>
      </c>
      <c r="AG57" s="3">
        <v>49.027000000000001</v>
      </c>
      <c r="AH57" s="3">
        <v>33.789000000000001</v>
      </c>
      <c r="ALQ57" s="3" t="e">
        <v>#N/A</v>
      </c>
    </row>
    <row r="58" spans="1:1005" ht="14.4" x14ac:dyDescent="0.3">
      <c r="A58" s="9">
        <v>46661</v>
      </c>
      <c r="B58" s="12">
        <v>40</v>
      </c>
      <c r="C58" s="12">
        <v>31</v>
      </c>
      <c r="D58" s="13">
        <v>36</v>
      </c>
      <c r="E58">
        <v>59.820999999999998</v>
      </c>
      <c r="F58" s="3">
        <v>45.908999999999999</v>
      </c>
      <c r="G58" s="3">
        <v>55.954000000000001</v>
      </c>
      <c r="H58" s="3">
        <v>41.561999999999998</v>
      </c>
      <c r="I58" s="3">
        <v>38.01</v>
      </c>
      <c r="J58" s="3">
        <v>29.26</v>
      </c>
      <c r="K58" s="3">
        <v>28.88</v>
      </c>
      <c r="L58" s="3">
        <v>28.530999999999999</v>
      </c>
      <c r="M58" s="3">
        <v>33.448999999999998</v>
      </c>
      <c r="N58" s="3">
        <v>30.745000000000001</v>
      </c>
      <c r="O58" s="3">
        <v>48.942</v>
      </c>
      <c r="P58" s="3">
        <v>57.652999999999999</v>
      </c>
      <c r="Q58" s="3">
        <v>40.002000000000002</v>
      </c>
      <c r="R58" s="3">
        <v>39.658999999999999</v>
      </c>
      <c r="S58" s="3">
        <v>37.643999999999998</v>
      </c>
      <c r="T58" s="3">
        <v>29.463000000000001</v>
      </c>
      <c r="U58" s="3">
        <v>38.53</v>
      </c>
      <c r="V58" s="3">
        <v>22.341000000000001</v>
      </c>
      <c r="W58" s="3">
        <v>47.825000000000003</v>
      </c>
      <c r="X58" s="3">
        <v>58.54</v>
      </c>
      <c r="Y58" s="3">
        <v>32.820999999999998</v>
      </c>
      <c r="Z58" s="3">
        <v>30.067</v>
      </c>
      <c r="AA58" s="3">
        <v>39.723999999999997</v>
      </c>
      <c r="AB58" s="3">
        <v>24.087</v>
      </c>
      <c r="AC58" s="3">
        <v>36.716000000000001</v>
      </c>
      <c r="AD58" s="3">
        <v>34.744999999999997</v>
      </c>
      <c r="AE58" s="3">
        <v>28.443000000000001</v>
      </c>
      <c r="AF58" s="3">
        <v>28.31</v>
      </c>
      <c r="AG58" s="3">
        <v>44.079000000000001</v>
      </c>
      <c r="AH58" s="3">
        <v>39.896000000000001</v>
      </c>
      <c r="ALQ58" s="3" t="e">
        <v>#N/A</v>
      </c>
    </row>
    <row r="59" spans="1:1005" ht="14.4" x14ac:dyDescent="0.3">
      <c r="A59" s="9">
        <v>46692</v>
      </c>
      <c r="B59" s="12">
        <v>33</v>
      </c>
      <c r="C59" s="12">
        <v>29</v>
      </c>
      <c r="D59" s="13">
        <v>31</v>
      </c>
      <c r="E59">
        <v>43.927999999999997</v>
      </c>
      <c r="F59" s="3">
        <v>39.323999999999998</v>
      </c>
      <c r="G59" s="3">
        <v>42.65</v>
      </c>
      <c r="H59" s="3">
        <v>34.616</v>
      </c>
      <c r="I59" s="3">
        <v>30.297000000000001</v>
      </c>
      <c r="J59" s="3">
        <v>25.687999999999999</v>
      </c>
      <c r="K59" s="3">
        <v>28.454000000000001</v>
      </c>
      <c r="L59" s="3">
        <v>18.869</v>
      </c>
      <c r="M59" s="3">
        <v>24.76</v>
      </c>
      <c r="N59" s="3">
        <v>27.82</v>
      </c>
      <c r="O59" s="3">
        <v>37.737000000000002</v>
      </c>
      <c r="P59" s="3">
        <v>41.564</v>
      </c>
      <c r="Q59" s="3">
        <v>33.28</v>
      </c>
      <c r="R59" s="3">
        <v>33.786999999999999</v>
      </c>
      <c r="S59" s="3">
        <v>33.387</v>
      </c>
      <c r="T59" s="3">
        <v>29.704999999999998</v>
      </c>
      <c r="U59" s="3">
        <v>31.827000000000002</v>
      </c>
      <c r="V59" s="3">
        <v>18.609000000000002</v>
      </c>
      <c r="W59" s="3">
        <v>30.835999999999999</v>
      </c>
      <c r="X59" s="3">
        <v>36.866999999999997</v>
      </c>
      <c r="Y59" s="3">
        <v>29.56</v>
      </c>
      <c r="Z59" s="3">
        <v>25.901</v>
      </c>
      <c r="AA59" s="3">
        <v>33.585000000000001</v>
      </c>
      <c r="AB59" s="3">
        <v>22.535</v>
      </c>
      <c r="AC59" s="3">
        <v>31.75</v>
      </c>
      <c r="AD59" s="3">
        <v>36.771000000000001</v>
      </c>
      <c r="AE59" s="3">
        <v>26.82</v>
      </c>
      <c r="AF59" s="3">
        <v>24.13</v>
      </c>
      <c r="AG59" s="3">
        <v>36.152999999999999</v>
      </c>
      <c r="AH59" s="3">
        <v>31.38</v>
      </c>
      <c r="ALQ59" s="3" t="e">
        <v>#N/A</v>
      </c>
    </row>
    <row r="60" spans="1:1005" ht="14.4" x14ac:dyDescent="0.3">
      <c r="A60" s="9">
        <v>46722</v>
      </c>
      <c r="B60" s="12">
        <v>26</v>
      </c>
      <c r="C60" s="12">
        <v>26</v>
      </c>
      <c r="D60" s="13">
        <v>26</v>
      </c>
      <c r="E60">
        <v>39.911000000000001</v>
      </c>
      <c r="F60" s="3">
        <v>32.750999999999998</v>
      </c>
      <c r="G60" s="3">
        <v>34.192</v>
      </c>
      <c r="H60" s="3">
        <v>31.446000000000002</v>
      </c>
      <c r="I60" s="3">
        <v>26.738</v>
      </c>
      <c r="J60" s="3">
        <v>22.626000000000001</v>
      </c>
      <c r="K60" s="3">
        <v>22.978000000000002</v>
      </c>
      <c r="L60" s="3">
        <v>16.247</v>
      </c>
      <c r="M60" s="3">
        <v>22.233000000000001</v>
      </c>
      <c r="N60" s="3">
        <v>22.847999999999999</v>
      </c>
      <c r="O60" s="3">
        <v>27.963999999999999</v>
      </c>
      <c r="P60" s="3">
        <v>29.023</v>
      </c>
      <c r="Q60" s="3">
        <v>24.1</v>
      </c>
      <c r="R60" s="3">
        <v>29.753</v>
      </c>
      <c r="S60" s="3">
        <v>27.361999999999998</v>
      </c>
      <c r="T60" s="3">
        <v>24.864000000000001</v>
      </c>
      <c r="U60" s="3">
        <v>27.74</v>
      </c>
      <c r="V60" s="3">
        <v>16.798999999999999</v>
      </c>
      <c r="W60" s="3">
        <v>23.402999999999999</v>
      </c>
      <c r="X60" s="3">
        <v>29.407</v>
      </c>
      <c r="Y60" s="3">
        <v>25.991</v>
      </c>
      <c r="Z60" s="3">
        <v>23.669</v>
      </c>
      <c r="AA60" s="3">
        <v>31.099</v>
      </c>
      <c r="AB60" s="3">
        <v>18.346</v>
      </c>
      <c r="AC60" s="3">
        <v>29.047999999999998</v>
      </c>
      <c r="AD60" s="3">
        <v>29.29</v>
      </c>
      <c r="AE60" s="3">
        <v>24.292999999999999</v>
      </c>
      <c r="AF60" s="3">
        <v>21.556000000000001</v>
      </c>
      <c r="AG60" s="3">
        <v>30.303000000000001</v>
      </c>
      <c r="AH60" s="3">
        <v>25.777999999999999</v>
      </c>
      <c r="ALQ60" s="3" t="e">
        <v>#N/A</v>
      </c>
    </row>
    <row r="61" spans="1:1005" ht="14.4" x14ac:dyDescent="0.3">
      <c r="A61" s="9">
        <v>46753</v>
      </c>
      <c r="B61" s="12">
        <v>25</v>
      </c>
      <c r="C61" s="12">
        <v>25</v>
      </c>
      <c r="D61" s="13">
        <v>25</v>
      </c>
      <c r="E61">
        <v>33.96</v>
      </c>
      <c r="F61" s="3">
        <v>28.114000000000001</v>
      </c>
      <c r="G61" s="3">
        <v>30.32</v>
      </c>
      <c r="H61" s="3">
        <v>27.178000000000001</v>
      </c>
      <c r="I61" s="3">
        <v>26.34</v>
      </c>
      <c r="J61" s="3">
        <v>20.963999999999999</v>
      </c>
      <c r="K61" s="3">
        <v>20.079000000000001</v>
      </c>
      <c r="L61" s="3">
        <v>15.493</v>
      </c>
      <c r="M61" s="3">
        <v>20.065000000000001</v>
      </c>
      <c r="N61" s="3">
        <v>21.831</v>
      </c>
      <c r="O61" s="3">
        <v>24.204999999999998</v>
      </c>
      <c r="P61" s="3">
        <v>24.622</v>
      </c>
      <c r="Q61" s="3">
        <v>20.114000000000001</v>
      </c>
      <c r="R61" s="3">
        <v>27.13</v>
      </c>
      <c r="S61" s="3">
        <v>24.37</v>
      </c>
      <c r="T61" s="3">
        <v>22.817</v>
      </c>
      <c r="U61" s="3">
        <v>26.135000000000002</v>
      </c>
      <c r="V61" s="3">
        <v>15.557</v>
      </c>
      <c r="W61" s="3">
        <v>20.513000000000002</v>
      </c>
      <c r="X61" s="3">
        <v>25.733000000000001</v>
      </c>
      <c r="Y61" s="3">
        <v>23.94</v>
      </c>
      <c r="Z61" s="3">
        <v>21.742999999999999</v>
      </c>
      <c r="AA61" s="3">
        <v>26.937999999999999</v>
      </c>
      <c r="AB61" s="3">
        <v>16.838000000000001</v>
      </c>
      <c r="AC61" s="3">
        <v>26.45</v>
      </c>
      <c r="AD61" s="3">
        <v>23.689</v>
      </c>
      <c r="AE61" s="3">
        <v>21.812000000000001</v>
      </c>
      <c r="AF61" s="3">
        <v>20.123999999999999</v>
      </c>
      <c r="AG61" s="3">
        <v>27.501999999999999</v>
      </c>
      <c r="AH61" s="3">
        <v>23.331</v>
      </c>
      <c r="ALQ61" s="3" t="e">
        <v>#N/A</v>
      </c>
    </row>
    <row r="62" spans="1:1005" ht="14.4" x14ac:dyDescent="0.3">
      <c r="A62" s="9">
        <v>46784</v>
      </c>
      <c r="B62" s="12">
        <v>23</v>
      </c>
      <c r="C62" s="12">
        <v>23</v>
      </c>
      <c r="D62" s="13">
        <v>23</v>
      </c>
      <c r="E62">
        <v>33.393000000000001</v>
      </c>
      <c r="F62" s="3">
        <v>23.835000000000001</v>
      </c>
      <c r="G62" s="3">
        <v>26.814</v>
      </c>
      <c r="H62" s="3">
        <v>26.41</v>
      </c>
      <c r="I62" s="3">
        <v>26.754999999999999</v>
      </c>
      <c r="J62" s="3">
        <v>20.431000000000001</v>
      </c>
      <c r="K62" s="3">
        <v>17.536999999999999</v>
      </c>
      <c r="L62" s="3">
        <v>18.266999999999999</v>
      </c>
      <c r="M62" s="3">
        <v>17.826000000000001</v>
      </c>
      <c r="N62" s="3">
        <v>19.983000000000001</v>
      </c>
      <c r="O62" s="3">
        <v>20.468</v>
      </c>
      <c r="P62" s="3">
        <v>23.373999999999999</v>
      </c>
      <c r="Q62" s="3">
        <v>16.923999999999999</v>
      </c>
      <c r="R62" s="3">
        <v>24.568000000000001</v>
      </c>
      <c r="S62" s="3">
        <v>20.841999999999999</v>
      </c>
      <c r="T62" s="3">
        <v>19.716999999999999</v>
      </c>
      <c r="U62" s="3">
        <v>22.565000000000001</v>
      </c>
      <c r="V62" s="3">
        <v>14.01</v>
      </c>
      <c r="W62" s="3">
        <v>20.829000000000001</v>
      </c>
      <c r="X62" s="3">
        <v>30.123999999999999</v>
      </c>
      <c r="Y62" s="3">
        <v>22.673999999999999</v>
      </c>
      <c r="Z62" s="3">
        <v>26.678999999999998</v>
      </c>
      <c r="AA62" s="3">
        <v>28.122</v>
      </c>
      <c r="AB62" s="3">
        <v>14.872</v>
      </c>
      <c r="AC62" s="3">
        <v>23.699000000000002</v>
      </c>
      <c r="AD62" s="3">
        <v>22.62</v>
      </c>
      <c r="AE62" s="3">
        <v>20.555</v>
      </c>
      <c r="AF62" s="3">
        <v>18.885999999999999</v>
      </c>
      <c r="AG62" s="3">
        <v>23.754999999999999</v>
      </c>
      <c r="AH62" s="3">
        <v>25.853999999999999</v>
      </c>
      <c r="ALQ62" s="3" t="e">
        <v>#N/A</v>
      </c>
    </row>
    <row r="63" spans="1:1005" ht="14.4" x14ac:dyDescent="0.3">
      <c r="A63" s="9">
        <v>46813</v>
      </c>
      <c r="B63" s="12">
        <v>38</v>
      </c>
      <c r="C63" s="12">
        <v>38</v>
      </c>
      <c r="D63" s="13">
        <v>38</v>
      </c>
      <c r="E63">
        <v>41.594999999999999</v>
      </c>
      <c r="F63" s="3">
        <v>44.96</v>
      </c>
      <c r="G63" s="3">
        <v>42.582000000000001</v>
      </c>
      <c r="H63" s="3">
        <v>36.619999999999997</v>
      </c>
      <c r="I63" s="3">
        <v>31.309000000000001</v>
      </c>
      <c r="J63" s="3">
        <v>29.702999999999999</v>
      </c>
      <c r="K63" s="3">
        <v>21.645</v>
      </c>
      <c r="L63" s="3">
        <v>27.931999999999999</v>
      </c>
      <c r="M63" s="3">
        <v>44.137999999999998</v>
      </c>
      <c r="N63" s="3">
        <v>24.911000000000001</v>
      </c>
      <c r="O63" s="3">
        <v>28.277000000000001</v>
      </c>
      <c r="P63" s="3">
        <v>52.963999999999999</v>
      </c>
      <c r="Q63" s="3">
        <v>17.437000000000001</v>
      </c>
      <c r="R63" s="3">
        <v>41.600999999999999</v>
      </c>
      <c r="S63" s="3">
        <v>23.913</v>
      </c>
      <c r="T63" s="3">
        <v>30.853000000000002</v>
      </c>
      <c r="U63" s="3">
        <v>37.683999999999997</v>
      </c>
      <c r="V63" s="3">
        <v>20.895</v>
      </c>
      <c r="W63" s="3">
        <v>26.472000000000001</v>
      </c>
      <c r="X63" s="3">
        <v>50.343000000000004</v>
      </c>
      <c r="Y63" s="3">
        <v>36.75</v>
      </c>
      <c r="Z63" s="3">
        <v>58.82</v>
      </c>
      <c r="AA63" s="3">
        <v>29.373999999999999</v>
      </c>
      <c r="AB63" s="3">
        <v>19.902999999999999</v>
      </c>
      <c r="AC63" s="3">
        <v>34.597000000000001</v>
      </c>
      <c r="AD63" s="3">
        <v>28.177</v>
      </c>
      <c r="AE63" s="3">
        <v>31.946999999999999</v>
      </c>
      <c r="AF63" s="3">
        <v>31.474</v>
      </c>
      <c r="AG63" s="3">
        <v>39.924999999999997</v>
      </c>
      <c r="AH63" s="3">
        <v>45.723999999999997</v>
      </c>
      <c r="ALQ63" s="3" t="e">
        <v>#N/A</v>
      </c>
    </row>
    <row r="64" spans="1:1005" ht="14.4" x14ac:dyDescent="0.3">
      <c r="A64" s="9">
        <v>46844</v>
      </c>
      <c r="B64" s="12">
        <v>78</v>
      </c>
      <c r="C64" s="12">
        <v>78</v>
      </c>
      <c r="D64" s="13">
        <v>78</v>
      </c>
      <c r="E64">
        <v>95.933999999999997</v>
      </c>
      <c r="F64" s="3">
        <v>77.724000000000004</v>
      </c>
      <c r="G64" s="3">
        <v>60.561999999999998</v>
      </c>
      <c r="H64" s="3">
        <v>48.198</v>
      </c>
      <c r="I64" s="3">
        <v>84.68</v>
      </c>
      <c r="J64" s="3">
        <v>58.941000000000003</v>
      </c>
      <c r="K64" s="3">
        <v>53.38</v>
      </c>
      <c r="L64" s="3">
        <v>49.061999999999998</v>
      </c>
      <c r="M64" s="3">
        <v>92.131</v>
      </c>
      <c r="N64" s="3">
        <v>60.267000000000003</v>
      </c>
      <c r="O64" s="3">
        <v>86.393000000000001</v>
      </c>
      <c r="P64" s="3">
        <v>83.998999999999995</v>
      </c>
      <c r="Q64" s="3">
        <v>46.735999999999997</v>
      </c>
      <c r="R64" s="3">
        <v>61.061</v>
      </c>
      <c r="S64" s="3">
        <v>52.607999999999997</v>
      </c>
      <c r="T64" s="3">
        <v>63.122</v>
      </c>
      <c r="U64" s="3">
        <v>81.096999999999994</v>
      </c>
      <c r="V64" s="3">
        <v>37.284999999999997</v>
      </c>
      <c r="W64" s="3">
        <v>63.954999999999998</v>
      </c>
      <c r="X64" s="3">
        <v>76.001999999999995</v>
      </c>
      <c r="Y64" s="3">
        <v>59.793999999999997</v>
      </c>
      <c r="Z64" s="3">
        <v>107.247</v>
      </c>
      <c r="AA64" s="3">
        <v>46.082999999999998</v>
      </c>
      <c r="AB64" s="3">
        <v>69.438000000000002</v>
      </c>
      <c r="AC64" s="3">
        <v>49.66</v>
      </c>
      <c r="AD64" s="3">
        <v>50.170999999999999</v>
      </c>
      <c r="AE64" s="3">
        <v>65.906999999999996</v>
      </c>
      <c r="AF64" s="3">
        <v>63.384</v>
      </c>
      <c r="AG64" s="3">
        <v>72.528000000000006</v>
      </c>
      <c r="AH64" s="3">
        <v>72.528000000000006</v>
      </c>
      <c r="ALQ64" s="3" t="e">
        <v>#N/A</v>
      </c>
    </row>
    <row r="65" spans="1:1005" ht="14.4" x14ac:dyDescent="0.3">
      <c r="A65" s="9">
        <v>46874</v>
      </c>
      <c r="B65" s="14">
        <v>204</v>
      </c>
      <c r="C65" s="12">
        <v>204</v>
      </c>
      <c r="D65" s="13">
        <v>204</v>
      </c>
      <c r="E65">
        <v>354.392</v>
      </c>
      <c r="F65" s="3">
        <v>310.23200000000003</v>
      </c>
      <c r="G65" s="3">
        <v>186.113</v>
      </c>
      <c r="H65" s="3">
        <v>197.89699999999999</v>
      </c>
      <c r="I65" s="3">
        <v>240.09700000000001</v>
      </c>
      <c r="J65" s="3">
        <v>236.809</v>
      </c>
      <c r="K65" s="3">
        <v>91.864999999999995</v>
      </c>
      <c r="L65" s="3">
        <v>152.76900000000001</v>
      </c>
      <c r="M65" s="3">
        <v>220.46199999999999</v>
      </c>
      <c r="N65" s="3">
        <v>249.691</v>
      </c>
      <c r="O65" s="3">
        <v>227.81800000000001</v>
      </c>
      <c r="P65" s="3">
        <v>218.28200000000001</v>
      </c>
      <c r="Q65" s="3">
        <v>231.20400000000001</v>
      </c>
      <c r="R65" s="3">
        <v>293.15699999999998</v>
      </c>
      <c r="S65" s="3">
        <v>112.956</v>
      </c>
      <c r="T65" s="3">
        <v>138.07599999999999</v>
      </c>
      <c r="U65" s="3">
        <v>140.85499999999999</v>
      </c>
      <c r="V65" s="3">
        <v>100.943</v>
      </c>
      <c r="W65" s="3">
        <v>222.804</v>
      </c>
      <c r="X65" s="3">
        <v>153.108</v>
      </c>
      <c r="Y65" s="3">
        <v>157.596</v>
      </c>
      <c r="Z65" s="3">
        <v>238.61699999999999</v>
      </c>
      <c r="AA65" s="3">
        <v>159.482</v>
      </c>
      <c r="AB65" s="3">
        <v>176.61199999999999</v>
      </c>
      <c r="AC65" s="3">
        <v>178.69</v>
      </c>
      <c r="AD65" s="3">
        <v>121.005</v>
      </c>
      <c r="AE65" s="3">
        <v>202.571</v>
      </c>
      <c r="AF65" s="3">
        <v>251.26300000000001</v>
      </c>
      <c r="AG65" s="3">
        <v>203.95599999999999</v>
      </c>
      <c r="AH65" s="3">
        <v>203.95599999999999</v>
      </c>
      <c r="ALQ65" s="3" t="e">
        <v>#N/A</v>
      </c>
    </row>
    <row r="66" spans="1:1005" ht="14.4" x14ac:dyDescent="0.3">
      <c r="A66" s="9">
        <v>46905</v>
      </c>
      <c r="B66" s="14">
        <v>251</v>
      </c>
      <c r="C66" s="12">
        <v>251</v>
      </c>
      <c r="D66" s="13">
        <v>251</v>
      </c>
      <c r="E66">
        <v>306.08499999999998</v>
      </c>
      <c r="F66" s="3">
        <v>480.23399999999998</v>
      </c>
      <c r="G66" s="3">
        <v>207.49</v>
      </c>
      <c r="H66" s="3">
        <v>318.20299999999997</v>
      </c>
      <c r="I66" s="3">
        <v>149.20599999999999</v>
      </c>
      <c r="J66" s="3">
        <v>185.14599999999999</v>
      </c>
      <c r="K66" s="3">
        <v>57.29</v>
      </c>
      <c r="L66" s="3">
        <v>212.15100000000001</v>
      </c>
      <c r="M66" s="3">
        <v>135.351</v>
      </c>
      <c r="N66" s="3">
        <v>278.82499999999999</v>
      </c>
      <c r="O66" s="3">
        <v>181.398</v>
      </c>
      <c r="P66" s="3">
        <v>163.697</v>
      </c>
      <c r="Q66" s="3">
        <v>468.28199999999998</v>
      </c>
      <c r="R66" s="3">
        <v>254.53700000000001</v>
      </c>
      <c r="S66" s="3">
        <v>259.89499999999998</v>
      </c>
      <c r="T66" s="3">
        <v>412.39499999999998</v>
      </c>
      <c r="U66" s="3">
        <v>52.421999999999997</v>
      </c>
      <c r="V66" s="3">
        <v>148.44300000000001</v>
      </c>
      <c r="W66" s="3">
        <v>327.27999999999997</v>
      </c>
      <c r="X66" s="3">
        <v>340.334</v>
      </c>
      <c r="Y66" s="3">
        <v>281.29500000000002</v>
      </c>
      <c r="Z66" s="3">
        <v>382.20100000000002</v>
      </c>
      <c r="AA66" s="3">
        <v>74.653000000000006</v>
      </c>
      <c r="AB66" s="3">
        <v>387.42</v>
      </c>
      <c r="AC66" s="3">
        <v>187.60499999999999</v>
      </c>
      <c r="AD66" s="3">
        <v>261.673</v>
      </c>
      <c r="AE66" s="3">
        <v>160.93100000000001</v>
      </c>
      <c r="AF66" s="3">
        <v>411.87900000000002</v>
      </c>
      <c r="AG66" s="3">
        <v>214.52600000000001</v>
      </c>
      <c r="AH66" s="3">
        <v>214.52600000000001</v>
      </c>
      <c r="ALQ66" s="3" t="e">
        <v>#N/A</v>
      </c>
    </row>
    <row r="67" spans="1:1005" ht="14.4" x14ac:dyDescent="0.3">
      <c r="A67" s="9">
        <v>46935</v>
      </c>
      <c r="B67" s="14">
        <v>86</v>
      </c>
      <c r="C67" s="12">
        <v>86</v>
      </c>
      <c r="D67" s="13">
        <v>86</v>
      </c>
      <c r="E67">
        <v>108.96</v>
      </c>
      <c r="F67" s="3">
        <v>169.488</v>
      </c>
      <c r="G67" s="3">
        <v>99.638999999999996</v>
      </c>
      <c r="H67" s="3">
        <v>214.2</v>
      </c>
      <c r="I67" s="3">
        <v>49.923000000000002</v>
      </c>
      <c r="J67" s="3">
        <v>57.61</v>
      </c>
      <c r="K67" s="3">
        <v>24.225999999999999</v>
      </c>
      <c r="L67" s="3">
        <v>56.545999999999999</v>
      </c>
      <c r="M67" s="3">
        <v>52.545000000000002</v>
      </c>
      <c r="N67" s="3">
        <v>111.613</v>
      </c>
      <c r="O67" s="3">
        <v>69.674999999999997</v>
      </c>
      <c r="P67" s="3">
        <v>63.213999999999999</v>
      </c>
      <c r="Q67" s="3">
        <v>207.065</v>
      </c>
      <c r="R67" s="3">
        <v>131.607</v>
      </c>
      <c r="S67" s="3">
        <v>70.325999999999993</v>
      </c>
      <c r="T67" s="3">
        <v>228.44300000000001</v>
      </c>
      <c r="U67" s="3">
        <v>27.481999999999999</v>
      </c>
      <c r="V67" s="3">
        <v>55.072000000000003</v>
      </c>
      <c r="W67" s="3">
        <v>100.75</v>
      </c>
      <c r="X67" s="3">
        <v>118.32899999999999</v>
      </c>
      <c r="Y67" s="3">
        <v>90.186999999999998</v>
      </c>
      <c r="Z67" s="3">
        <v>129.59899999999999</v>
      </c>
      <c r="AA67" s="3">
        <v>32.268999999999998</v>
      </c>
      <c r="AB67" s="3">
        <v>259.68099999999998</v>
      </c>
      <c r="AC67" s="3">
        <v>58.472999999999999</v>
      </c>
      <c r="AD67" s="3">
        <v>120.001</v>
      </c>
      <c r="AE67" s="3">
        <v>65.635999999999996</v>
      </c>
      <c r="AF67" s="3">
        <v>192.28200000000001</v>
      </c>
      <c r="AG67" s="3">
        <v>65.349000000000004</v>
      </c>
      <c r="AH67" s="3">
        <v>65.349000000000004</v>
      </c>
      <c r="ALQ67" s="3" t="e">
        <v>#N/A</v>
      </c>
    </row>
    <row r="68" spans="1:1005" ht="14.4" x14ac:dyDescent="0.3">
      <c r="A68" s="9">
        <v>46966</v>
      </c>
      <c r="B68" s="14">
        <v>55</v>
      </c>
      <c r="C68" s="12">
        <v>55</v>
      </c>
      <c r="D68" s="13">
        <v>55</v>
      </c>
      <c r="E68">
        <v>53.752000000000002</v>
      </c>
      <c r="F68" s="3">
        <v>82.203000000000003</v>
      </c>
      <c r="G68" s="3">
        <v>50.902999999999999</v>
      </c>
      <c r="H68" s="3">
        <v>89.311000000000007</v>
      </c>
      <c r="I68" s="3">
        <v>44.470999999999997</v>
      </c>
      <c r="J68" s="3">
        <v>51.79</v>
      </c>
      <c r="K68" s="3">
        <v>21.280999999999999</v>
      </c>
      <c r="L68" s="3">
        <v>41.731999999999999</v>
      </c>
      <c r="M68" s="3">
        <v>36.951000000000001</v>
      </c>
      <c r="N68" s="3">
        <v>57.688000000000002</v>
      </c>
      <c r="O68" s="3">
        <v>49.313000000000002</v>
      </c>
      <c r="P68" s="3">
        <v>46.307000000000002</v>
      </c>
      <c r="Q68" s="3">
        <v>77.233000000000004</v>
      </c>
      <c r="R68" s="3">
        <v>54.067999999999998</v>
      </c>
      <c r="S68" s="3">
        <v>49.561999999999998</v>
      </c>
      <c r="T68" s="3">
        <v>70.563999999999993</v>
      </c>
      <c r="U68" s="3">
        <v>28.286999999999999</v>
      </c>
      <c r="V68" s="3">
        <v>39.674999999999997</v>
      </c>
      <c r="W68" s="3">
        <v>56.451999999999998</v>
      </c>
      <c r="X68" s="3">
        <v>53.42</v>
      </c>
      <c r="Y68" s="3">
        <v>52.64</v>
      </c>
      <c r="Z68" s="3">
        <v>63.643999999999998</v>
      </c>
      <c r="AA68" s="3">
        <v>26.864000000000001</v>
      </c>
      <c r="AB68" s="3">
        <v>82.218000000000004</v>
      </c>
      <c r="AC68" s="3">
        <v>39.040999999999997</v>
      </c>
      <c r="AD68" s="3">
        <v>55.332000000000001</v>
      </c>
      <c r="AE68" s="3">
        <v>52.921999999999997</v>
      </c>
      <c r="AF68" s="3">
        <v>69.167000000000002</v>
      </c>
      <c r="AG68" s="3">
        <v>42.499000000000002</v>
      </c>
      <c r="AH68" s="3">
        <v>42.499000000000002</v>
      </c>
      <c r="ALQ68" s="3" t="e">
        <v>#N/A</v>
      </c>
    </row>
    <row r="69" spans="1:1005" ht="14.4" x14ac:dyDescent="0.3">
      <c r="A69" s="9">
        <v>46997</v>
      </c>
      <c r="B69" s="14">
        <v>35</v>
      </c>
      <c r="C69" s="12">
        <v>35</v>
      </c>
      <c r="D69" s="13">
        <v>35</v>
      </c>
      <c r="E69">
        <v>39.067</v>
      </c>
      <c r="F69" s="3">
        <v>55.152000000000001</v>
      </c>
      <c r="G69" s="3">
        <v>32.683999999999997</v>
      </c>
      <c r="H69" s="3">
        <v>47.17</v>
      </c>
      <c r="I69" s="3">
        <v>32.914999999999999</v>
      </c>
      <c r="J69" s="3">
        <v>30.395</v>
      </c>
      <c r="K69" s="3">
        <v>20.404</v>
      </c>
      <c r="L69" s="3">
        <v>54.286999999999999</v>
      </c>
      <c r="M69" s="3">
        <v>32.706000000000003</v>
      </c>
      <c r="N69" s="3">
        <v>36.844000000000001</v>
      </c>
      <c r="O69" s="3">
        <v>36.265000000000001</v>
      </c>
      <c r="P69" s="3">
        <v>39.752000000000002</v>
      </c>
      <c r="Q69" s="3">
        <v>43.615000000000002</v>
      </c>
      <c r="R69" s="3">
        <v>35.933</v>
      </c>
      <c r="S69" s="3">
        <v>28.686</v>
      </c>
      <c r="T69" s="3">
        <v>39.878</v>
      </c>
      <c r="U69" s="3">
        <v>23.16</v>
      </c>
      <c r="V69" s="3">
        <v>52.494</v>
      </c>
      <c r="W69" s="3">
        <v>50.343000000000004</v>
      </c>
      <c r="X69" s="3">
        <v>38.316000000000003</v>
      </c>
      <c r="Y69" s="3">
        <v>34.363999999999997</v>
      </c>
      <c r="Z69" s="3">
        <v>38.545000000000002</v>
      </c>
      <c r="AA69" s="3">
        <v>21.713999999999999</v>
      </c>
      <c r="AB69" s="3">
        <v>42.759</v>
      </c>
      <c r="AC69" s="3">
        <v>36.414999999999999</v>
      </c>
      <c r="AD69" s="3">
        <v>33.6</v>
      </c>
      <c r="AE69" s="3">
        <v>38.924999999999997</v>
      </c>
      <c r="AF69" s="3">
        <v>49.027000000000001</v>
      </c>
      <c r="AG69" s="3">
        <v>33.789000000000001</v>
      </c>
      <c r="AH69" s="3">
        <v>33.789000000000001</v>
      </c>
      <c r="ALQ69" s="3" t="e">
        <v>#N/A</v>
      </c>
    </row>
    <row r="70" spans="1:1005" ht="14.4" x14ac:dyDescent="0.3">
      <c r="A70" s="9"/>
      <c r="B70" s="14"/>
      <c r="C70" s="12"/>
      <c r="D70" s="13"/>
      <c r="E70"/>
      <c r="ALQ70" s="3" t="e">
        <v>#N/A</v>
      </c>
    </row>
    <row r="71" spans="1:1005" ht="14.4" x14ac:dyDescent="0.3">
      <c r="A71" s="9"/>
      <c r="B71" s="14"/>
      <c r="C71" s="12"/>
      <c r="D71" s="13"/>
      <c r="E71" s="15"/>
      <c r="ALQ71" s="3" t="e">
        <v>#N/A</v>
      </c>
    </row>
    <row r="72" spans="1:1005" ht="14.4" x14ac:dyDescent="0.3">
      <c r="A72" s="1"/>
      <c r="B72" s="14"/>
      <c r="C72" s="12"/>
      <c r="D72" s="13"/>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LQ72" s="3" t="e">
        <v>#N/A</v>
      </c>
    </row>
    <row r="73" spans="1:1005" ht="14.4" x14ac:dyDescent="0.3">
      <c r="A73" s="1"/>
      <c r="B73" s="14"/>
      <c r="C73" s="12"/>
      <c r="D73" s="13"/>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row>
    <row r="74" spans="1:1005" ht="14.4" x14ac:dyDescent="0.3">
      <c r="A74" s="1"/>
      <c r="B74" s="14"/>
      <c r="C74" s="12"/>
      <c r="D74" s="13"/>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row>
    <row r="75" spans="1:1005" ht="14.4" x14ac:dyDescent="0.3">
      <c r="A75" s="1"/>
      <c r="B75" s="14"/>
      <c r="C75" s="12"/>
      <c r="D75" s="13"/>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row>
    <row r="76" spans="1:1005" ht="14.4" x14ac:dyDescent="0.3">
      <c r="A76" s="1"/>
      <c r="B76" s="14"/>
      <c r="C76" s="12"/>
      <c r="D76" s="13"/>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row>
    <row r="77" spans="1:1005" ht="14.4" x14ac:dyDescent="0.3">
      <c r="A77" s="1"/>
      <c r="B77" s="14"/>
      <c r="C77" s="12"/>
      <c r="D77" s="13"/>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row>
    <row r="78" spans="1:1005" ht="14.4" x14ac:dyDescent="0.3">
      <c r="A78" s="1"/>
      <c r="B78" s="14"/>
      <c r="C78" s="12"/>
      <c r="D78" s="13"/>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row>
    <row r="79" spans="1:1005" ht="14.4" x14ac:dyDescent="0.3">
      <c r="A79" s="1"/>
      <c r="B79" s="14"/>
      <c r="C79" s="12"/>
      <c r="D79" s="13"/>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row>
    <row r="80" spans="1:1005" ht="14.4" x14ac:dyDescent="0.3">
      <c r="A80" s="1"/>
      <c r="B80" s="14"/>
      <c r="C80" s="12"/>
      <c r="D80" s="13"/>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row>
    <row r="81" spans="1:4" ht="12.75" customHeight="1" x14ac:dyDescent="0.3">
      <c r="A81" s="16"/>
      <c r="B81" s="17"/>
      <c r="C81" s="18"/>
      <c r="D81" s="19"/>
    </row>
    <row r="82" spans="1:4" ht="12.75" customHeight="1" x14ac:dyDescent="0.3">
      <c r="A82" s="16"/>
      <c r="B82" s="17"/>
      <c r="C82" s="18"/>
      <c r="D82" s="19"/>
    </row>
    <row r="83" spans="1:4" ht="12.75" customHeight="1" x14ac:dyDescent="0.3">
      <c r="A83" s="16"/>
      <c r="B83" s="17"/>
      <c r="C83" s="18"/>
      <c r="D83" s="19"/>
    </row>
    <row r="84" spans="1:4" ht="12.75" customHeight="1" x14ac:dyDescent="0.3">
      <c r="A84" s="16"/>
      <c r="B84" s="17"/>
      <c r="C84" s="18"/>
      <c r="D84" s="19"/>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1A1E7-1B4A-4E33-86E0-4BC115D102C5}">
  <sheetPr codeName="Sheet14">
    <tabColor theme="9" tint="0.39997558519241921"/>
  </sheetPr>
  <dimension ref="A1:ALQ84"/>
  <sheetViews>
    <sheetView topLeftCell="A37" zoomScale="90" zoomScaleNormal="90" workbookViewId="0">
      <selection activeCell="D4" sqref="D4"/>
    </sheetView>
  </sheetViews>
  <sheetFormatPr defaultColWidth="18.6640625" defaultRowHeight="12.75" customHeight="1" x14ac:dyDescent="0.3"/>
  <cols>
    <col min="1" max="54" width="9.109375" customWidth="1"/>
  </cols>
  <sheetData>
    <row r="1" spans="1:51" ht="14.4" x14ac:dyDescent="0.3">
      <c r="A1" s="79"/>
      <c r="B1" s="139">
        <v>272.69029999999992</v>
      </c>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2"/>
      <c r="AJ1" s="2"/>
      <c r="AK1" s="2"/>
      <c r="AL1" s="2"/>
      <c r="AM1" s="2"/>
    </row>
    <row r="2" spans="1:51" ht="14.4" x14ac:dyDescent="0.3">
      <c r="A2" s="80"/>
      <c r="B2" s="81" t="s">
        <v>0</v>
      </c>
      <c r="C2" s="82" t="s">
        <v>1</v>
      </c>
      <c r="D2" s="82" t="s">
        <v>2</v>
      </c>
      <c r="E2" s="82">
        <v>1991</v>
      </c>
      <c r="F2" s="82">
        <v>1992</v>
      </c>
      <c r="G2" s="82">
        <v>1993</v>
      </c>
      <c r="H2" s="82">
        <v>1994</v>
      </c>
      <c r="I2" s="82">
        <v>1995</v>
      </c>
      <c r="J2" s="82">
        <v>1996</v>
      </c>
      <c r="K2" s="82">
        <v>1997</v>
      </c>
      <c r="L2" s="82">
        <v>1998</v>
      </c>
      <c r="M2" s="82">
        <v>1999</v>
      </c>
      <c r="N2" s="82">
        <v>2000</v>
      </c>
      <c r="O2" s="82">
        <v>2001</v>
      </c>
      <c r="P2" s="82">
        <v>2002</v>
      </c>
      <c r="Q2" s="82">
        <v>2003</v>
      </c>
      <c r="R2" s="82">
        <v>2004</v>
      </c>
      <c r="S2" s="82">
        <v>2005</v>
      </c>
      <c r="T2" s="82">
        <v>2006</v>
      </c>
      <c r="U2" s="82">
        <v>2007</v>
      </c>
      <c r="V2" s="82">
        <v>2008</v>
      </c>
      <c r="W2" s="82">
        <v>2009</v>
      </c>
      <c r="X2" s="82">
        <v>2010</v>
      </c>
      <c r="Y2" s="82">
        <v>2011</v>
      </c>
      <c r="Z2" s="82">
        <v>2012</v>
      </c>
      <c r="AA2" s="82">
        <v>2013</v>
      </c>
      <c r="AB2" s="82">
        <v>2014</v>
      </c>
      <c r="AC2" s="82">
        <v>2015</v>
      </c>
      <c r="AD2" s="82">
        <v>2016</v>
      </c>
      <c r="AE2" s="82">
        <v>2017</v>
      </c>
      <c r="AF2" s="82">
        <v>2018</v>
      </c>
      <c r="AG2" s="82">
        <v>2019</v>
      </c>
      <c r="AH2" s="82">
        <v>2020</v>
      </c>
      <c r="AI2" s="2"/>
      <c r="AJ2" s="2"/>
      <c r="AK2" s="2"/>
      <c r="AL2" s="2"/>
      <c r="AM2" s="2"/>
    </row>
    <row r="3" spans="1:51" ht="14.4" x14ac:dyDescent="0.3">
      <c r="A3" s="83"/>
      <c r="B3" s="84" t="s">
        <v>3</v>
      </c>
      <c r="C3" s="85" t="s">
        <v>4</v>
      </c>
      <c r="D3" s="85" t="s">
        <v>5</v>
      </c>
      <c r="E3" s="85" t="s">
        <v>6</v>
      </c>
      <c r="F3" s="85" t="s">
        <v>7</v>
      </c>
      <c r="G3" s="85" t="s">
        <v>8</v>
      </c>
      <c r="H3" s="85" t="s">
        <v>9</v>
      </c>
      <c r="I3" s="85" t="s">
        <v>10</v>
      </c>
      <c r="J3" s="85" t="s">
        <v>11</v>
      </c>
      <c r="K3" s="85" t="s">
        <v>12</v>
      </c>
      <c r="L3" s="85" t="s">
        <v>13</v>
      </c>
      <c r="M3" s="85" t="s">
        <v>14</v>
      </c>
      <c r="N3" s="85" t="s">
        <v>15</v>
      </c>
      <c r="O3" s="85" t="s">
        <v>16</v>
      </c>
      <c r="P3" s="85" t="s">
        <v>17</v>
      </c>
      <c r="Q3" s="85" t="s">
        <v>18</v>
      </c>
      <c r="R3" s="85" t="s">
        <v>19</v>
      </c>
      <c r="S3" s="85" t="s">
        <v>20</v>
      </c>
      <c r="T3" s="85" t="s">
        <v>21</v>
      </c>
      <c r="U3" s="85" t="s">
        <v>22</v>
      </c>
      <c r="V3" s="85" t="s">
        <v>23</v>
      </c>
      <c r="W3" s="85" t="s">
        <v>24</v>
      </c>
      <c r="X3" s="85" t="s">
        <v>25</v>
      </c>
      <c r="Y3" s="85" t="s">
        <v>26</v>
      </c>
      <c r="Z3" s="85" t="s">
        <v>27</v>
      </c>
      <c r="AA3" s="85" t="s">
        <v>28</v>
      </c>
      <c r="AB3" s="85" t="s">
        <v>29</v>
      </c>
      <c r="AC3" s="85" t="s">
        <v>30</v>
      </c>
      <c r="AD3" s="85" t="s">
        <v>31</v>
      </c>
      <c r="AE3" s="85" t="s">
        <v>32</v>
      </c>
      <c r="AF3" s="85" t="s">
        <v>33</v>
      </c>
      <c r="AG3" s="85" t="s">
        <v>34</v>
      </c>
      <c r="AH3" s="85" t="s">
        <v>35</v>
      </c>
      <c r="AI3" s="2"/>
      <c r="AJ3" s="2"/>
      <c r="AK3" s="2"/>
      <c r="AL3" s="2"/>
      <c r="AM3" s="2"/>
    </row>
    <row r="4" spans="1:51" ht="14.4" x14ac:dyDescent="0.3">
      <c r="A4" s="86">
        <v>45017</v>
      </c>
      <c r="B4" s="27">
        <v>313</v>
      </c>
      <c r="C4" s="28">
        <v>204</v>
      </c>
      <c r="D4" s="8">
        <v>250</v>
      </c>
      <c r="E4">
        <v>199.495</v>
      </c>
      <c r="F4">
        <v>326.678</v>
      </c>
      <c r="G4">
        <v>178.99700000000001</v>
      </c>
      <c r="H4">
        <v>369.8</v>
      </c>
      <c r="I4">
        <v>167.89599999999999</v>
      </c>
      <c r="J4">
        <v>242.25800000000001</v>
      </c>
      <c r="K4">
        <v>183.38</v>
      </c>
      <c r="L4">
        <v>180.07300000000001</v>
      </c>
      <c r="M4">
        <v>198.274</v>
      </c>
      <c r="N4">
        <v>315.95499999999998</v>
      </c>
      <c r="O4">
        <v>284.90100000000001</v>
      </c>
      <c r="P4">
        <v>268.32</v>
      </c>
      <c r="Q4">
        <v>282.60000000000002</v>
      </c>
      <c r="R4">
        <v>302.41800000000001</v>
      </c>
      <c r="S4">
        <v>262.125</v>
      </c>
      <c r="T4">
        <v>323.31200000000001</v>
      </c>
      <c r="U4">
        <v>228.14500000000001</v>
      </c>
      <c r="V4">
        <v>117.185</v>
      </c>
      <c r="W4">
        <v>241.67099999999999</v>
      </c>
      <c r="X4">
        <v>268.447</v>
      </c>
      <c r="Y4">
        <v>233.49799999999999</v>
      </c>
      <c r="Z4">
        <v>361.77300000000002</v>
      </c>
      <c r="AA4">
        <v>142.238</v>
      </c>
      <c r="AB4">
        <v>240.232</v>
      </c>
      <c r="AC4">
        <v>210.31800000000001</v>
      </c>
      <c r="AD4">
        <v>269.23700000000002</v>
      </c>
      <c r="AE4">
        <v>257.74200000000002</v>
      </c>
      <c r="AF4">
        <v>273.37700000000001</v>
      </c>
      <c r="AG4">
        <v>286.12099999999998</v>
      </c>
      <c r="AH4">
        <v>193.952</v>
      </c>
      <c r="AI4" s="3"/>
      <c r="AJ4" s="3"/>
      <c r="AK4" s="3"/>
      <c r="AL4" s="3"/>
      <c r="AM4" s="3"/>
      <c r="AN4" s="3"/>
      <c r="AO4" s="3"/>
      <c r="AP4" s="3"/>
      <c r="AQ4" s="3"/>
      <c r="AR4" s="3"/>
      <c r="AS4" s="3"/>
      <c r="AT4" s="3"/>
      <c r="AU4" s="3"/>
      <c r="AV4" s="3"/>
      <c r="AW4" s="3"/>
      <c r="AX4" s="3"/>
      <c r="AY4" s="3"/>
    </row>
    <row r="5" spans="1:51" ht="14.4" x14ac:dyDescent="0.3">
      <c r="A5" s="86">
        <v>45047</v>
      </c>
      <c r="B5" s="30">
        <v>1150</v>
      </c>
      <c r="C5" s="7">
        <v>752</v>
      </c>
      <c r="D5" s="10">
        <v>920</v>
      </c>
      <c r="E5">
        <v>793.80200000000002</v>
      </c>
      <c r="F5">
        <v>1079.2829999999999</v>
      </c>
      <c r="G5">
        <v>993.91499999999996</v>
      </c>
      <c r="H5">
        <v>958.94899999999996</v>
      </c>
      <c r="I5">
        <v>933.346</v>
      </c>
      <c r="J5">
        <v>857.76</v>
      </c>
      <c r="K5">
        <v>958.16</v>
      </c>
      <c r="L5">
        <v>811.423</v>
      </c>
      <c r="M5">
        <v>854.60699999999997</v>
      </c>
      <c r="N5">
        <v>968.61800000000005</v>
      </c>
      <c r="O5">
        <v>971.32</v>
      </c>
      <c r="P5">
        <v>642.17700000000002</v>
      </c>
      <c r="Q5">
        <v>1006.442</v>
      </c>
      <c r="R5">
        <v>931.94899999999996</v>
      </c>
      <c r="S5">
        <v>921.755</v>
      </c>
      <c r="T5">
        <v>918.245</v>
      </c>
      <c r="U5">
        <v>922.755</v>
      </c>
      <c r="V5">
        <v>748.101</v>
      </c>
      <c r="W5">
        <v>972.26599999999996</v>
      </c>
      <c r="X5">
        <v>763.53800000000001</v>
      </c>
      <c r="Y5">
        <v>843.61599999999999</v>
      </c>
      <c r="Z5">
        <v>816.88900000000001</v>
      </c>
      <c r="AA5">
        <v>1006.476</v>
      </c>
      <c r="AB5">
        <v>721.16700000000003</v>
      </c>
      <c r="AC5">
        <v>832.45699999999999</v>
      </c>
      <c r="AD5">
        <v>954.44100000000003</v>
      </c>
      <c r="AE5">
        <v>777.74199999999996</v>
      </c>
      <c r="AF5">
        <v>1061.6389999999999</v>
      </c>
      <c r="AG5">
        <v>728.67200000000003</v>
      </c>
      <c r="AH5">
        <v>900.96799999999996</v>
      </c>
      <c r="AI5" s="3"/>
      <c r="AJ5" s="3"/>
      <c r="AK5" s="3"/>
      <c r="AL5" s="3"/>
      <c r="AM5" s="3"/>
      <c r="AN5" s="3"/>
      <c r="AO5" s="3"/>
      <c r="AP5" s="3"/>
      <c r="AQ5" s="3"/>
      <c r="AR5" s="3"/>
      <c r="AS5" s="3"/>
      <c r="AT5" s="3"/>
      <c r="AU5" s="3"/>
      <c r="AV5" s="3"/>
      <c r="AW5" s="3"/>
      <c r="AX5" s="3"/>
      <c r="AY5" s="3"/>
    </row>
    <row r="6" spans="1:51" ht="14.4" x14ac:dyDescent="0.3">
      <c r="A6" s="86">
        <v>45078</v>
      </c>
      <c r="B6" s="30">
        <v>956</v>
      </c>
      <c r="C6" s="7">
        <v>625</v>
      </c>
      <c r="D6" s="10">
        <v>765</v>
      </c>
      <c r="E6">
        <v>810.274</v>
      </c>
      <c r="F6">
        <v>424.62099999999998</v>
      </c>
      <c r="G6">
        <v>905.17100000000005</v>
      </c>
      <c r="H6">
        <v>486.75099999999998</v>
      </c>
      <c r="I6">
        <v>1369.924</v>
      </c>
      <c r="J6">
        <v>736.24599999999998</v>
      </c>
      <c r="K6">
        <v>987.71299999999997</v>
      </c>
      <c r="L6">
        <v>753.96299999999997</v>
      </c>
      <c r="M6">
        <v>1053.482</v>
      </c>
      <c r="N6">
        <v>557.95399999999995</v>
      </c>
      <c r="O6">
        <v>559.20799999999997</v>
      </c>
      <c r="P6">
        <v>584.37800000000004</v>
      </c>
      <c r="Q6">
        <v>791.80600000000004</v>
      </c>
      <c r="R6">
        <v>522.58699999999999</v>
      </c>
      <c r="S6">
        <v>813.86599999999999</v>
      </c>
      <c r="T6">
        <v>481.19</v>
      </c>
      <c r="U6">
        <v>491.32</v>
      </c>
      <c r="V6">
        <v>899.23400000000004</v>
      </c>
      <c r="W6">
        <v>719.33100000000002</v>
      </c>
      <c r="X6">
        <v>1152.8340000000001</v>
      </c>
      <c r="Y6">
        <v>1166.415</v>
      </c>
      <c r="Z6">
        <v>375.995</v>
      </c>
      <c r="AA6">
        <v>776.03599999999994</v>
      </c>
      <c r="AB6">
        <v>712.88199999999995</v>
      </c>
      <c r="AC6">
        <v>918.43799999999999</v>
      </c>
      <c r="AD6">
        <v>912.01599999999996</v>
      </c>
      <c r="AE6">
        <v>799.36300000000006</v>
      </c>
      <c r="AF6">
        <v>505.23399999999998</v>
      </c>
      <c r="AG6">
        <v>874.39</v>
      </c>
      <c r="AH6">
        <v>633.10500000000002</v>
      </c>
      <c r="AI6" s="3"/>
      <c r="AJ6" s="3"/>
      <c r="AK6" s="3"/>
      <c r="AL6" s="3"/>
      <c r="AM6" s="3"/>
      <c r="AN6" s="3"/>
      <c r="AO6" s="3"/>
      <c r="AP6" s="3"/>
      <c r="AQ6" s="3"/>
      <c r="AR6" s="3"/>
      <c r="AS6" s="3"/>
      <c r="AT6" s="3"/>
      <c r="AU6" s="3"/>
      <c r="AV6" s="3"/>
      <c r="AW6" s="3"/>
      <c r="AX6" s="3"/>
      <c r="AY6" s="3"/>
    </row>
    <row r="7" spans="1:51" ht="14.4" x14ac:dyDescent="0.3">
      <c r="A7" s="86">
        <v>45108</v>
      </c>
      <c r="B7" s="30">
        <v>181</v>
      </c>
      <c r="C7" s="7">
        <v>119</v>
      </c>
      <c r="D7" s="10">
        <v>145</v>
      </c>
      <c r="E7">
        <v>174.82</v>
      </c>
      <c r="F7">
        <v>102.419</v>
      </c>
      <c r="G7">
        <v>232.06299999999999</v>
      </c>
      <c r="H7">
        <v>71.234999999999999</v>
      </c>
      <c r="I7">
        <v>553.37199999999996</v>
      </c>
      <c r="J7">
        <v>136.541</v>
      </c>
      <c r="K7">
        <v>187.44</v>
      </c>
      <c r="L7">
        <v>271.98399999999998</v>
      </c>
      <c r="M7">
        <v>263.70800000000003</v>
      </c>
      <c r="N7">
        <v>76.569999999999993</v>
      </c>
      <c r="O7">
        <v>98.679000000000002</v>
      </c>
      <c r="P7">
        <v>82.353999999999999</v>
      </c>
      <c r="Q7">
        <v>151.56100000000001</v>
      </c>
      <c r="R7">
        <v>120.29</v>
      </c>
      <c r="S7">
        <v>205.06700000000001</v>
      </c>
      <c r="T7">
        <v>70.677999999999997</v>
      </c>
      <c r="U7">
        <v>93.748999999999995</v>
      </c>
      <c r="V7">
        <v>255.34200000000001</v>
      </c>
      <c r="W7">
        <v>212.76499999999999</v>
      </c>
      <c r="X7">
        <v>272.55799999999999</v>
      </c>
      <c r="Y7">
        <v>450.38200000000001</v>
      </c>
      <c r="Z7">
        <v>58.953000000000003</v>
      </c>
      <c r="AA7">
        <v>139.559</v>
      </c>
      <c r="AB7">
        <v>127.169</v>
      </c>
      <c r="AC7">
        <v>174.297</v>
      </c>
      <c r="AD7">
        <v>147.52600000000001</v>
      </c>
      <c r="AE7">
        <v>142.47399999999999</v>
      </c>
      <c r="AF7">
        <v>61.497999999999998</v>
      </c>
      <c r="AG7">
        <v>327.18099999999998</v>
      </c>
      <c r="AH7">
        <v>90.108000000000004</v>
      </c>
      <c r="AI7" s="3"/>
      <c r="AJ7" s="3"/>
      <c r="AK7" s="3"/>
      <c r="AL7" s="3"/>
      <c r="AM7" s="3"/>
      <c r="AN7" s="3"/>
      <c r="AO7" s="3"/>
      <c r="AP7" s="3"/>
      <c r="AQ7" s="3"/>
      <c r="AR7" s="3"/>
      <c r="AS7" s="3"/>
      <c r="AT7" s="3"/>
      <c r="AU7" s="3"/>
      <c r="AV7" s="3"/>
      <c r="AW7" s="3"/>
      <c r="AX7" s="3"/>
      <c r="AY7" s="3"/>
    </row>
    <row r="8" spans="1:51" ht="14.4" x14ac:dyDescent="0.3">
      <c r="A8" s="86">
        <v>45139</v>
      </c>
      <c r="B8" s="30">
        <v>46</v>
      </c>
      <c r="C8" s="7">
        <v>30</v>
      </c>
      <c r="D8" s="10">
        <v>30</v>
      </c>
      <c r="E8">
        <v>33.435000000000002</v>
      </c>
      <c r="F8">
        <v>27.265000000000001</v>
      </c>
      <c r="G8">
        <v>45.517000000000003</v>
      </c>
      <c r="H8">
        <v>21.800999999999998</v>
      </c>
      <c r="I8">
        <v>105.76300000000001</v>
      </c>
      <c r="J8">
        <v>29.779</v>
      </c>
      <c r="K8">
        <v>50.228000000000002</v>
      </c>
      <c r="L8">
        <v>51.88</v>
      </c>
      <c r="M8">
        <v>48.460999999999999</v>
      </c>
      <c r="N8">
        <v>20.61</v>
      </c>
      <c r="O8">
        <v>25.824000000000002</v>
      </c>
      <c r="P8">
        <v>20.538</v>
      </c>
      <c r="Q8">
        <v>28.699000000000002</v>
      </c>
      <c r="R8">
        <v>27.614999999999998</v>
      </c>
      <c r="S8">
        <v>36.384</v>
      </c>
      <c r="T8">
        <v>23.122</v>
      </c>
      <c r="U8">
        <v>22.97</v>
      </c>
      <c r="V8">
        <v>39.899000000000001</v>
      </c>
      <c r="W8">
        <v>38.83</v>
      </c>
      <c r="X8">
        <v>52.790999999999997</v>
      </c>
      <c r="Y8">
        <v>71.533000000000001</v>
      </c>
      <c r="Z8">
        <v>18.334</v>
      </c>
      <c r="AA8">
        <v>30.053000000000001</v>
      </c>
      <c r="AB8">
        <v>44.817999999999998</v>
      </c>
      <c r="AC8">
        <v>33.56</v>
      </c>
      <c r="AD8">
        <v>29.946999999999999</v>
      </c>
      <c r="AE8">
        <v>29.283000000000001</v>
      </c>
      <c r="AF8">
        <v>19.879000000000001</v>
      </c>
      <c r="AG8">
        <v>49.951999999999998</v>
      </c>
      <c r="AH8">
        <v>20.936</v>
      </c>
      <c r="AI8" s="3"/>
      <c r="AJ8" s="3"/>
      <c r="AK8" s="3"/>
      <c r="AL8" s="3"/>
      <c r="AM8" s="3"/>
      <c r="AN8" s="3"/>
      <c r="AO8" s="3"/>
      <c r="AP8" s="3"/>
      <c r="AQ8" s="3"/>
      <c r="AR8" s="3"/>
      <c r="AS8" s="3"/>
      <c r="AT8" s="3"/>
      <c r="AU8" s="3"/>
      <c r="AV8" s="3"/>
      <c r="AW8" s="3"/>
      <c r="AX8" s="3"/>
      <c r="AY8" s="3"/>
    </row>
    <row r="9" spans="1:51" ht="14.4" x14ac:dyDescent="0.3">
      <c r="A9" s="86">
        <v>45170</v>
      </c>
      <c r="B9" s="30">
        <v>24</v>
      </c>
      <c r="C9" s="7">
        <v>23</v>
      </c>
      <c r="D9" s="10">
        <v>20</v>
      </c>
      <c r="E9">
        <v>19.963000000000001</v>
      </c>
      <c r="F9">
        <v>15.659000000000001</v>
      </c>
      <c r="G9">
        <v>22.765000000000001</v>
      </c>
      <c r="H9">
        <v>14.851000000000001</v>
      </c>
      <c r="I9">
        <v>29.288</v>
      </c>
      <c r="J9">
        <v>18.271000000000001</v>
      </c>
      <c r="K9">
        <v>77.742999999999995</v>
      </c>
      <c r="L9">
        <v>18.280999999999999</v>
      </c>
      <c r="M9">
        <v>22.512</v>
      </c>
      <c r="N9">
        <v>21.637</v>
      </c>
      <c r="O9">
        <v>16.172000000000001</v>
      </c>
      <c r="P9">
        <v>13.675000000000001</v>
      </c>
      <c r="Q9">
        <v>21.37</v>
      </c>
      <c r="R9">
        <v>24.341000000000001</v>
      </c>
      <c r="S9">
        <v>17.431000000000001</v>
      </c>
      <c r="T9">
        <v>27.533999999999999</v>
      </c>
      <c r="U9">
        <v>21.311</v>
      </c>
      <c r="V9">
        <v>21.285</v>
      </c>
      <c r="W9">
        <v>18.007999999999999</v>
      </c>
      <c r="X9">
        <v>20.036999999999999</v>
      </c>
      <c r="Y9">
        <v>31.635000000000002</v>
      </c>
      <c r="Z9">
        <v>12.007</v>
      </c>
      <c r="AA9">
        <v>31.193999999999999</v>
      </c>
      <c r="AB9">
        <v>35.305999999999997</v>
      </c>
      <c r="AC9">
        <v>17.91</v>
      </c>
      <c r="AD9">
        <v>15.984999999999999</v>
      </c>
      <c r="AE9">
        <v>16.085999999999999</v>
      </c>
      <c r="AF9">
        <v>13.134</v>
      </c>
      <c r="AG9">
        <v>20.172999999999998</v>
      </c>
      <c r="AH9">
        <v>14.180999999999999</v>
      </c>
      <c r="AI9" s="3"/>
      <c r="AJ9" s="3"/>
      <c r="AK9" s="3"/>
      <c r="AL9" s="3"/>
      <c r="AM9" s="3"/>
      <c r="AN9" s="3"/>
      <c r="AO9" s="3"/>
      <c r="AP9" s="3"/>
      <c r="AQ9" s="3"/>
      <c r="AR9" s="3"/>
      <c r="AS9" s="3"/>
      <c r="AT9" s="3"/>
      <c r="AU9" s="3"/>
      <c r="AV9" s="3"/>
      <c r="AW9" s="3"/>
      <c r="AX9" s="3"/>
      <c r="AY9" s="3"/>
    </row>
    <row r="10" spans="1:51" ht="14.4" x14ac:dyDescent="0.3">
      <c r="A10" s="86">
        <v>45200</v>
      </c>
      <c r="B10" s="30">
        <v>32</v>
      </c>
      <c r="C10" s="7">
        <v>22</v>
      </c>
      <c r="D10" s="10">
        <v>26</v>
      </c>
      <c r="E10">
        <v>24.251999999999999</v>
      </c>
      <c r="F10">
        <v>23.042000000000002</v>
      </c>
      <c r="G10">
        <v>46.106999999999999</v>
      </c>
      <c r="H10">
        <v>28.425000000000001</v>
      </c>
      <c r="I10">
        <v>53.975000000000001</v>
      </c>
      <c r="J10">
        <v>29.292000000000002</v>
      </c>
      <c r="K10">
        <v>105.38</v>
      </c>
      <c r="L10">
        <v>46.253999999999998</v>
      </c>
      <c r="M10">
        <v>28.725999999999999</v>
      </c>
      <c r="N10">
        <v>43.457999999999998</v>
      </c>
      <c r="O10">
        <v>26.675999999999998</v>
      </c>
      <c r="P10">
        <v>31.792999999999999</v>
      </c>
      <c r="Q10">
        <v>26.123000000000001</v>
      </c>
      <c r="R10">
        <v>46.33</v>
      </c>
      <c r="S10">
        <v>38.338999999999999</v>
      </c>
      <c r="T10">
        <v>55.857999999999997</v>
      </c>
      <c r="U10">
        <v>55.600999999999999</v>
      </c>
      <c r="V10">
        <v>26.858000000000001</v>
      </c>
      <c r="W10">
        <v>38.829000000000001</v>
      </c>
      <c r="X10">
        <v>33.503</v>
      </c>
      <c r="Y10">
        <v>40.384999999999998</v>
      </c>
      <c r="Z10">
        <v>22.08</v>
      </c>
      <c r="AA10">
        <v>62.715000000000003</v>
      </c>
      <c r="AB10">
        <v>41.881</v>
      </c>
      <c r="AC10">
        <v>24.866</v>
      </c>
      <c r="AD10">
        <v>27.285</v>
      </c>
      <c r="AE10">
        <v>48.442</v>
      </c>
      <c r="AF10">
        <v>33.938000000000002</v>
      </c>
      <c r="AG10">
        <v>27.960999999999999</v>
      </c>
      <c r="AH10">
        <v>31.72</v>
      </c>
      <c r="AI10" s="3"/>
      <c r="AJ10" s="3"/>
      <c r="AK10" s="3"/>
      <c r="AL10" s="3"/>
      <c r="AM10" s="3"/>
      <c r="AN10" s="3"/>
      <c r="AO10" s="3"/>
      <c r="AP10" s="3"/>
      <c r="AQ10" s="3"/>
      <c r="AR10" s="3"/>
      <c r="AS10" s="3"/>
      <c r="AT10" s="3"/>
      <c r="AU10" s="3"/>
      <c r="AV10" s="3"/>
      <c r="AW10" s="3"/>
      <c r="AX10" s="3"/>
      <c r="AY10" s="3"/>
    </row>
    <row r="11" spans="1:51" ht="14.4" x14ac:dyDescent="0.3">
      <c r="A11" s="86">
        <v>45231</v>
      </c>
      <c r="B11" s="30">
        <v>31</v>
      </c>
      <c r="C11" s="7">
        <v>28</v>
      </c>
      <c r="D11" s="10">
        <v>35</v>
      </c>
      <c r="E11">
        <v>30.837</v>
      </c>
      <c r="F11">
        <v>28.905999999999999</v>
      </c>
      <c r="G11">
        <v>38.453000000000003</v>
      </c>
      <c r="H11">
        <v>31.823</v>
      </c>
      <c r="I11">
        <v>47.664999999999999</v>
      </c>
      <c r="J11">
        <v>54.679000000000002</v>
      </c>
      <c r="K11">
        <v>52.317999999999998</v>
      </c>
      <c r="L11">
        <v>39.701000000000001</v>
      </c>
      <c r="M11">
        <v>30.946000000000002</v>
      </c>
      <c r="N11">
        <v>30.956</v>
      </c>
      <c r="O11">
        <v>31.675999999999998</v>
      </c>
      <c r="P11">
        <v>28.308</v>
      </c>
      <c r="Q11">
        <v>31.701000000000001</v>
      </c>
      <c r="R11">
        <v>52.95</v>
      </c>
      <c r="S11">
        <v>35.950000000000003</v>
      </c>
      <c r="T11">
        <v>50.567999999999998</v>
      </c>
      <c r="U11">
        <v>45.387</v>
      </c>
      <c r="V11">
        <v>32.234999999999999</v>
      </c>
      <c r="W11">
        <v>38.866999999999997</v>
      </c>
      <c r="X11">
        <v>55.063000000000002</v>
      </c>
      <c r="Y11">
        <v>40.764000000000003</v>
      </c>
      <c r="Z11">
        <v>28.071000000000002</v>
      </c>
      <c r="AA11">
        <v>51.930999999999997</v>
      </c>
      <c r="AB11">
        <v>39.552999999999997</v>
      </c>
      <c r="AC11">
        <v>31.524999999999999</v>
      </c>
      <c r="AD11">
        <v>29.992000000000001</v>
      </c>
      <c r="AE11">
        <v>37.173999999999999</v>
      </c>
      <c r="AF11">
        <v>33.680999999999997</v>
      </c>
      <c r="AG11">
        <v>33.9</v>
      </c>
      <c r="AH11">
        <v>42.066000000000003</v>
      </c>
      <c r="AI11" s="3"/>
      <c r="AJ11" s="3"/>
      <c r="AK11" s="3"/>
      <c r="AL11" s="3"/>
      <c r="AM11" s="3"/>
      <c r="AN11" s="3"/>
      <c r="AO11" s="3"/>
      <c r="AP11" s="3"/>
      <c r="AQ11" s="3"/>
      <c r="AR11" s="3"/>
      <c r="AS11" s="3"/>
      <c r="AT11" s="3"/>
      <c r="AU11" s="3"/>
      <c r="AV11" s="3"/>
      <c r="AW11" s="3"/>
      <c r="AX11" s="3"/>
      <c r="AY11" s="3"/>
    </row>
    <row r="12" spans="1:51" ht="14.4" x14ac:dyDescent="0.3">
      <c r="A12" s="86">
        <v>45261</v>
      </c>
      <c r="B12" s="30">
        <v>24</v>
      </c>
      <c r="C12" s="7">
        <v>25</v>
      </c>
      <c r="D12" s="10">
        <v>25</v>
      </c>
      <c r="E12">
        <v>28.302</v>
      </c>
      <c r="F12">
        <v>27.971</v>
      </c>
      <c r="G12">
        <v>30.956</v>
      </c>
      <c r="H12">
        <v>27.994</v>
      </c>
      <c r="I12">
        <v>48.113999999999997</v>
      </c>
      <c r="J12">
        <v>49.183999999999997</v>
      </c>
      <c r="K12">
        <v>36.103999999999999</v>
      </c>
      <c r="L12">
        <v>42.732999999999997</v>
      </c>
      <c r="M12">
        <v>30.544</v>
      </c>
      <c r="N12">
        <v>28.045999999999999</v>
      </c>
      <c r="O12">
        <v>28.244</v>
      </c>
      <c r="P12">
        <v>28.131</v>
      </c>
      <c r="Q12">
        <v>33.408000000000001</v>
      </c>
      <c r="R12">
        <v>32.798000000000002</v>
      </c>
      <c r="S12">
        <v>30.294</v>
      </c>
      <c r="T12">
        <v>35.610999999999997</v>
      </c>
      <c r="U12">
        <v>30.826000000000001</v>
      </c>
      <c r="V12">
        <v>31.146000000000001</v>
      </c>
      <c r="W12">
        <v>31.077000000000002</v>
      </c>
      <c r="X12">
        <v>39.478999999999999</v>
      </c>
      <c r="Y12">
        <v>34.951999999999998</v>
      </c>
      <c r="Z12">
        <v>27.527999999999999</v>
      </c>
      <c r="AA12">
        <v>36.158999999999999</v>
      </c>
      <c r="AB12">
        <v>36.097000000000001</v>
      </c>
      <c r="AC12">
        <v>31.530999999999999</v>
      </c>
      <c r="AD12">
        <v>28.754000000000001</v>
      </c>
      <c r="AE12">
        <v>35.408999999999999</v>
      </c>
      <c r="AF12">
        <v>28.056000000000001</v>
      </c>
      <c r="AG12">
        <v>34.792000000000002</v>
      </c>
      <c r="AH12">
        <v>34.145000000000003</v>
      </c>
      <c r="AI12" s="3"/>
      <c r="AJ12" s="3"/>
      <c r="AK12" s="3"/>
      <c r="AL12" s="3"/>
      <c r="AM12" s="3"/>
      <c r="AN12" s="3"/>
      <c r="AO12" s="3"/>
      <c r="AP12" s="3"/>
      <c r="AQ12" s="3"/>
      <c r="AR12" s="3"/>
      <c r="AS12" s="3"/>
      <c r="AT12" s="3"/>
      <c r="AU12" s="3"/>
      <c r="AV12" s="3"/>
      <c r="AW12" s="3"/>
      <c r="AX12" s="3"/>
      <c r="AY12" s="3"/>
    </row>
    <row r="13" spans="1:51" ht="14.4" x14ac:dyDescent="0.3">
      <c r="A13" s="86">
        <v>45292</v>
      </c>
      <c r="B13" s="30">
        <v>25</v>
      </c>
      <c r="C13" s="7">
        <v>25</v>
      </c>
      <c r="D13" s="10">
        <v>25</v>
      </c>
      <c r="E13">
        <v>26.829000000000001</v>
      </c>
      <c r="F13">
        <v>27.204999999999998</v>
      </c>
      <c r="G13">
        <v>28.783000000000001</v>
      </c>
      <c r="H13">
        <v>29.466000000000001</v>
      </c>
      <c r="I13">
        <v>36.962000000000003</v>
      </c>
      <c r="J13">
        <v>36.950000000000003</v>
      </c>
      <c r="K13">
        <v>33.601999999999997</v>
      </c>
      <c r="L13">
        <v>31.472000000000001</v>
      </c>
      <c r="M13">
        <v>34.036000000000001</v>
      </c>
      <c r="N13">
        <v>26.170999999999999</v>
      </c>
      <c r="O13">
        <v>26.405999999999999</v>
      </c>
      <c r="P13">
        <v>26.545999999999999</v>
      </c>
      <c r="Q13">
        <v>29.544</v>
      </c>
      <c r="R13">
        <v>36.442</v>
      </c>
      <c r="S13">
        <v>32.892000000000003</v>
      </c>
      <c r="T13">
        <v>29.84</v>
      </c>
      <c r="U13">
        <v>27.693999999999999</v>
      </c>
      <c r="V13">
        <v>29.538</v>
      </c>
      <c r="W13">
        <v>28.423999999999999</v>
      </c>
      <c r="X13">
        <v>35.389000000000003</v>
      </c>
      <c r="Y13">
        <v>35.124000000000002</v>
      </c>
      <c r="Z13">
        <v>25.146000000000001</v>
      </c>
      <c r="AA13">
        <v>31.681000000000001</v>
      </c>
      <c r="AB13">
        <v>32.067999999999998</v>
      </c>
      <c r="AC13">
        <v>29.442</v>
      </c>
      <c r="AD13">
        <v>27.614000000000001</v>
      </c>
      <c r="AE13">
        <v>31.838000000000001</v>
      </c>
      <c r="AF13">
        <v>26.350999999999999</v>
      </c>
      <c r="AG13">
        <v>30.463999999999999</v>
      </c>
      <c r="AH13">
        <v>28.78</v>
      </c>
      <c r="AI13" s="3"/>
      <c r="AJ13" s="3"/>
      <c r="AK13" s="3"/>
      <c r="AL13" s="3"/>
      <c r="AM13" s="3"/>
      <c r="AN13" s="3"/>
      <c r="AO13" s="3"/>
      <c r="AP13" s="3"/>
      <c r="AQ13" s="3"/>
      <c r="AR13" s="3"/>
      <c r="AS13" s="3"/>
      <c r="AT13" s="3"/>
      <c r="AU13" s="3"/>
      <c r="AV13" s="3"/>
      <c r="AW13" s="3"/>
      <c r="AX13" s="3"/>
      <c r="AY13" s="3"/>
    </row>
    <row r="14" spans="1:51" ht="14.4" x14ac:dyDescent="0.3">
      <c r="A14" s="86">
        <v>45323</v>
      </c>
      <c r="B14" s="30">
        <v>26</v>
      </c>
      <c r="C14" s="7">
        <v>25</v>
      </c>
      <c r="D14" s="10">
        <v>25</v>
      </c>
      <c r="E14">
        <v>25.933</v>
      </c>
      <c r="F14">
        <v>24.096</v>
      </c>
      <c r="G14">
        <v>26.398</v>
      </c>
      <c r="H14">
        <v>40.481999999999999</v>
      </c>
      <c r="I14">
        <v>42.777000000000001</v>
      </c>
      <c r="J14">
        <v>30.198</v>
      </c>
      <c r="K14">
        <v>34.322000000000003</v>
      </c>
      <c r="L14">
        <v>32.515000000000001</v>
      </c>
      <c r="M14">
        <v>43.295999999999999</v>
      </c>
      <c r="N14">
        <v>24.184999999999999</v>
      </c>
      <c r="O14">
        <v>23.678999999999998</v>
      </c>
      <c r="P14">
        <v>35.676000000000002</v>
      </c>
      <c r="Q14">
        <v>27.181000000000001</v>
      </c>
      <c r="R14">
        <v>39.097999999999999</v>
      </c>
      <c r="S14">
        <v>27.06</v>
      </c>
      <c r="T14">
        <v>33.290999999999997</v>
      </c>
      <c r="U14">
        <v>24.834</v>
      </c>
      <c r="V14">
        <v>32.468000000000004</v>
      </c>
      <c r="W14">
        <v>25.248999999999999</v>
      </c>
      <c r="X14">
        <v>30.433</v>
      </c>
      <c r="Y14">
        <v>31.463000000000001</v>
      </c>
      <c r="Z14">
        <v>23.425000000000001</v>
      </c>
      <c r="AA14">
        <v>33.170999999999999</v>
      </c>
      <c r="AB14">
        <v>57.218000000000004</v>
      </c>
      <c r="AC14">
        <v>31.510999999999999</v>
      </c>
      <c r="AD14">
        <v>50.442</v>
      </c>
      <c r="AE14">
        <v>36.515000000000001</v>
      </c>
      <c r="AF14">
        <v>25.434999999999999</v>
      </c>
      <c r="AG14">
        <v>27.042999999999999</v>
      </c>
      <c r="AH14">
        <v>27.484000000000002</v>
      </c>
      <c r="AI14" s="3"/>
      <c r="AJ14" s="3"/>
      <c r="AK14" s="3"/>
      <c r="AL14" s="3"/>
      <c r="AM14" s="3"/>
      <c r="AN14" s="3"/>
      <c r="AO14" s="3"/>
      <c r="AP14" s="3"/>
      <c r="AQ14" s="3"/>
      <c r="AR14" s="3"/>
      <c r="AS14" s="3"/>
      <c r="AT14" s="3"/>
      <c r="AU14" s="3"/>
      <c r="AV14" s="3"/>
      <c r="AW14" s="3"/>
      <c r="AX14" s="3"/>
      <c r="AY14" s="3"/>
    </row>
    <row r="15" spans="1:51" ht="14.4" x14ac:dyDescent="0.3">
      <c r="A15" s="86">
        <v>45352</v>
      </c>
      <c r="B15" s="30">
        <v>83</v>
      </c>
      <c r="C15" s="7">
        <v>65</v>
      </c>
      <c r="D15" s="10">
        <v>74</v>
      </c>
      <c r="E15">
        <v>77.233999999999995</v>
      </c>
      <c r="F15">
        <v>59.767000000000003</v>
      </c>
      <c r="G15">
        <v>82.772000000000006</v>
      </c>
      <c r="H15">
        <v>106.09399999999999</v>
      </c>
      <c r="I15">
        <v>76.462000000000003</v>
      </c>
      <c r="J15">
        <v>92.305999999999997</v>
      </c>
      <c r="K15">
        <v>88.816000000000003</v>
      </c>
      <c r="L15">
        <v>93.789000000000001</v>
      </c>
      <c r="M15">
        <v>73.75</v>
      </c>
      <c r="N15">
        <v>56.997</v>
      </c>
      <c r="O15">
        <v>35.616999999999997</v>
      </c>
      <c r="P15">
        <v>69.706000000000003</v>
      </c>
      <c r="Q15">
        <v>118.79900000000001</v>
      </c>
      <c r="R15">
        <v>62.28</v>
      </c>
      <c r="S15">
        <v>51.664000000000001</v>
      </c>
      <c r="T15">
        <v>151.61000000000001</v>
      </c>
      <c r="U15">
        <v>33.451000000000001</v>
      </c>
      <c r="V15">
        <v>100.108</v>
      </c>
      <c r="W15">
        <v>39.500999999999998</v>
      </c>
      <c r="X15">
        <v>68.391999999999996</v>
      </c>
      <c r="Y15">
        <v>98.582999999999998</v>
      </c>
      <c r="Z15">
        <v>48.183</v>
      </c>
      <c r="AA15">
        <v>83.995999999999995</v>
      </c>
      <c r="AB15">
        <v>109.61</v>
      </c>
      <c r="AC15">
        <v>79.034000000000006</v>
      </c>
      <c r="AD15">
        <v>167.00399999999999</v>
      </c>
      <c r="AE15">
        <v>64.691999999999993</v>
      </c>
      <c r="AF15">
        <v>39.749000000000002</v>
      </c>
      <c r="AG15">
        <v>68.590999999999994</v>
      </c>
      <c r="AH15">
        <v>49.762</v>
      </c>
      <c r="AI15" s="3"/>
      <c r="AJ15" s="3"/>
      <c r="AK15" s="3"/>
      <c r="AL15" s="3"/>
      <c r="AM15" s="3"/>
      <c r="AN15" s="3"/>
      <c r="AO15" s="3"/>
      <c r="AP15" s="3"/>
      <c r="AQ15" s="3"/>
      <c r="AR15" s="3"/>
      <c r="AS15" s="3"/>
      <c r="AT15" s="3"/>
      <c r="AU15" s="3"/>
      <c r="AV15" s="3"/>
      <c r="AW15" s="3"/>
      <c r="AX15" s="3"/>
      <c r="AY15" s="3"/>
    </row>
    <row r="16" spans="1:51" ht="14.4" x14ac:dyDescent="0.3">
      <c r="A16" s="86">
        <v>45383</v>
      </c>
      <c r="B16" s="30">
        <v>246</v>
      </c>
      <c r="C16" s="7">
        <v>165</v>
      </c>
      <c r="D16" s="10">
        <v>203</v>
      </c>
      <c r="E16">
        <v>206.43600000000001</v>
      </c>
      <c r="F16">
        <v>242.63499999999999</v>
      </c>
      <c r="G16">
        <v>268.25700000000001</v>
      </c>
      <c r="H16">
        <v>151.702</v>
      </c>
      <c r="I16">
        <v>378.221</v>
      </c>
      <c r="J16">
        <v>286.20699999999999</v>
      </c>
      <c r="K16">
        <v>298.548</v>
      </c>
      <c r="L16">
        <v>255.626</v>
      </c>
      <c r="M16">
        <v>239.41</v>
      </c>
      <c r="N16">
        <v>220.613</v>
      </c>
      <c r="O16">
        <v>153.917</v>
      </c>
      <c r="P16">
        <v>285.77699999999999</v>
      </c>
      <c r="Q16">
        <v>291.202</v>
      </c>
      <c r="R16">
        <v>252.25899999999999</v>
      </c>
      <c r="S16">
        <v>369.81599999999997</v>
      </c>
      <c r="T16">
        <v>254.58600000000001</v>
      </c>
      <c r="U16">
        <v>114.55</v>
      </c>
      <c r="V16">
        <v>299.81900000000002</v>
      </c>
      <c r="W16">
        <v>220.95</v>
      </c>
      <c r="X16">
        <v>399.12</v>
      </c>
      <c r="Y16">
        <v>269.11799999999999</v>
      </c>
      <c r="Z16">
        <v>134.97800000000001</v>
      </c>
      <c r="AA16">
        <v>312.29399999999998</v>
      </c>
      <c r="AB16">
        <v>187.619</v>
      </c>
      <c r="AC16">
        <v>313.726</v>
      </c>
      <c r="AD16">
        <v>242.06</v>
      </c>
      <c r="AE16">
        <v>170.34800000000001</v>
      </c>
      <c r="AF16">
        <v>257.03800000000001</v>
      </c>
      <c r="AG16">
        <v>219.63200000000001</v>
      </c>
      <c r="AH16">
        <v>156.55500000000001</v>
      </c>
      <c r="AI16" s="3"/>
      <c r="AJ16" s="3"/>
      <c r="AK16" s="3"/>
      <c r="AL16" s="3"/>
      <c r="AM16" s="3"/>
      <c r="AN16" s="3"/>
      <c r="AO16" s="3"/>
      <c r="AP16" s="3"/>
      <c r="AQ16" s="3"/>
      <c r="AR16" s="3"/>
      <c r="AS16" s="3"/>
      <c r="AT16" s="3"/>
      <c r="AU16" s="3"/>
      <c r="AV16" s="3"/>
      <c r="AW16" s="3"/>
      <c r="AX16" s="3"/>
      <c r="AY16" s="3"/>
    </row>
    <row r="17" spans="1:51" ht="14.4" x14ac:dyDescent="0.3">
      <c r="A17" s="86">
        <v>45413</v>
      </c>
      <c r="B17" s="30">
        <v>619</v>
      </c>
      <c r="C17" s="7">
        <v>412</v>
      </c>
      <c r="D17" s="10">
        <v>513</v>
      </c>
      <c r="E17">
        <v>398.34399999999999</v>
      </c>
      <c r="F17">
        <v>798.00699999999995</v>
      </c>
      <c r="G17">
        <v>474.62599999999998</v>
      </c>
      <c r="H17">
        <v>778.41099999999994</v>
      </c>
      <c r="I17">
        <v>846.37300000000005</v>
      </c>
      <c r="J17">
        <v>990.16800000000001</v>
      </c>
      <c r="K17">
        <v>712.20600000000002</v>
      </c>
      <c r="L17">
        <v>661.04499999999996</v>
      </c>
      <c r="M17">
        <v>584.16300000000001</v>
      </c>
      <c r="N17">
        <v>494.58199999999999</v>
      </c>
      <c r="O17">
        <v>232.80699999999999</v>
      </c>
      <c r="P17">
        <v>681.923</v>
      </c>
      <c r="Q17">
        <v>465.21100000000001</v>
      </c>
      <c r="R17">
        <v>627.11099999999999</v>
      </c>
      <c r="S17">
        <v>712.71500000000003</v>
      </c>
      <c r="T17">
        <v>446.96300000000002</v>
      </c>
      <c r="U17">
        <v>703.09900000000005</v>
      </c>
      <c r="V17">
        <v>793.755</v>
      </c>
      <c r="W17">
        <v>487.88799999999998</v>
      </c>
      <c r="X17">
        <v>970.447</v>
      </c>
      <c r="Y17">
        <v>252.31399999999999</v>
      </c>
      <c r="Z17">
        <v>414.88400000000001</v>
      </c>
      <c r="AA17">
        <v>684.98099999999999</v>
      </c>
      <c r="AB17">
        <v>394.887</v>
      </c>
      <c r="AC17">
        <v>719.64499999999998</v>
      </c>
      <c r="AD17">
        <v>518.57500000000005</v>
      </c>
      <c r="AE17">
        <v>420.887</v>
      </c>
      <c r="AF17">
        <v>546.72900000000004</v>
      </c>
      <c r="AG17">
        <v>595.63099999999997</v>
      </c>
      <c r="AH17">
        <v>480.71899999999999</v>
      </c>
      <c r="AI17" s="3"/>
      <c r="AJ17" s="3"/>
      <c r="AK17" s="3"/>
      <c r="AL17" s="3"/>
      <c r="AM17" s="3"/>
      <c r="AN17" s="3"/>
      <c r="AO17" s="3"/>
      <c r="AP17" s="3"/>
      <c r="AQ17" s="3"/>
      <c r="AR17" s="3"/>
      <c r="AS17" s="3"/>
      <c r="AT17" s="3"/>
      <c r="AU17" s="3"/>
      <c r="AV17" s="3"/>
      <c r="AW17" s="3"/>
      <c r="AX17" s="3"/>
      <c r="AY17" s="3"/>
    </row>
    <row r="18" spans="1:51" ht="14.4" x14ac:dyDescent="0.3">
      <c r="A18" s="86">
        <v>45444</v>
      </c>
      <c r="B18" s="30">
        <v>546</v>
      </c>
      <c r="C18" s="7">
        <v>226</v>
      </c>
      <c r="D18" s="10">
        <v>367</v>
      </c>
      <c r="E18">
        <v>139.71100000000001</v>
      </c>
      <c r="F18">
        <v>675</v>
      </c>
      <c r="G18">
        <v>178.488</v>
      </c>
      <c r="H18">
        <v>833.00300000000004</v>
      </c>
      <c r="I18">
        <v>591.178</v>
      </c>
      <c r="J18">
        <v>800.13199999999995</v>
      </c>
      <c r="K18">
        <v>436.88</v>
      </c>
      <c r="L18">
        <v>508.964</v>
      </c>
      <c r="M18">
        <v>283.55099999999999</v>
      </c>
      <c r="N18">
        <v>207.44</v>
      </c>
      <c r="O18">
        <v>122.253</v>
      </c>
      <c r="P18">
        <v>421.69400000000002</v>
      </c>
      <c r="Q18">
        <v>189.57900000000001</v>
      </c>
      <c r="R18">
        <v>447.39100000000002</v>
      </c>
      <c r="S18">
        <v>341.81900000000002</v>
      </c>
      <c r="T18">
        <v>140.976</v>
      </c>
      <c r="U18">
        <v>728.88699999999994</v>
      </c>
      <c r="V18">
        <v>500.637</v>
      </c>
      <c r="W18">
        <v>545.85599999999999</v>
      </c>
      <c r="X18">
        <v>1115.3789999999999</v>
      </c>
      <c r="Y18">
        <v>51.238999999999997</v>
      </c>
      <c r="Z18">
        <v>261.93400000000003</v>
      </c>
      <c r="AA18">
        <v>527.68899999999996</v>
      </c>
      <c r="AB18">
        <v>248.71600000000001</v>
      </c>
      <c r="AC18">
        <v>470.839</v>
      </c>
      <c r="AD18">
        <v>356.976</v>
      </c>
      <c r="AE18">
        <v>140.63200000000001</v>
      </c>
      <c r="AF18">
        <v>616.54499999999996</v>
      </c>
      <c r="AG18">
        <v>364.346</v>
      </c>
      <c r="AH18">
        <v>369.12900000000002</v>
      </c>
      <c r="AI18" s="3"/>
      <c r="AJ18" s="3"/>
      <c r="AK18" s="3"/>
      <c r="AL18" s="3"/>
      <c r="AM18" s="3"/>
      <c r="AN18" s="3"/>
      <c r="AO18" s="3"/>
      <c r="AP18" s="3"/>
      <c r="AQ18" s="3"/>
      <c r="AR18" s="3"/>
      <c r="AS18" s="3"/>
      <c r="AT18" s="3"/>
      <c r="AU18" s="3"/>
      <c r="AV18" s="3"/>
      <c r="AW18" s="3"/>
      <c r="AX18" s="3"/>
      <c r="AY18" s="3"/>
    </row>
    <row r="19" spans="1:51" ht="14.4" x14ac:dyDescent="0.3">
      <c r="A19" s="86">
        <v>45474</v>
      </c>
      <c r="B19" s="30">
        <v>135</v>
      </c>
      <c r="C19" s="7">
        <v>16</v>
      </c>
      <c r="D19" s="10">
        <v>60</v>
      </c>
      <c r="E19">
        <v>22.276</v>
      </c>
      <c r="F19">
        <v>167.45599999999999</v>
      </c>
      <c r="G19">
        <v>24.786000000000001</v>
      </c>
      <c r="H19">
        <v>287.279</v>
      </c>
      <c r="I19">
        <v>122.015</v>
      </c>
      <c r="J19">
        <v>143.12899999999999</v>
      </c>
      <c r="K19">
        <v>146.16200000000001</v>
      </c>
      <c r="L19">
        <v>101.372</v>
      </c>
      <c r="M19">
        <v>31.818999999999999</v>
      </c>
      <c r="N19">
        <v>25.393999999999998</v>
      </c>
      <c r="O19">
        <v>5.6509999999999998</v>
      </c>
      <c r="P19">
        <v>64.58</v>
      </c>
      <c r="Q19">
        <v>31.742000000000001</v>
      </c>
      <c r="R19">
        <v>80.108999999999995</v>
      </c>
      <c r="S19">
        <v>48.874000000000002</v>
      </c>
      <c r="T19">
        <v>15.343</v>
      </c>
      <c r="U19">
        <v>196.381</v>
      </c>
      <c r="V19">
        <v>137.94300000000001</v>
      </c>
      <c r="W19">
        <v>100.164</v>
      </c>
      <c r="X19">
        <v>478.233</v>
      </c>
      <c r="Y19">
        <v>3.984</v>
      </c>
      <c r="Z19">
        <v>35.844000000000001</v>
      </c>
      <c r="AA19">
        <v>105.06399999999999</v>
      </c>
      <c r="AB19">
        <v>37.475999999999999</v>
      </c>
      <c r="AC19">
        <v>79.057000000000002</v>
      </c>
      <c r="AD19">
        <v>59.155999999999999</v>
      </c>
      <c r="AE19">
        <v>12.02</v>
      </c>
      <c r="AF19">
        <v>221.583</v>
      </c>
      <c r="AG19">
        <v>49.348999999999997</v>
      </c>
      <c r="AH19">
        <v>64.563999999999993</v>
      </c>
      <c r="AI19" s="3"/>
      <c r="AJ19" s="3"/>
      <c r="AK19" s="3"/>
      <c r="AL19" s="3"/>
      <c r="AM19" s="3"/>
      <c r="AN19" s="3"/>
      <c r="AO19" s="3"/>
      <c r="AP19" s="3"/>
      <c r="AQ19" s="3"/>
      <c r="AR19" s="3"/>
      <c r="AS19" s="3"/>
      <c r="AT19" s="3"/>
      <c r="AU19" s="3"/>
      <c r="AV19" s="3"/>
      <c r="AW19" s="3"/>
      <c r="AX19" s="3"/>
      <c r="AY19" s="3"/>
    </row>
    <row r="20" spans="1:51" ht="14.4" x14ac:dyDescent="0.3">
      <c r="A20" s="86">
        <v>45505</v>
      </c>
      <c r="B20" s="30">
        <v>27</v>
      </c>
      <c r="C20" s="7">
        <v>11</v>
      </c>
      <c r="D20" s="10">
        <v>19</v>
      </c>
      <c r="E20">
        <v>11.461</v>
      </c>
      <c r="F20">
        <v>32.115000000000002</v>
      </c>
      <c r="G20">
        <v>11.673999999999999</v>
      </c>
      <c r="H20">
        <v>48.012999999999998</v>
      </c>
      <c r="I20">
        <v>26.841000000000001</v>
      </c>
      <c r="J20">
        <v>42.963999999999999</v>
      </c>
      <c r="K20">
        <v>34.345999999999997</v>
      </c>
      <c r="L20">
        <v>24.367000000000001</v>
      </c>
      <c r="M20">
        <v>12.329000000000001</v>
      </c>
      <c r="N20">
        <v>12.917</v>
      </c>
      <c r="O20">
        <v>5.9269999999999996</v>
      </c>
      <c r="P20">
        <v>16.079999999999998</v>
      </c>
      <c r="Q20">
        <v>12.52</v>
      </c>
      <c r="R20">
        <v>17.870999999999999</v>
      </c>
      <c r="S20">
        <v>18.344000000000001</v>
      </c>
      <c r="T20">
        <v>9.7249999999999996</v>
      </c>
      <c r="U20">
        <v>32.418999999999997</v>
      </c>
      <c r="V20">
        <v>28.414000000000001</v>
      </c>
      <c r="W20">
        <v>23.523</v>
      </c>
      <c r="X20">
        <v>73.567999999999998</v>
      </c>
      <c r="Y20">
        <v>7.8810000000000002</v>
      </c>
      <c r="Z20">
        <v>13.082000000000001</v>
      </c>
      <c r="AA20">
        <v>41.826999999999998</v>
      </c>
      <c r="AB20">
        <v>12.516</v>
      </c>
      <c r="AC20">
        <v>21.055</v>
      </c>
      <c r="AD20">
        <v>16.878</v>
      </c>
      <c r="AE20">
        <v>7.8879999999999999</v>
      </c>
      <c r="AF20">
        <v>35.765000000000001</v>
      </c>
      <c r="AG20">
        <v>14.456</v>
      </c>
      <c r="AH20">
        <v>16.806000000000001</v>
      </c>
      <c r="AI20" s="3"/>
      <c r="AJ20" s="3"/>
      <c r="AK20" s="3"/>
      <c r="AL20" s="3"/>
      <c r="AM20" s="3"/>
      <c r="AN20" s="3"/>
      <c r="AO20" s="3"/>
      <c r="AP20" s="3"/>
      <c r="AQ20" s="3"/>
      <c r="AR20" s="3"/>
      <c r="AS20" s="3"/>
      <c r="AT20" s="3"/>
      <c r="AU20" s="3"/>
      <c r="AV20" s="3"/>
      <c r="AW20" s="3"/>
      <c r="AX20" s="3"/>
      <c r="AY20" s="3"/>
    </row>
    <row r="21" spans="1:51" ht="14.4" x14ac:dyDescent="0.3">
      <c r="A21" s="86">
        <v>45536</v>
      </c>
      <c r="B21" s="30">
        <v>22</v>
      </c>
      <c r="C21" s="7">
        <v>7</v>
      </c>
      <c r="D21" s="10">
        <v>13</v>
      </c>
      <c r="E21">
        <v>11.099</v>
      </c>
      <c r="F21">
        <v>22.846</v>
      </c>
      <c r="G21">
        <v>12.146000000000001</v>
      </c>
      <c r="H21">
        <v>23.762</v>
      </c>
      <c r="I21">
        <v>20.652999999999999</v>
      </c>
      <c r="J21">
        <v>90.438999999999993</v>
      </c>
      <c r="K21">
        <v>18.960999999999999</v>
      </c>
      <c r="L21">
        <v>19.061</v>
      </c>
      <c r="M21">
        <v>21.093</v>
      </c>
      <c r="N21">
        <v>12.757</v>
      </c>
      <c r="O21">
        <v>8.952</v>
      </c>
      <c r="P21">
        <v>18.934000000000001</v>
      </c>
      <c r="Q21">
        <v>21.245000000000001</v>
      </c>
      <c r="R21">
        <v>13.398999999999999</v>
      </c>
      <c r="S21">
        <v>30.234999999999999</v>
      </c>
      <c r="T21">
        <v>18.611000000000001</v>
      </c>
      <c r="U21">
        <v>23.286999999999999</v>
      </c>
      <c r="V21">
        <v>18.149000000000001</v>
      </c>
      <c r="W21">
        <v>15.186999999999999</v>
      </c>
      <c r="X21">
        <v>38.284999999999997</v>
      </c>
      <c r="Y21">
        <v>9.1159999999999997</v>
      </c>
      <c r="Z21">
        <v>26.977</v>
      </c>
      <c r="AA21">
        <v>36.896000000000001</v>
      </c>
      <c r="AB21">
        <v>11.471</v>
      </c>
      <c r="AC21">
        <v>15.708</v>
      </c>
      <c r="AD21">
        <v>14.673</v>
      </c>
      <c r="AE21">
        <v>8.8049999999999997</v>
      </c>
      <c r="AF21">
        <v>20.523</v>
      </c>
      <c r="AG21">
        <v>14.532</v>
      </c>
      <c r="AH21">
        <v>17.414000000000001</v>
      </c>
      <c r="AI21" s="3"/>
      <c r="AJ21" s="3"/>
      <c r="AK21" s="3"/>
      <c r="AL21" s="3"/>
      <c r="AM21" s="3"/>
      <c r="AN21" s="3"/>
      <c r="AO21" s="3"/>
      <c r="AP21" s="3"/>
      <c r="AQ21" s="3"/>
      <c r="AR21" s="3"/>
      <c r="AS21" s="3"/>
      <c r="AT21" s="3"/>
      <c r="AU21" s="3"/>
      <c r="AV21" s="3"/>
      <c r="AW21" s="3"/>
      <c r="AX21" s="3"/>
      <c r="AY21" s="3"/>
    </row>
    <row r="22" spans="1:51" ht="14.4" x14ac:dyDescent="0.3">
      <c r="A22" s="86">
        <v>45566</v>
      </c>
      <c r="B22" s="30">
        <v>38</v>
      </c>
      <c r="C22" s="7">
        <v>18</v>
      </c>
      <c r="D22" s="10">
        <v>26</v>
      </c>
      <c r="E22">
        <v>17.356000000000002</v>
      </c>
      <c r="F22">
        <v>43.332000000000001</v>
      </c>
      <c r="G22">
        <v>23.931000000000001</v>
      </c>
      <c r="H22">
        <v>45.616999999999997</v>
      </c>
      <c r="I22">
        <v>29.513000000000002</v>
      </c>
      <c r="J22">
        <v>98.894999999999996</v>
      </c>
      <c r="K22">
        <v>44.877000000000002</v>
      </c>
      <c r="L22">
        <v>23.088999999999999</v>
      </c>
      <c r="M22">
        <v>39.807000000000002</v>
      </c>
      <c r="N22">
        <v>21.713000000000001</v>
      </c>
      <c r="O22">
        <v>24.007000000000001</v>
      </c>
      <c r="P22">
        <v>21.405999999999999</v>
      </c>
      <c r="Q22">
        <v>39.738</v>
      </c>
      <c r="R22">
        <v>31.690999999999999</v>
      </c>
      <c r="S22">
        <v>51.856999999999999</v>
      </c>
      <c r="T22">
        <v>47.402000000000001</v>
      </c>
      <c r="U22">
        <v>25.998999999999999</v>
      </c>
      <c r="V22">
        <v>36.625</v>
      </c>
      <c r="W22">
        <v>27.945</v>
      </c>
      <c r="X22">
        <v>41.405000000000001</v>
      </c>
      <c r="Y22">
        <v>17.568000000000001</v>
      </c>
      <c r="Z22">
        <v>50.652000000000001</v>
      </c>
      <c r="AA22">
        <v>40.011000000000003</v>
      </c>
      <c r="AB22">
        <v>17.986000000000001</v>
      </c>
      <c r="AC22">
        <v>25.138999999999999</v>
      </c>
      <c r="AD22">
        <v>43.676000000000002</v>
      </c>
      <c r="AE22">
        <v>26.55</v>
      </c>
      <c r="AF22">
        <v>26.251000000000001</v>
      </c>
      <c r="AG22">
        <v>29.672999999999998</v>
      </c>
      <c r="AH22">
        <v>20.481999999999999</v>
      </c>
      <c r="AI22" s="3"/>
      <c r="AJ22" s="3"/>
      <c r="AK22" s="3"/>
      <c r="AL22" s="3"/>
      <c r="AM22" s="3"/>
      <c r="AN22" s="3"/>
      <c r="AO22" s="3"/>
      <c r="AP22" s="3"/>
      <c r="AQ22" s="3"/>
      <c r="AR22" s="3"/>
      <c r="AS22" s="3"/>
      <c r="AT22" s="3"/>
      <c r="AU22" s="3"/>
      <c r="AV22" s="3"/>
      <c r="AW22" s="3"/>
      <c r="AX22" s="3"/>
      <c r="AY22" s="3"/>
    </row>
    <row r="23" spans="1:51" ht="14.4" x14ac:dyDescent="0.3">
      <c r="A23" s="86">
        <v>45597</v>
      </c>
      <c r="B23" s="30">
        <v>37</v>
      </c>
      <c r="C23" s="7">
        <v>25</v>
      </c>
      <c r="D23" s="10">
        <v>30</v>
      </c>
      <c r="E23">
        <v>23.657</v>
      </c>
      <c r="F23">
        <v>35.686999999999998</v>
      </c>
      <c r="G23">
        <v>27.425999999999998</v>
      </c>
      <c r="H23">
        <v>41.555</v>
      </c>
      <c r="I23">
        <v>54.656999999999996</v>
      </c>
      <c r="J23">
        <v>49.514000000000003</v>
      </c>
      <c r="K23">
        <v>39.036999999999999</v>
      </c>
      <c r="L23">
        <v>26.282</v>
      </c>
      <c r="M23">
        <v>28.291</v>
      </c>
      <c r="N23">
        <v>26.852</v>
      </c>
      <c r="O23">
        <v>22.32</v>
      </c>
      <c r="P23">
        <v>27.501999999999999</v>
      </c>
      <c r="Q23">
        <v>46.042999999999999</v>
      </c>
      <c r="R23">
        <v>30.402000000000001</v>
      </c>
      <c r="S23">
        <v>46.862000000000002</v>
      </c>
      <c r="T23">
        <v>36.997</v>
      </c>
      <c r="U23">
        <v>31.373000000000001</v>
      </c>
      <c r="V23">
        <v>36.472000000000001</v>
      </c>
      <c r="W23">
        <v>47.743000000000002</v>
      </c>
      <c r="X23">
        <v>42.222999999999999</v>
      </c>
      <c r="Y23">
        <v>23.782</v>
      </c>
      <c r="Z23">
        <v>41.622999999999998</v>
      </c>
      <c r="AA23">
        <v>37.557000000000002</v>
      </c>
      <c r="AB23">
        <v>25.103000000000002</v>
      </c>
      <c r="AC23">
        <v>28.225000000000001</v>
      </c>
      <c r="AD23">
        <v>34.091000000000001</v>
      </c>
      <c r="AE23">
        <v>27.085999999999999</v>
      </c>
      <c r="AF23">
        <v>31.995999999999999</v>
      </c>
      <c r="AG23">
        <v>40.021000000000001</v>
      </c>
      <c r="AH23">
        <v>26.959</v>
      </c>
      <c r="AI23" s="3"/>
      <c r="AJ23" s="3"/>
      <c r="AK23" s="3"/>
      <c r="AL23" s="3"/>
      <c r="AM23" s="3"/>
      <c r="AN23" s="3"/>
      <c r="AO23" s="3"/>
      <c r="AP23" s="3"/>
      <c r="AQ23" s="3"/>
      <c r="AR23" s="3"/>
      <c r="AS23" s="3"/>
      <c r="AT23" s="3"/>
      <c r="AU23" s="3"/>
      <c r="AV23" s="3"/>
      <c r="AW23" s="3"/>
      <c r="AX23" s="3"/>
      <c r="AY23" s="3"/>
    </row>
    <row r="24" spans="1:51" ht="14.4" x14ac:dyDescent="0.3">
      <c r="A24" s="86">
        <v>45627</v>
      </c>
      <c r="B24" s="30">
        <v>25</v>
      </c>
      <c r="C24" s="7">
        <v>25</v>
      </c>
      <c r="D24" s="10">
        <v>25</v>
      </c>
      <c r="E24">
        <v>22.91</v>
      </c>
      <c r="F24">
        <v>28.975000000000001</v>
      </c>
      <c r="G24">
        <v>24.055</v>
      </c>
      <c r="H24">
        <v>41.765000000000001</v>
      </c>
      <c r="I24">
        <v>49.304000000000002</v>
      </c>
      <c r="J24">
        <v>35.009</v>
      </c>
      <c r="K24">
        <v>41.314999999999998</v>
      </c>
      <c r="L24">
        <v>26.021999999999998</v>
      </c>
      <c r="M24">
        <v>25.51</v>
      </c>
      <c r="N24">
        <v>23.832999999999998</v>
      </c>
      <c r="O24">
        <v>22.286999999999999</v>
      </c>
      <c r="P24">
        <v>28.891999999999999</v>
      </c>
      <c r="Q24">
        <v>28.302</v>
      </c>
      <c r="R24">
        <v>25.526</v>
      </c>
      <c r="S24">
        <v>32.924999999999997</v>
      </c>
      <c r="T24">
        <v>25.492999999999999</v>
      </c>
      <c r="U24">
        <v>30.314</v>
      </c>
      <c r="V24">
        <v>29.355</v>
      </c>
      <c r="W24">
        <v>34.405999999999999</v>
      </c>
      <c r="X24">
        <v>35.509</v>
      </c>
      <c r="Y24">
        <v>23.428000000000001</v>
      </c>
      <c r="Z24">
        <v>28.811</v>
      </c>
      <c r="AA24">
        <v>34.381999999999998</v>
      </c>
      <c r="AB24">
        <v>25.195</v>
      </c>
      <c r="AC24">
        <v>27.065000000000001</v>
      </c>
      <c r="AD24">
        <v>31.867000000000001</v>
      </c>
      <c r="AE24">
        <v>22.233000000000001</v>
      </c>
      <c r="AF24">
        <v>32.71</v>
      </c>
      <c r="AG24">
        <v>32.496000000000002</v>
      </c>
      <c r="AH24">
        <v>24.661999999999999</v>
      </c>
      <c r="AI24" s="3"/>
      <c r="AJ24" s="3"/>
      <c r="AK24" s="3"/>
      <c r="AL24" s="3"/>
      <c r="AM24" s="3"/>
      <c r="AN24" s="3"/>
      <c r="AO24" s="3"/>
      <c r="AP24" s="3"/>
      <c r="AQ24" s="3"/>
      <c r="AR24" s="3"/>
      <c r="AS24" s="3"/>
      <c r="AT24" s="3"/>
      <c r="AU24" s="3"/>
      <c r="AV24" s="3"/>
      <c r="AW24" s="3"/>
      <c r="AX24" s="3"/>
      <c r="AY24" s="3"/>
    </row>
    <row r="25" spans="1:51" ht="14.4" x14ac:dyDescent="0.3">
      <c r="A25" s="86">
        <v>45658</v>
      </c>
      <c r="B25" s="30">
        <v>25</v>
      </c>
      <c r="C25" s="7">
        <v>25</v>
      </c>
      <c r="D25" s="10">
        <v>25</v>
      </c>
      <c r="E25">
        <v>22.376999999999999</v>
      </c>
      <c r="F25">
        <v>26.931999999999999</v>
      </c>
      <c r="G25">
        <v>25.718</v>
      </c>
      <c r="H25">
        <v>32.115000000000002</v>
      </c>
      <c r="I25">
        <v>37.07</v>
      </c>
      <c r="J25">
        <v>32.792999999999999</v>
      </c>
      <c r="K25">
        <v>31.074000000000002</v>
      </c>
      <c r="L25">
        <v>29.521000000000001</v>
      </c>
      <c r="M25">
        <v>23.782</v>
      </c>
      <c r="N25">
        <v>22.277999999999999</v>
      </c>
      <c r="O25">
        <v>21.277999999999999</v>
      </c>
      <c r="P25">
        <v>25.495000000000001</v>
      </c>
      <c r="Q25">
        <v>32.081000000000003</v>
      </c>
      <c r="R25">
        <v>28.231000000000002</v>
      </c>
      <c r="S25">
        <v>27.74</v>
      </c>
      <c r="T25">
        <v>23.635000000000002</v>
      </c>
      <c r="U25">
        <v>28.754000000000001</v>
      </c>
      <c r="V25">
        <v>26.898</v>
      </c>
      <c r="W25">
        <v>30.783000000000001</v>
      </c>
      <c r="X25">
        <v>35.558999999999997</v>
      </c>
      <c r="Y25">
        <v>21.385999999999999</v>
      </c>
      <c r="Z25">
        <v>25.259</v>
      </c>
      <c r="AA25">
        <v>30.853000000000002</v>
      </c>
      <c r="AB25">
        <v>23.603000000000002</v>
      </c>
      <c r="AC25">
        <v>26.01</v>
      </c>
      <c r="AD25">
        <v>29.106000000000002</v>
      </c>
      <c r="AE25">
        <v>20.888000000000002</v>
      </c>
      <c r="AF25">
        <v>28.710999999999999</v>
      </c>
      <c r="AG25">
        <v>27.314</v>
      </c>
      <c r="AH25">
        <v>23.428999999999998</v>
      </c>
      <c r="AI25" s="3"/>
      <c r="AJ25" s="3"/>
      <c r="AK25" s="3"/>
      <c r="AL25" s="3"/>
      <c r="AM25" s="3"/>
      <c r="AN25" s="3"/>
      <c r="AO25" s="3"/>
      <c r="AP25" s="3"/>
      <c r="AQ25" s="3"/>
      <c r="AR25" s="3"/>
      <c r="AS25" s="3"/>
      <c r="AT25" s="3"/>
      <c r="AU25" s="3"/>
      <c r="AV25" s="3"/>
      <c r="AW25" s="3"/>
      <c r="AX25" s="3"/>
      <c r="AY25" s="3"/>
    </row>
    <row r="26" spans="1:51" ht="14.4" x14ac:dyDescent="0.3">
      <c r="A26" s="86">
        <v>45689</v>
      </c>
      <c r="B26" s="30">
        <v>25</v>
      </c>
      <c r="C26" s="7">
        <v>25</v>
      </c>
      <c r="D26" s="10">
        <v>25</v>
      </c>
      <c r="E26">
        <v>19.187000000000001</v>
      </c>
      <c r="F26">
        <v>23.905000000000001</v>
      </c>
      <c r="G26">
        <v>35.009</v>
      </c>
      <c r="H26">
        <v>36.655000000000001</v>
      </c>
      <c r="I26">
        <v>29.31</v>
      </c>
      <c r="J26">
        <v>32.555999999999997</v>
      </c>
      <c r="K26">
        <v>31.242000000000001</v>
      </c>
      <c r="L26">
        <v>36.951999999999998</v>
      </c>
      <c r="M26">
        <v>21.123000000000001</v>
      </c>
      <c r="N26">
        <v>19.356999999999999</v>
      </c>
      <c r="O26">
        <v>29.247</v>
      </c>
      <c r="P26">
        <v>22.831</v>
      </c>
      <c r="Q26">
        <v>33.735999999999997</v>
      </c>
      <c r="R26">
        <v>22.385999999999999</v>
      </c>
      <c r="S26">
        <v>30.231999999999999</v>
      </c>
      <c r="T26">
        <v>20.681000000000001</v>
      </c>
      <c r="U26">
        <v>29.876999999999999</v>
      </c>
      <c r="V26">
        <v>23.129000000000001</v>
      </c>
      <c r="W26">
        <v>25.707000000000001</v>
      </c>
      <c r="X26">
        <v>30.744</v>
      </c>
      <c r="Y26">
        <v>19.460999999999999</v>
      </c>
      <c r="Z26">
        <v>26.047999999999998</v>
      </c>
      <c r="AA26">
        <v>53.347000000000001</v>
      </c>
      <c r="AB26">
        <v>25.228000000000002</v>
      </c>
      <c r="AC26">
        <v>46.406999999999996</v>
      </c>
      <c r="AD26">
        <v>32.798000000000002</v>
      </c>
      <c r="AE26">
        <v>19.843</v>
      </c>
      <c r="AF26">
        <v>24.715</v>
      </c>
      <c r="AG26">
        <v>24.923999999999999</v>
      </c>
      <c r="AH26">
        <v>22.07</v>
      </c>
      <c r="AI26" s="3"/>
      <c r="AJ26" s="3"/>
      <c r="AK26" s="3"/>
      <c r="AL26" s="3"/>
      <c r="AM26" s="3"/>
      <c r="AN26" s="3"/>
      <c r="AO26" s="3"/>
      <c r="AP26" s="3"/>
      <c r="AQ26" s="3"/>
      <c r="AR26" s="3"/>
      <c r="AS26" s="3"/>
      <c r="AT26" s="3"/>
      <c r="AU26" s="3"/>
      <c r="AV26" s="3"/>
      <c r="AW26" s="3"/>
      <c r="AX26" s="3"/>
      <c r="AY26" s="3"/>
    </row>
    <row r="27" spans="1:51" ht="14.4" x14ac:dyDescent="0.3">
      <c r="A27" s="86">
        <v>45717</v>
      </c>
      <c r="B27" s="30">
        <v>74</v>
      </c>
      <c r="C27" s="7">
        <v>74</v>
      </c>
      <c r="D27" s="10">
        <v>74</v>
      </c>
      <c r="E27">
        <v>47.695</v>
      </c>
      <c r="F27">
        <v>78.456999999999994</v>
      </c>
      <c r="G27">
        <v>96.492999999999995</v>
      </c>
      <c r="H27">
        <v>68.728999999999999</v>
      </c>
      <c r="I27">
        <v>87.284000000000006</v>
      </c>
      <c r="J27">
        <v>86.585999999999999</v>
      </c>
      <c r="K27">
        <v>90.064999999999998</v>
      </c>
      <c r="L27">
        <v>65.403999999999996</v>
      </c>
      <c r="M27">
        <v>51.103999999999999</v>
      </c>
      <c r="N27">
        <v>31.234000000000002</v>
      </c>
      <c r="O27">
        <v>60.680999999999997</v>
      </c>
      <c r="P27">
        <v>107.63500000000001</v>
      </c>
      <c r="Q27">
        <v>54.994</v>
      </c>
      <c r="R27">
        <v>45.627000000000002</v>
      </c>
      <c r="S27">
        <v>140.94999999999999</v>
      </c>
      <c r="T27">
        <v>29.486999999999998</v>
      </c>
      <c r="U27">
        <v>97.281999999999996</v>
      </c>
      <c r="V27">
        <v>37.735999999999997</v>
      </c>
      <c r="W27">
        <v>61.326000000000001</v>
      </c>
      <c r="X27">
        <v>97.343000000000004</v>
      </c>
      <c r="Y27">
        <v>41.756999999999998</v>
      </c>
      <c r="Z27">
        <v>71.019000000000005</v>
      </c>
      <c r="AA27">
        <v>103.38</v>
      </c>
      <c r="AB27">
        <v>68.242000000000004</v>
      </c>
      <c r="AC27">
        <v>155.839</v>
      </c>
      <c r="AD27">
        <v>60.265000000000001</v>
      </c>
      <c r="AE27">
        <v>33.643999999999998</v>
      </c>
      <c r="AF27">
        <v>65.409000000000006</v>
      </c>
      <c r="AG27">
        <v>47.106000000000002</v>
      </c>
      <c r="AH27">
        <v>69.623000000000005</v>
      </c>
      <c r="AI27" s="3"/>
      <c r="AJ27" s="3"/>
      <c r="AK27" s="3"/>
      <c r="AL27" s="3"/>
      <c r="AM27" s="3"/>
      <c r="AN27" s="3"/>
      <c r="AO27" s="3"/>
      <c r="AP27" s="3"/>
      <c r="AQ27" s="3"/>
      <c r="AR27" s="3"/>
      <c r="AS27" s="3"/>
      <c r="AT27" s="3"/>
      <c r="AU27" s="3"/>
      <c r="AV27" s="3"/>
      <c r="AW27" s="3"/>
      <c r="AX27" s="3"/>
      <c r="AY27" s="3"/>
    </row>
    <row r="28" spans="1:51" ht="14.4" x14ac:dyDescent="0.3">
      <c r="A28" s="86">
        <v>45748</v>
      </c>
      <c r="B28" s="30">
        <v>203</v>
      </c>
      <c r="C28" s="7">
        <v>203</v>
      </c>
      <c r="D28" s="10">
        <v>203</v>
      </c>
      <c r="E28">
        <v>209.73</v>
      </c>
      <c r="F28">
        <v>252.63900000000001</v>
      </c>
      <c r="G28">
        <v>137.21799999999999</v>
      </c>
      <c r="H28">
        <v>342.54300000000001</v>
      </c>
      <c r="I28">
        <v>264.82299999999998</v>
      </c>
      <c r="J28">
        <v>289.39400000000001</v>
      </c>
      <c r="K28">
        <v>241.46199999999999</v>
      </c>
      <c r="L28">
        <v>214.584</v>
      </c>
      <c r="M28">
        <v>193.15899999999999</v>
      </c>
      <c r="N28">
        <v>138.02799999999999</v>
      </c>
      <c r="O28">
        <v>248.85400000000001</v>
      </c>
      <c r="P28">
        <v>268.69</v>
      </c>
      <c r="Q28">
        <v>214.44800000000001</v>
      </c>
      <c r="R28">
        <v>333.49099999999999</v>
      </c>
      <c r="S28">
        <v>240.29</v>
      </c>
      <c r="T28">
        <v>104.879</v>
      </c>
      <c r="U28">
        <v>274.76100000000002</v>
      </c>
      <c r="V28">
        <v>209.99799999999999</v>
      </c>
      <c r="W28">
        <v>368.03</v>
      </c>
      <c r="X28">
        <v>265.584</v>
      </c>
      <c r="Y28">
        <v>117.621</v>
      </c>
      <c r="Z28">
        <v>263.66500000000002</v>
      </c>
      <c r="AA28">
        <v>177.81700000000001</v>
      </c>
      <c r="AB28">
        <v>270.702</v>
      </c>
      <c r="AC28">
        <v>225.20400000000001</v>
      </c>
      <c r="AD28">
        <v>155.20500000000001</v>
      </c>
      <c r="AE28">
        <v>228.53700000000001</v>
      </c>
      <c r="AF28">
        <v>208.60599999999999</v>
      </c>
      <c r="AG28">
        <v>145.892</v>
      </c>
      <c r="AH28">
        <v>184.333</v>
      </c>
      <c r="AI28" s="3"/>
      <c r="AJ28" s="3"/>
      <c r="AK28" s="3"/>
      <c r="AL28" s="3"/>
      <c r="AM28" s="3"/>
      <c r="AN28" s="3"/>
      <c r="AO28" s="3"/>
      <c r="AP28" s="3"/>
      <c r="AQ28" s="3"/>
      <c r="AR28" s="3"/>
      <c r="AS28" s="3"/>
      <c r="AT28" s="3"/>
      <c r="AU28" s="3"/>
      <c r="AV28" s="3"/>
      <c r="AW28" s="3"/>
      <c r="AX28" s="3"/>
      <c r="AY28" s="3"/>
    </row>
    <row r="29" spans="1:51" ht="14.4" x14ac:dyDescent="0.3">
      <c r="A29" s="86">
        <v>45778</v>
      </c>
      <c r="B29" s="30">
        <v>513</v>
      </c>
      <c r="C29" s="7">
        <v>513</v>
      </c>
      <c r="D29" s="10">
        <v>513</v>
      </c>
      <c r="E29">
        <v>714.90099999999995</v>
      </c>
      <c r="F29">
        <v>462.89699999999999</v>
      </c>
      <c r="G29">
        <v>733.27200000000005</v>
      </c>
      <c r="H29">
        <v>798.625</v>
      </c>
      <c r="I29">
        <v>956.99599999999998</v>
      </c>
      <c r="J29">
        <v>698.42600000000004</v>
      </c>
      <c r="K29">
        <v>635.93100000000004</v>
      </c>
      <c r="L29">
        <v>547.48699999999997</v>
      </c>
      <c r="M29">
        <v>468.452</v>
      </c>
      <c r="N29">
        <v>210.995</v>
      </c>
      <c r="O29">
        <v>622.78099999999995</v>
      </c>
      <c r="P29">
        <v>446.48399999999998</v>
      </c>
      <c r="Q29">
        <v>580.13900000000001</v>
      </c>
      <c r="R29">
        <v>677.65800000000002</v>
      </c>
      <c r="S29">
        <v>436.411</v>
      </c>
      <c r="T29">
        <v>639.72400000000005</v>
      </c>
      <c r="U29">
        <v>765.37900000000002</v>
      </c>
      <c r="V29">
        <v>468.952</v>
      </c>
      <c r="W29">
        <v>916.84799999999996</v>
      </c>
      <c r="X29">
        <v>251.41200000000001</v>
      </c>
      <c r="Y29">
        <v>358.88499999999999</v>
      </c>
      <c r="Z29">
        <v>631.04399999999998</v>
      </c>
      <c r="AA29">
        <v>386.702</v>
      </c>
      <c r="AB29">
        <v>658.25099999999998</v>
      </c>
      <c r="AC29">
        <v>488.61900000000003</v>
      </c>
      <c r="AD29">
        <v>395.54899999999998</v>
      </c>
      <c r="AE29">
        <v>496.00299999999999</v>
      </c>
      <c r="AF29">
        <v>571.84900000000005</v>
      </c>
      <c r="AG29">
        <v>442.05900000000003</v>
      </c>
      <c r="AH29">
        <v>373.654</v>
      </c>
      <c r="AI29" s="3"/>
      <c r="AJ29" s="3"/>
      <c r="AK29" s="3"/>
      <c r="AL29" s="3"/>
      <c r="AM29" s="3"/>
      <c r="AN29" s="3"/>
      <c r="AO29" s="3"/>
      <c r="AP29" s="3"/>
      <c r="AQ29" s="3"/>
      <c r="AR29" s="3"/>
      <c r="AS29" s="3"/>
      <c r="AT29" s="3"/>
      <c r="AU29" s="3"/>
      <c r="AV29" s="3"/>
      <c r="AW29" s="3"/>
      <c r="AX29" s="3"/>
      <c r="AY29" s="3"/>
    </row>
    <row r="30" spans="1:51" ht="14.4" x14ac:dyDescent="0.3">
      <c r="A30" s="86">
        <v>45809</v>
      </c>
      <c r="B30" s="30">
        <v>367</v>
      </c>
      <c r="C30" s="7">
        <v>367</v>
      </c>
      <c r="D30" s="10">
        <v>367</v>
      </c>
      <c r="E30">
        <v>676.875</v>
      </c>
      <c r="F30">
        <v>176.39</v>
      </c>
      <c r="G30">
        <v>818.81200000000001</v>
      </c>
      <c r="H30">
        <v>583.11699999999996</v>
      </c>
      <c r="I30">
        <v>811.77200000000005</v>
      </c>
      <c r="J30">
        <v>434.50900000000001</v>
      </c>
      <c r="K30">
        <v>504.51400000000001</v>
      </c>
      <c r="L30">
        <v>278.12200000000001</v>
      </c>
      <c r="M30">
        <v>211.58600000000001</v>
      </c>
      <c r="N30">
        <v>116.273</v>
      </c>
      <c r="O30">
        <v>410.47699999999998</v>
      </c>
      <c r="P30">
        <v>185.93</v>
      </c>
      <c r="Q30">
        <v>445.16500000000002</v>
      </c>
      <c r="R30">
        <v>336.35399999999998</v>
      </c>
      <c r="S30">
        <v>138.655</v>
      </c>
      <c r="T30">
        <v>706.28099999999995</v>
      </c>
      <c r="U30">
        <v>508.46300000000002</v>
      </c>
      <c r="V30">
        <v>539.48</v>
      </c>
      <c r="W30">
        <v>1097.0329999999999</v>
      </c>
      <c r="X30">
        <v>51.045000000000002</v>
      </c>
      <c r="Y30">
        <v>259.17500000000001</v>
      </c>
      <c r="Z30">
        <v>515.50300000000004</v>
      </c>
      <c r="AA30">
        <v>246.126</v>
      </c>
      <c r="AB30">
        <v>459.74900000000002</v>
      </c>
      <c r="AC30">
        <v>359.75200000000001</v>
      </c>
      <c r="AD30">
        <v>137.40299999999999</v>
      </c>
      <c r="AE30">
        <v>599.11599999999999</v>
      </c>
      <c r="AF30">
        <v>360.12799999999999</v>
      </c>
      <c r="AG30">
        <v>373.93799999999999</v>
      </c>
      <c r="AH30">
        <v>135.18199999999999</v>
      </c>
      <c r="AI30" s="3"/>
      <c r="AJ30" s="3"/>
      <c r="AK30" s="3"/>
      <c r="AL30" s="3"/>
      <c r="AM30" s="3"/>
      <c r="AN30" s="3"/>
      <c r="AO30" s="3"/>
      <c r="AP30" s="3"/>
      <c r="AQ30" s="3"/>
      <c r="AR30" s="3"/>
      <c r="AS30" s="3"/>
      <c r="AT30" s="3"/>
      <c r="AU30" s="3"/>
      <c r="AV30" s="3"/>
      <c r="AW30" s="3"/>
      <c r="AX30" s="3"/>
      <c r="AY30" s="3"/>
    </row>
    <row r="31" spans="1:51" ht="14.4" x14ac:dyDescent="0.3">
      <c r="A31" s="86">
        <v>45839</v>
      </c>
      <c r="B31" s="30">
        <v>60</v>
      </c>
      <c r="C31" s="7">
        <v>60</v>
      </c>
      <c r="D31" s="10">
        <v>60</v>
      </c>
      <c r="E31">
        <v>175.309</v>
      </c>
      <c r="F31">
        <v>23.417999999999999</v>
      </c>
      <c r="G31">
        <v>284.35899999999998</v>
      </c>
      <c r="H31">
        <v>118.83</v>
      </c>
      <c r="I31">
        <v>152.4</v>
      </c>
      <c r="J31">
        <v>145.221</v>
      </c>
      <c r="K31">
        <v>100.589</v>
      </c>
      <c r="L31">
        <v>29.335999999999999</v>
      </c>
      <c r="M31">
        <v>25.141999999999999</v>
      </c>
      <c r="N31">
        <v>4.6239999999999997</v>
      </c>
      <c r="O31">
        <v>62.415999999999997</v>
      </c>
      <c r="P31">
        <v>29.045000000000002</v>
      </c>
      <c r="Q31">
        <v>83.683000000000007</v>
      </c>
      <c r="R31">
        <v>46.875</v>
      </c>
      <c r="S31">
        <v>13.821999999999999</v>
      </c>
      <c r="T31">
        <v>192.86500000000001</v>
      </c>
      <c r="U31">
        <v>144.39500000000001</v>
      </c>
      <c r="V31">
        <v>98.62</v>
      </c>
      <c r="W31">
        <v>474.33300000000003</v>
      </c>
      <c r="X31">
        <v>3.9590000000000001</v>
      </c>
      <c r="Y31">
        <v>35.332000000000001</v>
      </c>
      <c r="Z31">
        <v>101.879</v>
      </c>
      <c r="AA31">
        <v>36.128999999999998</v>
      </c>
      <c r="AB31">
        <v>76.09</v>
      </c>
      <c r="AC31">
        <v>61.563000000000002</v>
      </c>
      <c r="AD31">
        <v>10.759</v>
      </c>
      <c r="AE31">
        <v>216.965</v>
      </c>
      <c r="AF31">
        <v>48.04</v>
      </c>
      <c r="AG31">
        <v>66.983999999999995</v>
      </c>
      <c r="AH31">
        <v>20.027999999999999</v>
      </c>
      <c r="AI31" s="3"/>
      <c r="AJ31" s="3"/>
      <c r="AK31" s="3"/>
      <c r="AL31" s="3"/>
      <c r="AM31" s="3"/>
      <c r="AN31" s="3"/>
      <c r="AO31" s="3"/>
      <c r="AP31" s="3"/>
      <c r="AQ31" s="3"/>
      <c r="AR31" s="3"/>
      <c r="AS31" s="3"/>
      <c r="AT31" s="3"/>
      <c r="AU31" s="3"/>
      <c r="AV31" s="3"/>
      <c r="AW31" s="3"/>
      <c r="AX31" s="3"/>
      <c r="AY31" s="3"/>
    </row>
    <row r="32" spans="1:51" ht="14.4" x14ac:dyDescent="0.3">
      <c r="A32" s="86">
        <v>45870</v>
      </c>
      <c r="B32" s="30">
        <v>19</v>
      </c>
      <c r="C32" s="7">
        <v>19</v>
      </c>
      <c r="D32" s="10">
        <v>19</v>
      </c>
      <c r="E32">
        <v>31.359000000000002</v>
      </c>
      <c r="F32">
        <v>10.695</v>
      </c>
      <c r="G32">
        <v>46.698999999999998</v>
      </c>
      <c r="H32">
        <v>24.626000000000001</v>
      </c>
      <c r="I32">
        <v>43.67</v>
      </c>
      <c r="J32">
        <v>33.853999999999999</v>
      </c>
      <c r="K32">
        <v>24.233000000000001</v>
      </c>
      <c r="L32">
        <v>10.085000000000001</v>
      </c>
      <c r="M32">
        <v>11.727</v>
      </c>
      <c r="N32">
        <v>4.2610000000000001</v>
      </c>
      <c r="O32">
        <v>14.673</v>
      </c>
      <c r="P32">
        <v>10.327</v>
      </c>
      <c r="Q32">
        <v>16.463999999999999</v>
      </c>
      <c r="R32">
        <v>16.309999999999999</v>
      </c>
      <c r="S32">
        <v>8.6470000000000002</v>
      </c>
      <c r="T32">
        <v>30.798999999999999</v>
      </c>
      <c r="U32">
        <v>29.032</v>
      </c>
      <c r="V32">
        <v>22.556999999999999</v>
      </c>
      <c r="W32">
        <v>71.882000000000005</v>
      </c>
      <c r="X32">
        <v>8.0060000000000002</v>
      </c>
      <c r="Y32">
        <v>11.881</v>
      </c>
      <c r="Z32">
        <v>39.335000000000001</v>
      </c>
      <c r="AA32">
        <v>11.787000000000001</v>
      </c>
      <c r="AB32">
        <v>19.023</v>
      </c>
      <c r="AC32">
        <v>16.396999999999998</v>
      </c>
      <c r="AD32">
        <v>6.7880000000000003</v>
      </c>
      <c r="AE32">
        <v>33.603999999999999</v>
      </c>
      <c r="AF32">
        <v>13.606</v>
      </c>
      <c r="AG32">
        <v>16.274999999999999</v>
      </c>
      <c r="AH32">
        <v>9.8620000000000001</v>
      </c>
      <c r="AI32" s="3"/>
      <c r="AJ32" s="3"/>
      <c r="AK32" s="3"/>
      <c r="AL32" s="3"/>
      <c r="AM32" s="3"/>
      <c r="AN32" s="3"/>
      <c r="AO32" s="3"/>
      <c r="AP32" s="3"/>
      <c r="AQ32" s="3"/>
      <c r="AR32" s="3"/>
      <c r="AS32" s="3"/>
      <c r="AT32" s="3"/>
      <c r="AU32" s="3"/>
      <c r="AV32" s="3"/>
      <c r="AW32" s="3"/>
      <c r="AX32" s="3"/>
      <c r="AY32" s="3"/>
    </row>
    <row r="33" spans="1:51" ht="14.4" x14ac:dyDescent="0.3">
      <c r="A33" s="86">
        <v>45901</v>
      </c>
      <c r="B33" s="30">
        <v>13</v>
      </c>
      <c r="C33" s="7">
        <v>13</v>
      </c>
      <c r="D33" s="10">
        <v>13</v>
      </c>
      <c r="E33">
        <v>21.521000000000001</v>
      </c>
      <c r="F33">
        <v>11.198</v>
      </c>
      <c r="G33">
        <v>22.837</v>
      </c>
      <c r="H33">
        <v>18.942</v>
      </c>
      <c r="I33">
        <v>87.710999999999999</v>
      </c>
      <c r="J33">
        <v>18.561</v>
      </c>
      <c r="K33">
        <v>19.05</v>
      </c>
      <c r="L33">
        <v>18.902999999999999</v>
      </c>
      <c r="M33">
        <v>11.715</v>
      </c>
      <c r="N33">
        <v>7.2480000000000002</v>
      </c>
      <c r="O33">
        <v>17.478000000000002</v>
      </c>
      <c r="P33">
        <v>19.213000000000001</v>
      </c>
      <c r="Q33">
        <v>11.801</v>
      </c>
      <c r="R33">
        <v>28.195</v>
      </c>
      <c r="S33">
        <v>17.495000000000001</v>
      </c>
      <c r="T33">
        <v>22.068999999999999</v>
      </c>
      <c r="U33">
        <v>17.975999999999999</v>
      </c>
      <c r="V33">
        <v>14.397</v>
      </c>
      <c r="W33">
        <v>37.031999999999996</v>
      </c>
      <c r="X33">
        <v>9.2690000000000001</v>
      </c>
      <c r="Y33">
        <v>24.361000000000001</v>
      </c>
      <c r="Z33">
        <v>34.652000000000001</v>
      </c>
      <c r="AA33">
        <v>10.845000000000001</v>
      </c>
      <c r="AB33">
        <v>13.919</v>
      </c>
      <c r="AC33">
        <v>13.853999999999999</v>
      </c>
      <c r="AD33">
        <v>7.8949999999999996</v>
      </c>
      <c r="AE33">
        <v>18.530999999999999</v>
      </c>
      <c r="AF33">
        <v>13.734999999999999</v>
      </c>
      <c r="AG33">
        <v>16.765999999999998</v>
      </c>
      <c r="AH33">
        <v>9.6039999999999992</v>
      </c>
      <c r="AI33" s="3"/>
      <c r="AJ33" s="3"/>
      <c r="AK33" s="3"/>
      <c r="AL33" s="3"/>
      <c r="AM33" s="3"/>
      <c r="AN33" s="3"/>
      <c r="AO33" s="3"/>
      <c r="AP33" s="3"/>
      <c r="AQ33" s="3"/>
      <c r="AR33" s="3"/>
      <c r="AS33" s="3"/>
      <c r="AT33" s="3"/>
      <c r="AU33" s="3"/>
      <c r="AV33" s="3"/>
      <c r="AW33" s="3"/>
      <c r="AX33" s="3"/>
      <c r="AY33" s="3"/>
    </row>
    <row r="34" spans="1:51" ht="14.4" x14ac:dyDescent="0.3">
      <c r="A34" s="86">
        <v>45931</v>
      </c>
      <c r="B34" s="30">
        <v>38</v>
      </c>
      <c r="C34" s="7">
        <v>18</v>
      </c>
      <c r="D34" s="10">
        <v>26</v>
      </c>
      <c r="E34">
        <v>41.344999999999999</v>
      </c>
      <c r="F34">
        <v>22.905999999999999</v>
      </c>
      <c r="G34">
        <v>44.447000000000003</v>
      </c>
      <c r="H34">
        <v>27.707999999999998</v>
      </c>
      <c r="I34">
        <v>101.637</v>
      </c>
      <c r="J34">
        <v>44.444000000000003</v>
      </c>
      <c r="K34">
        <v>23.027999999999999</v>
      </c>
      <c r="L34">
        <v>37.704000000000001</v>
      </c>
      <c r="M34">
        <v>20.309000000000001</v>
      </c>
      <c r="N34">
        <v>21.600999999999999</v>
      </c>
      <c r="O34">
        <v>20.021000000000001</v>
      </c>
      <c r="P34">
        <v>37.633000000000003</v>
      </c>
      <c r="Q34">
        <v>29.891999999999999</v>
      </c>
      <c r="R34">
        <v>49.889000000000003</v>
      </c>
      <c r="S34">
        <v>46.143000000000001</v>
      </c>
      <c r="T34">
        <v>24.648</v>
      </c>
      <c r="U34">
        <v>35.94</v>
      </c>
      <c r="V34">
        <v>27.084</v>
      </c>
      <c r="W34">
        <v>40.207000000000001</v>
      </c>
      <c r="X34">
        <v>17.585999999999999</v>
      </c>
      <c r="Y34">
        <v>48.555</v>
      </c>
      <c r="Z34">
        <v>37.575000000000003</v>
      </c>
      <c r="AA34">
        <v>17.184999999999999</v>
      </c>
      <c r="AB34">
        <v>23.295999999999999</v>
      </c>
      <c r="AC34">
        <v>42.764000000000003</v>
      </c>
      <c r="AD34">
        <v>25.332000000000001</v>
      </c>
      <c r="AE34">
        <v>24.231999999999999</v>
      </c>
      <c r="AF34">
        <v>28.834</v>
      </c>
      <c r="AG34">
        <v>19.481000000000002</v>
      </c>
      <c r="AH34">
        <v>15.497</v>
      </c>
      <c r="AI34" s="3"/>
      <c r="AJ34" s="3"/>
      <c r="AK34" s="3"/>
      <c r="AL34" s="3"/>
      <c r="AM34" s="3"/>
      <c r="AN34" s="3"/>
      <c r="AO34" s="3"/>
      <c r="AP34" s="3"/>
      <c r="AQ34" s="3"/>
      <c r="AR34" s="3"/>
      <c r="AS34" s="3"/>
      <c r="AT34" s="3"/>
      <c r="AU34" s="3"/>
      <c r="AV34" s="3"/>
      <c r="AW34" s="3"/>
      <c r="AX34" s="3"/>
      <c r="AY34" s="3"/>
    </row>
    <row r="35" spans="1:51" ht="14.4" x14ac:dyDescent="0.3">
      <c r="A35" s="86">
        <v>45962</v>
      </c>
      <c r="B35" s="30">
        <v>37</v>
      </c>
      <c r="C35" s="7">
        <v>25</v>
      </c>
      <c r="D35" s="10">
        <v>30</v>
      </c>
      <c r="E35">
        <v>35.192</v>
      </c>
      <c r="F35">
        <v>26.64</v>
      </c>
      <c r="G35">
        <v>40.645000000000003</v>
      </c>
      <c r="H35">
        <v>52.835000000000001</v>
      </c>
      <c r="I35">
        <v>50.688000000000002</v>
      </c>
      <c r="J35">
        <v>38.770000000000003</v>
      </c>
      <c r="K35">
        <v>26.35</v>
      </c>
      <c r="L35">
        <v>26.66</v>
      </c>
      <c r="M35">
        <v>25.92</v>
      </c>
      <c r="N35">
        <v>20.387</v>
      </c>
      <c r="O35">
        <v>26.358000000000001</v>
      </c>
      <c r="P35">
        <v>44.052999999999997</v>
      </c>
      <c r="Q35">
        <v>29.442</v>
      </c>
      <c r="R35">
        <v>45.170999999999999</v>
      </c>
      <c r="S35">
        <v>36.055999999999997</v>
      </c>
      <c r="T35">
        <v>30.263000000000002</v>
      </c>
      <c r="U35">
        <v>36.707999999999998</v>
      </c>
      <c r="V35">
        <v>47.05</v>
      </c>
      <c r="W35">
        <v>41.26</v>
      </c>
      <c r="X35">
        <v>23.927</v>
      </c>
      <c r="Y35">
        <v>41.139000000000003</v>
      </c>
      <c r="Z35">
        <v>35.475000000000001</v>
      </c>
      <c r="AA35">
        <v>24.541</v>
      </c>
      <c r="AB35">
        <v>26.710999999999999</v>
      </c>
      <c r="AC35">
        <v>33.424999999999997</v>
      </c>
      <c r="AD35">
        <v>26.228999999999999</v>
      </c>
      <c r="AE35">
        <v>30.199000000000002</v>
      </c>
      <c r="AF35">
        <v>39.404000000000003</v>
      </c>
      <c r="AG35">
        <v>26.562000000000001</v>
      </c>
      <c r="AH35">
        <v>22.073</v>
      </c>
      <c r="AI35" s="3"/>
      <c r="AJ35" s="3"/>
      <c r="AK35" s="3"/>
      <c r="AL35" s="3"/>
      <c r="AM35" s="3"/>
      <c r="AN35" s="3"/>
      <c r="AO35" s="3"/>
      <c r="AP35" s="3"/>
      <c r="AQ35" s="3"/>
      <c r="AR35" s="3"/>
      <c r="AS35" s="3"/>
      <c r="AT35" s="3"/>
      <c r="AU35" s="3"/>
      <c r="AV35" s="3"/>
      <c r="AW35" s="3"/>
      <c r="AX35" s="3"/>
      <c r="AY35" s="3"/>
    </row>
    <row r="36" spans="1:51" ht="14.4" x14ac:dyDescent="0.3">
      <c r="A36" s="86">
        <v>45992</v>
      </c>
      <c r="B36" s="30">
        <v>25</v>
      </c>
      <c r="C36" s="7">
        <v>25</v>
      </c>
      <c r="D36" s="10">
        <v>25</v>
      </c>
      <c r="E36">
        <v>27.962</v>
      </c>
      <c r="F36">
        <v>23.347000000000001</v>
      </c>
      <c r="G36">
        <v>40.9</v>
      </c>
      <c r="H36">
        <v>47.667999999999999</v>
      </c>
      <c r="I36">
        <v>35.322000000000003</v>
      </c>
      <c r="J36">
        <v>41.113999999999997</v>
      </c>
      <c r="K36">
        <v>26.161000000000001</v>
      </c>
      <c r="L36">
        <v>23.969000000000001</v>
      </c>
      <c r="M36">
        <v>22.981000000000002</v>
      </c>
      <c r="N36">
        <v>20.408999999999999</v>
      </c>
      <c r="O36">
        <v>27.823</v>
      </c>
      <c r="P36">
        <v>26.64</v>
      </c>
      <c r="Q36">
        <v>24.419</v>
      </c>
      <c r="R36">
        <v>31.484999999999999</v>
      </c>
      <c r="S36">
        <v>24.670999999999999</v>
      </c>
      <c r="T36">
        <v>29.302</v>
      </c>
      <c r="U36">
        <v>29.445</v>
      </c>
      <c r="V36">
        <v>33.845999999999997</v>
      </c>
      <c r="W36">
        <v>34.618000000000002</v>
      </c>
      <c r="X36">
        <v>23.628</v>
      </c>
      <c r="Y36">
        <v>27.934999999999999</v>
      </c>
      <c r="Z36">
        <v>32.299999999999997</v>
      </c>
      <c r="AA36">
        <v>24.693999999999999</v>
      </c>
      <c r="AB36">
        <v>25.667999999999999</v>
      </c>
      <c r="AC36">
        <v>32.127000000000002</v>
      </c>
      <c r="AD36">
        <v>21.463000000000001</v>
      </c>
      <c r="AE36">
        <v>31.024999999999999</v>
      </c>
      <c r="AF36">
        <v>31.946999999999999</v>
      </c>
      <c r="AG36">
        <v>24.308</v>
      </c>
      <c r="AH36">
        <v>21.396000000000001</v>
      </c>
      <c r="AI36" s="3"/>
      <c r="AJ36" s="3"/>
      <c r="AK36" s="3"/>
      <c r="AL36" s="3"/>
      <c r="AM36" s="3"/>
      <c r="AN36" s="3"/>
      <c r="AO36" s="3"/>
      <c r="AP36" s="3"/>
      <c r="AQ36" s="3"/>
      <c r="AR36" s="3"/>
      <c r="AS36" s="3"/>
      <c r="AT36" s="3"/>
      <c r="AU36" s="3"/>
      <c r="AV36" s="3"/>
      <c r="AW36" s="3"/>
      <c r="AX36" s="3"/>
      <c r="AY36" s="3"/>
    </row>
    <row r="37" spans="1:51" ht="14.4" x14ac:dyDescent="0.3">
      <c r="A37" s="86">
        <v>46023</v>
      </c>
      <c r="B37" s="30">
        <v>25</v>
      </c>
      <c r="C37" s="7">
        <v>25</v>
      </c>
      <c r="D37" s="10">
        <v>25</v>
      </c>
      <c r="E37">
        <v>25.969000000000001</v>
      </c>
      <c r="F37">
        <v>25.027000000000001</v>
      </c>
      <c r="G37">
        <v>31.364999999999998</v>
      </c>
      <c r="H37">
        <v>35.664000000000001</v>
      </c>
      <c r="I37">
        <v>32.939</v>
      </c>
      <c r="J37">
        <v>30.891999999999999</v>
      </c>
      <c r="K37">
        <v>29.658000000000001</v>
      </c>
      <c r="L37">
        <v>22.341999999999999</v>
      </c>
      <c r="M37">
        <v>21.445</v>
      </c>
      <c r="N37">
        <v>19.498000000000001</v>
      </c>
      <c r="O37">
        <v>24.52</v>
      </c>
      <c r="P37">
        <v>30.401</v>
      </c>
      <c r="Q37">
        <v>27.17</v>
      </c>
      <c r="R37">
        <v>26.419</v>
      </c>
      <c r="S37">
        <v>22.850999999999999</v>
      </c>
      <c r="T37">
        <v>27.800999999999998</v>
      </c>
      <c r="U37">
        <v>26.884</v>
      </c>
      <c r="V37">
        <v>30.274000000000001</v>
      </c>
      <c r="W37">
        <v>34.707000000000001</v>
      </c>
      <c r="X37">
        <v>21.571000000000002</v>
      </c>
      <c r="Y37">
        <v>24.202000000000002</v>
      </c>
      <c r="Z37">
        <v>28.928999999999998</v>
      </c>
      <c r="AA37">
        <v>23.131</v>
      </c>
      <c r="AB37">
        <v>24.692</v>
      </c>
      <c r="AC37">
        <v>28.812999999999999</v>
      </c>
      <c r="AD37">
        <v>20.169</v>
      </c>
      <c r="AE37">
        <v>27.151</v>
      </c>
      <c r="AF37">
        <v>26.808</v>
      </c>
      <c r="AG37">
        <v>23.041</v>
      </c>
      <c r="AH37">
        <v>20.93</v>
      </c>
      <c r="AI37" s="3"/>
      <c r="AJ37" s="3"/>
      <c r="AK37" s="3"/>
      <c r="AL37" s="3"/>
      <c r="AM37" s="3"/>
      <c r="AN37" s="3"/>
      <c r="AO37" s="3"/>
      <c r="AP37" s="3"/>
      <c r="AQ37" s="3"/>
      <c r="AR37" s="3"/>
      <c r="AS37" s="3"/>
      <c r="AT37" s="3"/>
      <c r="AU37" s="3"/>
      <c r="AV37" s="3"/>
      <c r="AW37" s="3"/>
      <c r="AX37" s="3"/>
      <c r="AY37" s="3"/>
    </row>
    <row r="38" spans="1:51" ht="14.4" x14ac:dyDescent="0.3">
      <c r="A38" s="86">
        <v>46054</v>
      </c>
      <c r="B38" s="30">
        <v>25</v>
      </c>
      <c r="C38" s="7">
        <v>25</v>
      </c>
      <c r="D38" s="10">
        <v>25</v>
      </c>
      <c r="E38">
        <v>22.994</v>
      </c>
      <c r="F38">
        <v>34.319000000000003</v>
      </c>
      <c r="G38">
        <v>35.904000000000003</v>
      </c>
      <c r="H38">
        <v>28.15</v>
      </c>
      <c r="I38">
        <v>32.131999999999998</v>
      </c>
      <c r="J38">
        <v>31.077000000000002</v>
      </c>
      <c r="K38">
        <v>37.058</v>
      </c>
      <c r="L38">
        <v>19.88</v>
      </c>
      <c r="M38">
        <v>18.585000000000001</v>
      </c>
      <c r="N38">
        <v>27.524999999999999</v>
      </c>
      <c r="O38">
        <v>21.988</v>
      </c>
      <c r="P38">
        <v>32.222999999999999</v>
      </c>
      <c r="Q38">
        <v>21.452000000000002</v>
      </c>
      <c r="R38">
        <v>28.989000000000001</v>
      </c>
      <c r="S38">
        <v>20.012</v>
      </c>
      <c r="T38">
        <v>29.03</v>
      </c>
      <c r="U38">
        <v>23.088999999999999</v>
      </c>
      <c r="V38">
        <v>25.276</v>
      </c>
      <c r="W38">
        <v>30.036000000000001</v>
      </c>
      <c r="X38">
        <v>19.611999999999998</v>
      </c>
      <c r="Y38">
        <v>24.445</v>
      </c>
      <c r="Z38">
        <v>50.963000000000001</v>
      </c>
      <c r="AA38">
        <v>24.8</v>
      </c>
      <c r="AB38">
        <v>44.942</v>
      </c>
      <c r="AC38">
        <v>32.451000000000001</v>
      </c>
      <c r="AD38">
        <v>19.228000000000002</v>
      </c>
      <c r="AE38">
        <v>23.390999999999998</v>
      </c>
      <c r="AF38">
        <v>24.478999999999999</v>
      </c>
      <c r="AG38">
        <v>21.600999999999999</v>
      </c>
      <c r="AH38">
        <v>17.951000000000001</v>
      </c>
      <c r="AI38" s="3"/>
      <c r="AJ38" s="3"/>
      <c r="AK38" s="3"/>
      <c r="AL38" s="3"/>
      <c r="AM38" s="3"/>
      <c r="AN38" s="3"/>
      <c r="AO38" s="3"/>
      <c r="AP38" s="3"/>
      <c r="AQ38" s="3"/>
      <c r="AR38" s="3"/>
      <c r="AS38" s="3"/>
      <c r="AT38" s="3"/>
      <c r="AU38" s="3"/>
      <c r="AV38" s="3"/>
      <c r="AW38" s="3"/>
      <c r="AX38" s="3"/>
      <c r="AY38" s="3"/>
    </row>
    <row r="39" spans="1:51" ht="14.4" x14ac:dyDescent="0.3">
      <c r="A39" s="86">
        <v>46082</v>
      </c>
      <c r="B39" s="30">
        <v>74</v>
      </c>
      <c r="C39" s="7">
        <v>74</v>
      </c>
      <c r="D39" s="10">
        <v>74</v>
      </c>
      <c r="E39">
        <v>76.295000000000002</v>
      </c>
      <c r="F39">
        <v>95.146000000000001</v>
      </c>
      <c r="G39">
        <v>67.665999999999997</v>
      </c>
      <c r="H39">
        <v>85.244</v>
      </c>
      <c r="I39">
        <v>83.141999999999996</v>
      </c>
      <c r="J39">
        <v>89.849000000000004</v>
      </c>
      <c r="K39">
        <v>65.447000000000003</v>
      </c>
      <c r="L39">
        <v>49.173999999999999</v>
      </c>
      <c r="M39">
        <v>29.311</v>
      </c>
      <c r="N39">
        <v>57.972999999999999</v>
      </c>
      <c r="O39">
        <v>105.866</v>
      </c>
      <c r="P39">
        <v>52.851999999999997</v>
      </c>
      <c r="Q39">
        <v>43.258000000000003</v>
      </c>
      <c r="R39">
        <v>138.04300000000001</v>
      </c>
      <c r="S39">
        <v>28.707000000000001</v>
      </c>
      <c r="T39">
        <v>95.47</v>
      </c>
      <c r="U39">
        <v>36.872999999999998</v>
      </c>
      <c r="V39">
        <v>60.662999999999997</v>
      </c>
      <c r="W39">
        <v>96.212000000000003</v>
      </c>
      <c r="X39">
        <v>41.914999999999999</v>
      </c>
      <c r="Y39">
        <v>68.39</v>
      </c>
      <c r="Z39">
        <v>100.214</v>
      </c>
      <c r="AA39">
        <v>67.558999999999997</v>
      </c>
      <c r="AB39">
        <v>152.46</v>
      </c>
      <c r="AC39">
        <v>58.604999999999997</v>
      </c>
      <c r="AD39">
        <v>32.884999999999998</v>
      </c>
      <c r="AE39">
        <v>63.29</v>
      </c>
      <c r="AF39">
        <v>46.363999999999997</v>
      </c>
      <c r="AG39">
        <v>66.566999999999993</v>
      </c>
      <c r="AH39">
        <v>45.780999999999999</v>
      </c>
      <c r="AI39" s="3"/>
      <c r="AJ39" s="3"/>
      <c r="AK39" s="3"/>
      <c r="AL39" s="3"/>
      <c r="AM39" s="3"/>
      <c r="AN39" s="3"/>
      <c r="AO39" s="3"/>
      <c r="AP39" s="3"/>
      <c r="AQ39" s="3"/>
      <c r="AR39" s="3"/>
      <c r="AS39" s="3"/>
      <c r="AT39" s="3"/>
      <c r="AU39" s="3"/>
      <c r="AV39" s="3"/>
      <c r="AW39" s="3"/>
      <c r="AX39" s="3"/>
      <c r="AY39" s="3"/>
    </row>
    <row r="40" spans="1:51" ht="14.4" x14ac:dyDescent="0.3">
      <c r="A40" s="86">
        <v>46113</v>
      </c>
      <c r="B40" s="30">
        <v>203</v>
      </c>
      <c r="C40" s="7">
        <v>203</v>
      </c>
      <c r="D40" s="10">
        <v>203</v>
      </c>
      <c r="E40">
        <v>244.215</v>
      </c>
      <c r="F40">
        <v>135.84</v>
      </c>
      <c r="G40">
        <v>340.04599999999999</v>
      </c>
      <c r="H40">
        <v>261.50200000000001</v>
      </c>
      <c r="I40">
        <v>281.012</v>
      </c>
      <c r="J40">
        <v>241.054</v>
      </c>
      <c r="K40">
        <v>214.024</v>
      </c>
      <c r="L40">
        <v>189.71100000000001</v>
      </c>
      <c r="M40">
        <v>133.48599999999999</v>
      </c>
      <c r="N40">
        <v>242.197</v>
      </c>
      <c r="O40">
        <v>266.02</v>
      </c>
      <c r="P40">
        <v>210.24799999999999</v>
      </c>
      <c r="Q40">
        <v>319.89600000000002</v>
      </c>
      <c r="R40">
        <v>237.57300000000001</v>
      </c>
      <c r="S40">
        <v>103.483</v>
      </c>
      <c r="T40">
        <v>271.16800000000001</v>
      </c>
      <c r="U40">
        <v>203.22200000000001</v>
      </c>
      <c r="V40">
        <v>366.00700000000001</v>
      </c>
      <c r="W40">
        <v>264.55799999999999</v>
      </c>
      <c r="X40">
        <v>117.61799999999999</v>
      </c>
      <c r="Y40">
        <v>254.31299999999999</v>
      </c>
      <c r="Z40">
        <v>174.89500000000001</v>
      </c>
      <c r="AA40">
        <v>268.82600000000002</v>
      </c>
      <c r="AB40">
        <v>221.89599999999999</v>
      </c>
      <c r="AC40">
        <v>146.55000000000001</v>
      </c>
      <c r="AD40">
        <v>225.63300000000001</v>
      </c>
      <c r="AE40">
        <v>204.01900000000001</v>
      </c>
      <c r="AF40">
        <v>144.44200000000001</v>
      </c>
      <c r="AG40">
        <v>175.88300000000001</v>
      </c>
      <c r="AH40">
        <v>204.566</v>
      </c>
      <c r="AI40" s="3"/>
      <c r="AJ40" s="3"/>
      <c r="AK40" s="3"/>
      <c r="AL40" s="3"/>
      <c r="AM40" s="3"/>
      <c r="AN40" s="3"/>
      <c r="AO40" s="3"/>
      <c r="AP40" s="3"/>
      <c r="AQ40" s="3"/>
      <c r="AR40" s="3"/>
      <c r="AS40" s="3"/>
      <c r="AT40" s="3"/>
      <c r="AU40" s="3"/>
      <c r="AV40" s="3"/>
      <c r="AW40" s="3"/>
      <c r="AX40" s="3"/>
      <c r="AY40" s="3"/>
    </row>
    <row r="41" spans="1:51" ht="14.4" x14ac:dyDescent="0.3">
      <c r="A41" s="86">
        <v>46143</v>
      </c>
      <c r="B41" s="30">
        <v>513</v>
      </c>
      <c r="C41" s="7">
        <v>513</v>
      </c>
      <c r="D41" s="10">
        <v>513</v>
      </c>
      <c r="E41">
        <v>458.51499999999999</v>
      </c>
      <c r="F41">
        <v>730.37900000000002</v>
      </c>
      <c r="G41">
        <v>796.94399999999996</v>
      </c>
      <c r="H41">
        <v>952.88900000000001</v>
      </c>
      <c r="I41">
        <v>691.226</v>
      </c>
      <c r="J41">
        <v>635.24900000000002</v>
      </c>
      <c r="K41">
        <v>546.84500000000003</v>
      </c>
      <c r="L41">
        <v>465.32499999999999</v>
      </c>
      <c r="M41">
        <v>205.755</v>
      </c>
      <c r="N41">
        <v>616.26599999999996</v>
      </c>
      <c r="O41">
        <v>444.21499999999997</v>
      </c>
      <c r="P41">
        <v>577.23500000000001</v>
      </c>
      <c r="Q41">
        <v>669.14599999999996</v>
      </c>
      <c r="R41">
        <v>434.22899999999998</v>
      </c>
      <c r="S41">
        <v>636.31200000000001</v>
      </c>
      <c r="T41">
        <v>761.59299999999996</v>
      </c>
      <c r="U41">
        <v>444.44400000000002</v>
      </c>
      <c r="V41">
        <v>914.72799999999995</v>
      </c>
      <c r="W41">
        <v>250.73</v>
      </c>
      <c r="X41">
        <v>358.57100000000003</v>
      </c>
      <c r="Y41">
        <v>595.89499999999998</v>
      </c>
      <c r="Z41">
        <v>383.99400000000003</v>
      </c>
      <c r="AA41">
        <v>655.72799999999995</v>
      </c>
      <c r="AB41">
        <v>485.49099999999999</v>
      </c>
      <c r="AC41">
        <v>393.73200000000003</v>
      </c>
      <c r="AD41">
        <v>491.86</v>
      </c>
      <c r="AE41">
        <v>567.81500000000005</v>
      </c>
      <c r="AF41">
        <v>440.32400000000001</v>
      </c>
      <c r="AG41">
        <v>365.88499999999999</v>
      </c>
      <c r="AH41">
        <v>706.35900000000004</v>
      </c>
      <c r="AI41" s="3"/>
      <c r="AJ41" s="3"/>
      <c r="AK41" s="3"/>
      <c r="AL41" s="3"/>
      <c r="AM41" s="3"/>
      <c r="AN41" s="3"/>
      <c r="AO41" s="3"/>
      <c r="AP41" s="3"/>
      <c r="AQ41" s="3"/>
      <c r="AR41" s="3"/>
      <c r="AS41" s="3"/>
      <c r="AT41" s="3"/>
      <c r="AU41" s="3"/>
      <c r="AV41" s="3"/>
      <c r="AW41" s="3"/>
      <c r="AX41" s="3"/>
      <c r="AY41" s="3"/>
    </row>
    <row r="42" spans="1:51" ht="14.4" x14ac:dyDescent="0.3">
      <c r="A42" s="86">
        <v>46174</v>
      </c>
      <c r="B42" s="30">
        <v>367</v>
      </c>
      <c r="C42" s="7">
        <v>367</v>
      </c>
      <c r="D42" s="10">
        <v>367</v>
      </c>
      <c r="E42">
        <v>181.22</v>
      </c>
      <c r="F42">
        <v>817.89499999999998</v>
      </c>
      <c r="G42">
        <v>582.44799999999998</v>
      </c>
      <c r="H42">
        <v>810.60900000000004</v>
      </c>
      <c r="I42">
        <v>442.4</v>
      </c>
      <c r="J42">
        <v>504.30599999999998</v>
      </c>
      <c r="K42">
        <v>278.13600000000002</v>
      </c>
      <c r="L42">
        <v>210.542</v>
      </c>
      <c r="M42">
        <v>120.51900000000001</v>
      </c>
      <c r="N42">
        <v>408.48700000000002</v>
      </c>
      <c r="O42">
        <v>185.37700000000001</v>
      </c>
      <c r="P42">
        <v>443.98899999999998</v>
      </c>
      <c r="Q42">
        <v>346.74599999999998</v>
      </c>
      <c r="R42">
        <v>137.85499999999999</v>
      </c>
      <c r="S42">
        <v>704.90599999999995</v>
      </c>
      <c r="T42">
        <v>507.52100000000002</v>
      </c>
      <c r="U42">
        <v>557.36699999999996</v>
      </c>
      <c r="V42">
        <v>1096.337</v>
      </c>
      <c r="W42">
        <v>50.709000000000003</v>
      </c>
      <c r="X42">
        <v>259.178</v>
      </c>
      <c r="Y42">
        <v>540.91099999999994</v>
      </c>
      <c r="Z42">
        <v>244.76400000000001</v>
      </c>
      <c r="AA42">
        <v>459.27</v>
      </c>
      <c r="AB42">
        <v>358.70800000000003</v>
      </c>
      <c r="AC42">
        <v>143.99100000000001</v>
      </c>
      <c r="AD42">
        <v>597.34799999999996</v>
      </c>
      <c r="AE42">
        <v>358.99200000000002</v>
      </c>
      <c r="AF42">
        <v>373.327</v>
      </c>
      <c r="AG42">
        <v>145.09</v>
      </c>
      <c r="AH42">
        <v>674.702</v>
      </c>
      <c r="AI42" s="3"/>
      <c r="AJ42" s="3"/>
      <c r="AK42" s="3"/>
      <c r="AL42" s="3"/>
      <c r="AM42" s="3"/>
      <c r="AN42" s="3"/>
      <c r="AO42" s="3"/>
      <c r="AP42" s="3"/>
      <c r="AQ42" s="3"/>
      <c r="AR42" s="3"/>
      <c r="AS42" s="3"/>
      <c r="AT42" s="3"/>
      <c r="AU42" s="3"/>
      <c r="AV42" s="3"/>
      <c r="AW42" s="3"/>
      <c r="AX42" s="3"/>
      <c r="AY42" s="3"/>
    </row>
    <row r="43" spans="1:51" ht="14.4" x14ac:dyDescent="0.3">
      <c r="A43" s="86">
        <v>46204</v>
      </c>
      <c r="B43" s="30">
        <v>60</v>
      </c>
      <c r="C43" s="7">
        <v>60</v>
      </c>
      <c r="D43" s="10">
        <v>60</v>
      </c>
      <c r="E43">
        <v>24.690999999999999</v>
      </c>
      <c r="F43">
        <v>283.99700000000001</v>
      </c>
      <c r="G43">
        <v>118.423</v>
      </c>
      <c r="H43">
        <v>151.77099999999999</v>
      </c>
      <c r="I43">
        <v>152.102</v>
      </c>
      <c r="J43">
        <v>100.518</v>
      </c>
      <c r="K43">
        <v>29.428999999999998</v>
      </c>
      <c r="L43">
        <v>24.43</v>
      </c>
      <c r="M43">
        <v>4.8949999999999996</v>
      </c>
      <c r="N43">
        <v>61.720999999999997</v>
      </c>
      <c r="O43">
        <v>28.568000000000001</v>
      </c>
      <c r="P43">
        <v>82.835999999999999</v>
      </c>
      <c r="Q43">
        <v>49.037999999999997</v>
      </c>
      <c r="R43">
        <v>13.228</v>
      </c>
      <c r="S43">
        <v>192.46100000000001</v>
      </c>
      <c r="T43">
        <v>144.03800000000001</v>
      </c>
      <c r="U43">
        <v>105.252</v>
      </c>
      <c r="V43">
        <v>474.07900000000001</v>
      </c>
      <c r="W43">
        <v>3.7450000000000001</v>
      </c>
      <c r="X43">
        <v>35.341999999999999</v>
      </c>
      <c r="Y43">
        <v>107.943</v>
      </c>
      <c r="Z43">
        <v>35.152000000000001</v>
      </c>
      <c r="AA43">
        <v>75.86</v>
      </c>
      <c r="AB43">
        <v>60.862000000000002</v>
      </c>
      <c r="AC43">
        <v>11.606999999999999</v>
      </c>
      <c r="AD43">
        <v>216.49600000000001</v>
      </c>
      <c r="AE43">
        <v>47.311</v>
      </c>
      <c r="AF43">
        <v>66.703000000000003</v>
      </c>
      <c r="AG43">
        <v>20.651</v>
      </c>
      <c r="AH43">
        <v>174.755</v>
      </c>
      <c r="AI43" s="3"/>
      <c r="AJ43" s="3"/>
      <c r="AK43" s="3"/>
      <c r="AL43" s="3"/>
      <c r="AM43" s="3"/>
      <c r="AN43" s="3"/>
      <c r="AO43" s="3"/>
      <c r="AP43" s="3"/>
      <c r="AQ43" s="3"/>
      <c r="AR43" s="3"/>
      <c r="AS43" s="3"/>
      <c r="AT43" s="3"/>
      <c r="AU43" s="3"/>
      <c r="AV43" s="3"/>
      <c r="AW43" s="3"/>
      <c r="AX43" s="3"/>
      <c r="AY43" s="3"/>
    </row>
    <row r="44" spans="1:51" ht="14.4" x14ac:dyDescent="0.3">
      <c r="A44" s="86">
        <v>46235</v>
      </c>
      <c r="B44" s="30">
        <v>19</v>
      </c>
      <c r="C44" s="7">
        <v>19</v>
      </c>
      <c r="D44" s="10">
        <v>19</v>
      </c>
      <c r="E44">
        <v>10.259</v>
      </c>
      <c r="F44">
        <v>46.43</v>
      </c>
      <c r="G44">
        <v>24.266999999999999</v>
      </c>
      <c r="H44">
        <v>43.055</v>
      </c>
      <c r="I44">
        <v>34.930999999999997</v>
      </c>
      <c r="J44">
        <v>24.167999999999999</v>
      </c>
      <c r="K44">
        <v>10.204000000000001</v>
      </c>
      <c r="L44">
        <v>10.962</v>
      </c>
      <c r="M44">
        <v>3.984</v>
      </c>
      <c r="N44">
        <v>14.065</v>
      </c>
      <c r="O44">
        <v>9.8819999999999997</v>
      </c>
      <c r="P44">
        <v>15.664</v>
      </c>
      <c r="Q44">
        <v>15.92</v>
      </c>
      <c r="R44">
        <v>8.1020000000000003</v>
      </c>
      <c r="S44">
        <v>30.454999999999998</v>
      </c>
      <c r="T44">
        <v>28.724</v>
      </c>
      <c r="U44">
        <v>23.038</v>
      </c>
      <c r="V44">
        <v>71.710999999999999</v>
      </c>
      <c r="W44">
        <v>7.532</v>
      </c>
      <c r="X44">
        <v>11.983000000000001</v>
      </c>
      <c r="Y44">
        <v>37.792999999999999</v>
      </c>
      <c r="Z44">
        <v>11.038</v>
      </c>
      <c r="AA44">
        <v>18.837</v>
      </c>
      <c r="AB44">
        <v>15.702</v>
      </c>
      <c r="AC44">
        <v>6.69</v>
      </c>
      <c r="AD44">
        <v>33.509</v>
      </c>
      <c r="AE44">
        <v>12.964</v>
      </c>
      <c r="AF44">
        <v>16.062999999999999</v>
      </c>
      <c r="AG44">
        <v>9.7829999999999995</v>
      </c>
      <c r="AH44">
        <v>30.931000000000001</v>
      </c>
      <c r="AI44" s="3"/>
      <c r="AJ44" s="3"/>
      <c r="AK44" s="3"/>
      <c r="AL44" s="3"/>
      <c r="AM44" s="3"/>
      <c r="AN44" s="3"/>
      <c r="AO44" s="3"/>
      <c r="AP44" s="3"/>
      <c r="AQ44" s="3"/>
      <c r="AR44" s="3"/>
      <c r="AS44" s="3"/>
      <c r="AT44" s="3"/>
      <c r="AU44" s="3"/>
      <c r="AV44" s="3"/>
      <c r="AW44" s="3"/>
      <c r="AX44" s="3"/>
      <c r="AY44" s="3"/>
    </row>
    <row r="45" spans="1:51" ht="14.4" x14ac:dyDescent="0.3">
      <c r="A45" s="86">
        <v>46266</v>
      </c>
      <c r="B45" s="30">
        <v>13</v>
      </c>
      <c r="C45" s="7">
        <v>13</v>
      </c>
      <c r="D45" s="10">
        <v>13</v>
      </c>
      <c r="E45">
        <v>10.728</v>
      </c>
      <c r="F45">
        <v>22.59</v>
      </c>
      <c r="G45">
        <v>18.634</v>
      </c>
      <c r="H45">
        <v>86.981999999999999</v>
      </c>
      <c r="I45">
        <v>18.695</v>
      </c>
      <c r="J45">
        <v>18.981999999999999</v>
      </c>
      <c r="K45">
        <v>19.004000000000001</v>
      </c>
      <c r="L45">
        <v>11.044</v>
      </c>
      <c r="M45">
        <v>6.8159999999999998</v>
      </c>
      <c r="N45">
        <v>16.805</v>
      </c>
      <c r="O45">
        <v>18.779</v>
      </c>
      <c r="P45">
        <v>11.076000000000001</v>
      </c>
      <c r="Q45">
        <v>26.5</v>
      </c>
      <c r="R45">
        <v>16.849</v>
      </c>
      <c r="S45">
        <v>21.736999999999998</v>
      </c>
      <c r="T45">
        <v>17.678000000000001</v>
      </c>
      <c r="U45">
        <v>14.473000000000001</v>
      </c>
      <c r="V45">
        <v>36.881999999999998</v>
      </c>
      <c r="W45">
        <v>8.8670000000000009</v>
      </c>
      <c r="X45">
        <v>24.446999999999999</v>
      </c>
      <c r="Y45">
        <v>36.268999999999998</v>
      </c>
      <c r="Z45">
        <v>10.097</v>
      </c>
      <c r="AA45">
        <v>13.750999999999999</v>
      </c>
      <c r="AB45">
        <v>13.214</v>
      </c>
      <c r="AC45">
        <v>7.7050000000000001</v>
      </c>
      <c r="AD45">
        <v>18.393000000000001</v>
      </c>
      <c r="AE45">
        <v>13.076000000000001</v>
      </c>
      <c r="AF45">
        <v>16.536999999999999</v>
      </c>
      <c r="AG45">
        <v>9.3970000000000002</v>
      </c>
      <c r="AH45">
        <v>21.131</v>
      </c>
      <c r="AI45" s="3"/>
      <c r="AJ45" s="3"/>
      <c r="AK45" s="3"/>
      <c r="AL45" s="3"/>
      <c r="AM45" s="3"/>
      <c r="AN45" s="3"/>
      <c r="AO45" s="3"/>
      <c r="AP45" s="3"/>
      <c r="AQ45" s="3"/>
      <c r="AR45" s="3"/>
      <c r="AS45" s="3"/>
      <c r="AT45" s="3"/>
      <c r="AU45" s="3"/>
      <c r="AV45" s="3"/>
      <c r="AW45" s="3"/>
      <c r="AX45" s="3"/>
      <c r="AY45" s="3"/>
    </row>
    <row r="46" spans="1:51" ht="14.4" x14ac:dyDescent="0.3">
      <c r="A46" s="86">
        <v>46296</v>
      </c>
      <c r="B46" s="30">
        <v>38</v>
      </c>
      <c r="C46" s="7">
        <v>18</v>
      </c>
      <c r="D46" s="10">
        <v>26</v>
      </c>
      <c r="E46">
        <v>22.117000000000001</v>
      </c>
      <c r="F46">
        <v>44.168999999999997</v>
      </c>
      <c r="G46">
        <v>27.396999999999998</v>
      </c>
      <c r="H46">
        <v>101.06100000000001</v>
      </c>
      <c r="I46">
        <v>43.956000000000003</v>
      </c>
      <c r="J46">
        <v>22.956</v>
      </c>
      <c r="K46">
        <v>37.814999999999998</v>
      </c>
      <c r="L46">
        <v>19.606999999999999</v>
      </c>
      <c r="M46">
        <v>21.047999999999998</v>
      </c>
      <c r="N46">
        <v>19.385999999999999</v>
      </c>
      <c r="O46">
        <v>37.222000000000001</v>
      </c>
      <c r="P46">
        <v>29.14</v>
      </c>
      <c r="Q46">
        <v>50.185000000000002</v>
      </c>
      <c r="R46">
        <v>45.45</v>
      </c>
      <c r="S46">
        <v>24.324999999999999</v>
      </c>
      <c r="T46">
        <v>35.649000000000001</v>
      </c>
      <c r="U46">
        <v>26.187000000000001</v>
      </c>
      <c r="V46">
        <v>40.063000000000002</v>
      </c>
      <c r="W46">
        <v>17.170999999999999</v>
      </c>
      <c r="X46">
        <v>48.625999999999998</v>
      </c>
      <c r="Y46">
        <v>37.502000000000002</v>
      </c>
      <c r="Z46">
        <v>16.227</v>
      </c>
      <c r="AA46">
        <v>23.117000000000001</v>
      </c>
      <c r="AB46">
        <v>42.076999999999998</v>
      </c>
      <c r="AC46">
        <v>24.768000000000001</v>
      </c>
      <c r="AD46">
        <v>24.077000000000002</v>
      </c>
      <c r="AE46">
        <v>28.102</v>
      </c>
      <c r="AF46">
        <v>19.248999999999999</v>
      </c>
      <c r="AG46">
        <v>15.369</v>
      </c>
      <c r="AH46">
        <v>40.887</v>
      </c>
      <c r="AI46" s="3"/>
      <c r="AJ46" s="3"/>
      <c r="AK46" s="3"/>
      <c r="AL46" s="3"/>
      <c r="AM46" s="3"/>
      <c r="AN46" s="3"/>
      <c r="AO46" s="3"/>
      <c r="AP46" s="3"/>
      <c r="AQ46" s="3"/>
      <c r="AR46" s="3"/>
      <c r="AS46" s="3"/>
      <c r="AT46" s="3"/>
      <c r="AU46" s="3"/>
      <c r="AV46" s="3"/>
      <c r="AW46" s="3"/>
      <c r="AX46" s="3"/>
      <c r="AY46" s="3"/>
    </row>
    <row r="47" spans="1:51" ht="14.4" x14ac:dyDescent="0.3">
      <c r="A47" s="86">
        <v>46327</v>
      </c>
      <c r="B47" s="30">
        <v>37</v>
      </c>
      <c r="C47" s="7">
        <v>25</v>
      </c>
      <c r="D47" s="10">
        <v>30</v>
      </c>
      <c r="E47">
        <v>26.416</v>
      </c>
      <c r="F47">
        <v>40.4</v>
      </c>
      <c r="G47">
        <v>52.497999999999998</v>
      </c>
      <c r="H47">
        <v>50.256</v>
      </c>
      <c r="I47">
        <v>38.941000000000003</v>
      </c>
      <c r="J47">
        <v>26.282</v>
      </c>
      <c r="K47">
        <v>26.748999999999999</v>
      </c>
      <c r="L47">
        <v>25.311</v>
      </c>
      <c r="M47">
        <v>20.047000000000001</v>
      </c>
      <c r="N47">
        <v>25.748999999999999</v>
      </c>
      <c r="O47">
        <v>43.683999999999997</v>
      </c>
      <c r="P47">
        <v>28.771000000000001</v>
      </c>
      <c r="Q47">
        <v>45.323</v>
      </c>
      <c r="R47">
        <v>35.475000000000001</v>
      </c>
      <c r="S47">
        <v>29.966000000000001</v>
      </c>
      <c r="T47">
        <v>36.450000000000003</v>
      </c>
      <c r="U47">
        <v>47.776000000000003</v>
      </c>
      <c r="V47">
        <v>41.128</v>
      </c>
      <c r="W47">
        <v>23.555</v>
      </c>
      <c r="X47">
        <v>41.197000000000003</v>
      </c>
      <c r="Y47">
        <v>35.911999999999999</v>
      </c>
      <c r="Z47">
        <v>23.678000000000001</v>
      </c>
      <c r="AA47">
        <v>26.55</v>
      </c>
      <c r="AB47">
        <v>32.844999999999999</v>
      </c>
      <c r="AC47">
        <v>26.457000000000001</v>
      </c>
      <c r="AD47">
        <v>30.056999999999999</v>
      </c>
      <c r="AE47">
        <v>38.756</v>
      </c>
      <c r="AF47">
        <v>26.353000000000002</v>
      </c>
      <c r="AG47">
        <v>21.783000000000001</v>
      </c>
      <c r="AH47">
        <v>34.807000000000002</v>
      </c>
      <c r="AI47" s="3"/>
      <c r="AJ47" s="3"/>
      <c r="AK47" s="3"/>
      <c r="AL47" s="3"/>
      <c r="AM47" s="3"/>
      <c r="AN47" s="3"/>
      <c r="AO47" s="3"/>
      <c r="AP47" s="3"/>
      <c r="AQ47" s="3"/>
      <c r="AR47" s="3"/>
      <c r="AS47" s="3"/>
      <c r="AT47" s="3"/>
      <c r="AU47" s="3"/>
      <c r="AV47" s="3"/>
      <c r="AW47" s="3"/>
      <c r="AX47" s="3"/>
      <c r="AY47" s="3"/>
    </row>
    <row r="48" spans="1:51" ht="14.4" x14ac:dyDescent="0.3">
      <c r="A48" s="86">
        <v>46357</v>
      </c>
      <c r="B48" s="30">
        <v>25</v>
      </c>
      <c r="C48" s="7">
        <v>25</v>
      </c>
      <c r="D48" s="10">
        <v>25</v>
      </c>
      <c r="E48">
        <v>22.997</v>
      </c>
      <c r="F48">
        <v>40.655999999999999</v>
      </c>
      <c r="G48">
        <v>47.343000000000004</v>
      </c>
      <c r="H48">
        <v>34.915999999999997</v>
      </c>
      <c r="I48">
        <v>41.621000000000002</v>
      </c>
      <c r="J48">
        <v>26.096</v>
      </c>
      <c r="K48">
        <v>24.053000000000001</v>
      </c>
      <c r="L48">
        <v>22.395</v>
      </c>
      <c r="M48">
        <v>20.077000000000002</v>
      </c>
      <c r="N48">
        <v>27.225000000000001</v>
      </c>
      <c r="O48">
        <v>26.292000000000002</v>
      </c>
      <c r="P48">
        <v>23.763000000000002</v>
      </c>
      <c r="Q48">
        <v>31.594000000000001</v>
      </c>
      <c r="R48">
        <v>24.111000000000001</v>
      </c>
      <c r="S48">
        <v>29.013999999999999</v>
      </c>
      <c r="T48">
        <v>29.195</v>
      </c>
      <c r="U48">
        <v>34.030999999999999</v>
      </c>
      <c r="V48">
        <v>34.488</v>
      </c>
      <c r="W48">
        <v>23.268000000000001</v>
      </c>
      <c r="X48">
        <v>27.998000000000001</v>
      </c>
      <c r="Y48">
        <v>32.35</v>
      </c>
      <c r="Z48">
        <v>23.853000000000002</v>
      </c>
      <c r="AA48">
        <v>25.51</v>
      </c>
      <c r="AB48">
        <v>31.581</v>
      </c>
      <c r="AC48">
        <v>21.373999999999999</v>
      </c>
      <c r="AD48">
        <v>30.890999999999998</v>
      </c>
      <c r="AE48">
        <v>31.318000000000001</v>
      </c>
      <c r="AF48">
        <v>24.108000000000001</v>
      </c>
      <c r="AG48">
        <v>21.276</v>
      </c>
      <c r="AH48">
        <v>27.597999999999999</v>
      </c>
      <c r="AI48" s="3"/>
      <c r="AJ48" s="3"/>
      <c r="AK48" s="3"/>
      <c r="AL48" s="3"/>
      <c r="AM48" s="3"/>
      <c r="AN48" s="3"/>
      <c r="AO48" s="3"/>
      <c r="AP48" s="3"/>
      <c r="AQ48" s="3"/>
      <c r="AR48" s="3"/>
      <c r="AS48" s="3"/>
      <c r="AT48" s="3"/>
      <c r="AU48" s="3"/>
      <c r="AV48" s="3"/>
      <c r="AW48" s="3"/>
      <c r="AX48" s="3"/>
      <c r="AY48" s="3"/>
    </row>
    <row r="49" spans="1:1005" ht="14.4" x14ac:dyDescent="0.3">
      <c r="A49" s="86">
        <v>46388</v>
      </c>
      <c r="B49" s="30">
        <v>25</v>
      </c>
      <c r="C49" s="7">
        <v>25</v>
      </c>
      <c r="D49" s="10">
        <v>25</v>
      </c>
      <c r="E49">
        <v>24.527999999999999</v>
      </c>
      <c r="F49">
        <v>31.146999999999998</v>
      </c>
      <c r="G49">
        <v>35.372</v>
      </c>
      <c r="H49">
        <v>32.549999999999997</v>
      </c>
      <c r="I49">
        <v>31.04</v>
      </c>
      <c r="J49">
        <v>29.591999999999999</v>
      </c>
      <c r="K49">
        <v>22.42</v>
      </c>
      <c r="L49">
        <v>20.893999999999998</v>
      </c>
      <c r="M49">
        <v>18.963000000000001</v>
      </c>
      <c r="N49">
        <v>23.966999999999999</v>
      </c>
      <c r="O49">
        <v>30.047999999999998</v>
      </c>
      <c r="P49">
        <v>26.52</v>
      </c>
      <c r="Q49">
        <v>26.164999999999999</v>
      </c>
      <c r="R49">
        <v>22.324000000000002</v>
      </c>
      <c r="S49">
        <v>27.53</v>
      </c>
      <c r="T49">
        <v>26.649000000000001</v>
      </c>
      <c r="U49">
        <v>30.56</v>
      </c>
      <c r="V49">
        <v>34.582000000000001</v>
      </c>
      <c r="W49">
        <v>21.234000000000002</v>
      </c>
      <c r="X49">
        <v>24.263000000000002</v>
      </c>
      <c r="Y49">
        <v>28.67</v>
      </c>
      <c r="Z49">
        <v>22.343</v>
      </c>
      <c r="AA49">
        <v>24.542999999999999</v>
      </c>
      <c r="AB49">
        <v>28.28</v>
      </c>
      <c r="AC49">
        <v>20.059999999999999</v>
      </c>
      <c r="AD49">
        <v>27.027000000000001</v>
      </c>
      <c r="AE49">
        <v>26.23</v>
      </c>
      <c r="AF49">
        <v>22.850999999999999</v>
      </c>
      <c r="AG49">
        <v>20.794</v>
      </c>
      <c r="AH49">
        <v>25.626000000000001</v>
      </c>
      <c r="AI49" s="3"/>
      <c r="AJ49" s="3"/>
      <c r="AK49" s="3"/>
      <c r="AL49" s="3"/>
      <c r="AM49" s="3"/>
      <c r="AN49" s="3"/>
      <c r="AO49" s="3"/>
      <c r="AP49" s="3"/>
      <c r="AQ49" s="3"/>
      <c r="AR49" s="3"/>
      <c r="AS49" s="3"/>
      <c r="AT49" s="3"/>
      <c r="AU49" s="3"/>
      <c r="AV49" s="3"/>
      <c r="AW49" s="3"/>
      <c r="AX49" s="3"/>
      <c r="AY49" s="3"/>
    </row>
    <row r="50" spans="1:1005" ht="14.4" x14ac:dyDescent="0.3">
      <c r="A50" s="86">
        <v>46419</v>
      </c>
      <c r="B50" s="30">
        <v>25</v>
      </c>
      <c r="C50" s="7">
        <v>25</v>
      </c>
      <c r="D50" s="10">
        <v>25</v>
      </c>
      <c r="E50">
        <v>32.74</v>
      </c>
      <c r="F50">
        <v>35.689</v>
      </c>
      <c r="G50">
        <v>27.911000000000001</v>
      </c>
      <c r="H50">
        <v>31.774000000000001</v>
      </c>
      <c r="I50">
        <v>30.917999999999999</v>
      </c>
      <c r="J50">
        <v>36.991</v>
      </c>
      <c r="K50">
        <v>19.949000000000002</v>
      </c>
      <c r="L50">
        <v>18.116</v>
      </c>
      <c r="M50">
        <v>27.314</v>
      </c>
      <c r="N50">
        <v>21.507000000000001</v>
      </c>
      <c r="O50">
        <v>31.914999999999999</v>
      </c>
      <c r="P50">
        <v>20.917000000000002</v>
      </c>
      <c r="Q50">
        <v>28.315000000000001</v>
      </c>
      <c r="R50">
        <v>19.562000000000001</v>
      </c>
      <c r="S50">
        <v>28.783000000000001</v>
      </c>
      <c r="T50">
        <v>22.888999999999999</v>
      </c>
      <c r="U50">
        <v>25.19</v>
      </c>
      <c r="V50">
        <v>29.931000000000001</v>
      </c>
      <c r="W50">
        <v>19.324999999999999</v>
      </c>
      <c r="X50">
        <v>24.495999999999999</v>
      </c>
      <c r="Y50">
        <v>50.686</v>
      </c>
      <c r="Z50">
        <v>24.094999999999999</v>
      </c>
      <c r="AA50">
        <v>44.776000000000003</v>
      </c>
      <c r="AB50">
        <v>31.968</v>
      </c>
      <c r="AC50">
        <v>19.073</v>
      </c>
      <c r="AD50">
        <v>23.288</v>
      </c>
      <c r="AE50">
        <v>23.975000000000001</v>
      </c>
      <c r="AF50">
        <v>21.436</v>
      </c>
      <c r="AG50">
        <v>17.789000000000001</v>
      </c>
      <c r="AH50">
        <v>22.698</v>
      </c>
      <c r="AI50" s="3"/>
      <c r="AJ50" s="3"/>
      <c r="AK50" s="3"/>
      <c r="AL50" s="3"/>
      <c r="AM50" s="3"/>
      <c r="AN50" s="3"/>
      <c r="AO50" s="3"/>
      <c r="AP50" s="3"/>
      <c r="AQ50" s="3"/>
      <c r="AR50" s="3"/>
      <c r="AS50" s="3"/>
      <c r="AT50" s="3"/>
      <c r="AU50" s="3"/>
      <c r="AV50" s="3"/>
      <c r="AW50" s="3"/>
      <c r="AX50" s="3"/>
      <c r="AY50" s="3"/>
    </row>
    <row r="51" spans="1:1005" ht="14.4" x14ac:dyDescent="0.3">
      <c r="A51" s="86">
        <v>46447</v>
      </c>
      <c r="B51" s="30">
        <v>74</v>
      </c>
      <c r="C51" s="7">
        <v>74</v>
      </c>
      <c r="D51" s="10">
        <v>74</v>
      </c>
      <c r="E51">
        <v>94.983000000000004</v>
      </c>
      <c r="F51">
        <v>67.381</v>
      </c>
      <c r="G51">
        <v>84.847999999999999</v>
      </c>
      <c r="H51">
        <v>82.593000000000004</v>
      </c>
      <c r="I51">
        <v>87.647999999999996</v>
      </c>
      <c r="J51">
        <v>65.370999999999995</v>
      </c>
      <c r="K51">
        <v>49.259</v>
      </c>
      <c r="L51">
        <v>28.756</v>
      </c>
      <c r="M51">
        <v>56.399000000000001</v>
      </c>
      <c r="N51">
        <v>104.70699999999999</v>
      </c>
      <c r="O51">
        <v>52.494</v>
      </c>
      <c r="P51">
        <v>42.500999999999998</v>
      </c>
      <c r="Q51">
        <v>133.476</v>
      </c>
      <c r="R51">
        <v>28.196999999999999</v>
      </c>
      <c r="S51">
        <v>95.07</v>
      </c>
      <c r="T51">
        <v>36.628999999999998</v>
      </c>
      <c r="U51">
        <v>59.655000000000001</v>
      </c>
      <c r="V51">
        <v>96.052999999999997</v>
      </c>
      <c r="W51">
        <v>41.539000000000001</v>
      </c>
      <c r="X51">
        <v>68.38</v>
      </c>
      <c r="Y51">
        <v>96.120999999999995</v>
      </c>
      <c r="Z51">
        <v>66.376000000000005</v>
      </c>
      <c r="AA51">
        <v>152.179</v>
      </c>
      <c r="AB51">
        <v>57.960999999999999</v>
      </c>
      <c r="AC51">
        <v>30.890999999999998</v>
      </c>
      <c r="AD51">
        <v>63.115000000000002</v>
      </c>
      <c r="AE51">
        <v>45.683999999999997</v>
      </c>
      <c r="AF51">
        <v>66.218000000000004</v>
      </c>
      <c r="AG51">
        <v>41.33</v>
      </c>
      <c r="AH51">
        <v>75.725999999999999</v>
      </c>
      <c r="AI51" s="3"/>
      <c r="AJ51" s="3"/>
      <c r="AK51" s="3"/>
      <c r="AL51" s="3"/>
      <c r="AM51" s="3"/>
      <c r="AN51" s="3"/>
      <c r="AO51" s="3"/>
      <c r="AP51" s="3"/>
      <c r="AQ51" s="3"/>
      <c r="AR51" s="3"/>
      <c r="AS51" s="3"/>
      <c r="AT51" s="3"/>
      <c r="AU51" s="3"/>
      <c r="AV51" s="3"/>
      <c r="AW51" s="3"/>
      <c r="AX51" s="3"/>
      <c r="AY51" s="3"/>
    </row>
    <row r="52" spans="1:1005" ht="14.4" x14ac:dyDescent="0.3">
      <c r="A52" s="86">
        <v>46478</v>
      </c>
      <c r="B52" s="30">
        <v>203</v>
      </c>
      <c r="C52" s="7">
        <v>203</v>
      </c>
      <c r="D52" s="10">
        <v>203</v>
      </c>
      <c r="E52">
        <v>132.291</v>
      </c>
      <c r="F52">
        <v>339.47800000000001</v>
      </c>
      <c r="G52">
        <v>260.98500000000001</v>
      </c>
      <c r="H52">
        <v>280.24400000000003</v>
      </c>
      <c r="I52">
        <v>226.21</v>
      </c>
      <c r="J52">
        <v>213.95599999999999</v>
      </c>
      <c r="K52">
        <v>189.73500000000001</v>
      </c>
      <c r="L52">
        <v>132.57900000000001</v>
      </c>
      <c r="M52">
        <v>228.06299999999999</v>
      </c>
      <c r="N52">
        <v>264.536</v>
      </c>
      <c r="O52">
        <v>209.911</v>
      </c>
      <c r="P52">
        <v>317.642</v>
      </c>
      <c r="Q52">
        <v>231.381</v>
      </c>
      <c r="R52">
        <v>102.506</v>
      </c>
      <c r="S52">
        <v>270.64400000000001</v>
      </c>
      <c r="T52">
        <v>202.67699999999999</v>
      </c>
      <c r="U52">
        <v>355.14299999999997</v>
      </c>
      <c r="V52">
        <v>264.43700000000001</v>
      </c>
      <c r="W52">
        <v>117.149</v>
      </c>
      <c r="X52">
        <v>254.172</v>
      </c>
      <c r="Y52">
        <v>173.08</v>
      </c>
      <c r="Z52">
        <v>265.60300000000001</v>
      </c>
      <c r="AA52">
        <v>221.65100000000001</v>
      </c>
      <c r="AB52">
        <v>145.815</v>
      </c>
      <c r="AC52">
        <v>215.76400000000001</v>
      </c>
      <c r="AD52">
        <v>203.554</v>
      </c>
      <c r="AE52">
        <v>143.298</v>
      </c>
      <c r="AF52">
        <v>175.36500000000001</v>
      </c>
      <c r="AG52">
        <v>192.887</v>
      </c>
      <c r="AH52">
        <v>243.374</v>
      </c>
      <c r="AI52" s="3"/>
      <c r="AJ52" s="3"/>
      <c r="AK52" s="3"/>
      <c r="AL52" s="3"/>
      <c r="AM52" s="3"/>
      <c r="AN52" s="3"/>
      <c r="AO52" s="3"/>
      <c r="AP52" s="3"/>
      <c r="AQ52" s="3"/>
      <c r="AR52" s="3"/>
      <c r="AS52" s="3"/>
      <c r="AT52" s="3"/>
      <c r="AU52" s="3"/>
      <c r="AV52" s="3"/>
      <c r="AW52" s="3"/>
      <c r="AX52" s="3"/>
      <c r="AY52" s="3"/>
    </row>
    <row r="53" spans="1:1005" ht="14.4" x14ac:dyDescent="0.3">
      <c r="A53" s="86">
        <v>46508</v>
      </c>
      <c r="B53" s="30">
        <v>513</v>
      </c>
      <c r="C53" s="7">
        <v>513</v>
      </c>
      <c r="D53" s="10">
        <v>513</v>
      </c>
      <c r="E53">
        <v>701.56299999999999</v>
      </c>
      <c r="F53">
        <v>796.70600000000002</v>
      </c>
      <c r="G53">
        <v>952.38699999999994</v>
      </c>
      <c r="H53">
        <v>690.79700000000003</v>
      </c>
      <c r="I53">
        <v>625.23800000000006</v>
      </c>
      <c r="J53">
        <v>546.75300000000004</v>
      </c>
      <c r="K53">
        <v>465.298</v>
      </c>
      <c r="L53">
        <v>205.19300000000001</v>
      </c>
      <c r="M53">
        <v>592.27800000000002</v>
      </c>
      <c r="N53">
        <v>443.50400000000002</v>
      </c>
      <c r="O53">
        <v>576.64300000000003</v>
      </c>
      <c r="P53">
        <v>668.67899999999997</v>
      </c>
      <c r="Q53">
        <v>436.74400000000003</v>
      </c>
      <c r="R53">
        <v>634.47</v>
      </c>
      <c r="S53">
        <v>761.10799999999995</v>
      </c>
      <c r="T53">
        <v>443.90499999999997</v>
      </c>
      <c r="U53">
        <v>887.44399999999996</v>
      </c>
      <c r="V53">
        <v>250.63499999999999</v>
      </c>
      <c r="W53">
        <v>358.19900000000001</v>
      </c>
      <c r="X53">
        <v>595.85500000000002</v>
      </c>
      <c r="Y53">
        <v>377.29399999999998</v>
      </c>
      <c r="Z53">
        <v>653.40300000000002</v>
      </c>
      <c r="AA53">
        <v>485.26299999999998</v>
      </c>
      <c r="AB53">
        <v>393.20600000000002</v>
      </c>
      <c r="AC53">
        <v>481.96</v>
      </c>
      <c r="AD53">
        <v>567.29999999999995</v>
      </c>
      <c r="AE53">
        <v>439.41699999999997</v>
      </c>
      <c r="AF53">
        <v>365.61</v>
      </c>
      <c r="AG53">
        <v>683.71799999999996</v>
      </c>
      <c r="AH53">
        <v>457.99700000000001</v>
      </c>
      <c r="AI53" s="3"/>
      <c r="AJ53" s="3"/>
      <c r="AK53" s="3"/>
      <c r="AL53" s="3"/>
      <c r="AM53" s="3"/>
      <c r="AN53" s="3"/>
      <c r="AO53" s="3"/>
      <c r="AP53" s="3"/>
      <c r="AQ53" s="3"/>
      <c r="AR53" s="3"/>
      <c r="AS53" s="3"/>
      <c r="AT53" s="3"/>
      <c r="AU53" s="3"/>
      <c r="AV53" s="3"/>
      <c r="AW53" s="3"/>
      <c r="AX53" s="3"/>
      <c r="AY53" s="3"/>
    </row>
    <row r="54" spans="1:1005" ht="14.4" x14ac:dyDescent="0.3">
      <c r="A54" s="86">
        <v>46539</v>
      </c>
      <c r="B54" s="30">
        <v>367</v>
      </c>
      <c r="C54" s="7">
        <v>367</v>
      </c>
      <c r="D54" s="10">
        <v>367</v>
      </c>
      <c r="E54">
        <v>824.51400000000001</v>
      </c>
      <c r="F54">
        <v>582.30200000000002</v>
      </c>
      <c r="G54">
        <v>810.41399999999999</v>
      </c>
      <c r="H54">
        <v>442.04500000000002</v>
      </c>
      <c r="I54">
        <v>519.72400000000005</v>
      </c>
      <c r="J54">
        <v>278.08999999999997</v>
      </c>
      <c r="K54">
        <v>210.58500000000001</v>
      </c>
      <c r="L54">
        <v>120.133</v>
      </c>
      <c r="M54">
        <v>434.89400000000001</v>
      </c>
      <c r="N54">
        <v>185.04900000000001</v>
      </c>
      <c r="O54">
        <v>443.69400000000002</v>
      </c>
      <c r="P54">
        <v>346.37900000000002</v>
      </c>
      <c r="Q54">
        <v>142.53899999999999</v>
      </c>
      <c r="R54">
        <v>704.43799999999999</v>
      </c>
      <c r="S54">
        <v>507.31200000000001</v>
      </c>
      <c r="T54">
        <v>557.12599999999998</v>
      </c>
      <c r="U54">
        <v>1101.491</v>
      </c>
      <c r="V54">
        <v>50.645000000000003</v>
      </c>
      <c r="W54">
        <v>258.96600000000001</v>
      </c>
      <c r="X54">
        <v>540.94799999999998</v>
      </c>
      <c r="Y54">
        <v>250.41</v>
      </c>
      <c r="Z54">
        <v>458.767</v>
      </c>
      <c r="AA54">
        <v>358.6</v>
      </c>
      <c r="AB54">
        <v>143.66499999999999</v>
      </c>
      <c r="AC54">
        <v>592.94399999999996</v>
      </c>
      <c r="AD54">
        <v>358.87700000000001</v>
      </c>
      <c r="AE54">
        <v>372.88099999999997</v>
      </c>
      <c r="AF54">
        <v>144.94800000000001</v>
      </c>
      <c r="AG54">
        <v>691.96400000000006</v>
      </c>
      <c r="AH54">
        <v>180.98699999999999</v>
      </c>
      <c r="AI54" s="3"/>
      <c r="AJ54" s="3"/>
      <c r="AK54" s="3"/>
      <c r="AL54" s="3"/>
      <c r="AM54" s="3"/>
      <c r="AN54" s="3"/>
      <c r="AO54" s="3"/>
      <c r="AP54" s="3"/>
      <c r="AQ54" s="3"/>
      <c r="AR54" s="3"/>
      <c r="AS54" s="3"/>
      <c r="AT54" s="3"/>
      <c r="AU54" s="3"/>
      <c r="AV54" s="3"/>
      <c r="AW54" s="3"/>
      <c r="AX54" s="3"/>
      <c r="AY54" s="3"/>
    </row>
    <row r="55" spans="1:1005" ht="14.4" x14ac:dyDescent="0.3">
      <c r="A55" s="86">
        <v>46569</v>
      </c>
      <c r="B55" s="30">
        <v>60</v>
      </c>
      <c r="C55" s="7">
        <v>60</v>
      </c>
      <c r="D55" s="10">
        <v>60</v>
      </c>
      <c r="E55">
        <v>296.40100000000001</v>
      </c>
      <c r="F55">
        <v>118.301</v>
      </c>
      <c r="G55">
        <v>151.63300000000001</v>
      </c>
      <c r="H55">
        <v>151.89099999999999</v>
      </c>
      <c r="I55">
        <v>107.252</v>
      </c>
      <c r="J55">
        <v>29.391999999999999</v>
      </c>
      <c r="K55">
        <v>24.481999999999999</v>
      </c>
      <c r="L55">
        <v>4.8319999999999999</v>
      </c>
      <c r="M55">
        <v>65.45</v>
      </c>
      <c r="N55">
        <v>28.254999999999999</v>
      </c>
      <c r="O55">
        <v>82.656000000000006</v>
      </c>
      <c r="P55">
        <v>48.71</v>
      </c>
      <c r="Q55">
        <v>14.154999999999999</v>
      </c>
      <c r="R55">
        <v>192.19200000000001</v>
      </c>
      <c r="S55">
        <v>143.89400000000001</v>
      </c>
      <c r="T55">
        <v>105.119</v>
      </c>
      <c r="U55">
        <v>495.81200000000001</v>
      </c>
      <c r="V55">
        <v>3.7269999999999999</v>
      </c>
      <c r="W55">
        <v>35.177</v>
      </c>
      <c r="X55">
        <v>107.968</v>
      </c>
      <c r="Y55">
        <v>36.744999999999997</v>
      </c>
      <c r="Z55">
        <v>75.540999999999997</v>
      </c>
      <c r="AA55">
        <v>60.779000000000003</v>
      </c>
      <c r="AB55">
        <v>11.388</v>
      </c>
      <c r="AC55">
        <v>230.685</v>
      </c>
      <c r="AD55">
        <v>47.274999999999999</v>
      </c>
      <c r="AE55">
        <v>66.372</v>
      </c>
      <c r="AF55">
        <v>20.556000000000001</v>
      </c>
      <c r="AG55">
        <v>184.351</v>
      </c>
      <c r="AH55">
        <v>24.51</v>
      </c>
      <c r="AI55" s="3"/>
      <c r="AJ55" s="3"/>
      <c r="AK55" s="3"/>
      <c r="AL55" s="3"/>
      <c r="AM55" s="3"/>
      <c r="AN55" s="3"/>
      <c r="AO55" s="3"/>
      <c r="AP55" s="3"/>
      <c r="AQ55" s="3"/>
      <c r="AR55" s="3"/>
      <c r="AS55" s="3"/>
      <c r="AT55" s="3"/>
      <c r="AU55" s="3"/>
      <c r="AV55" s="3"/>
      <c r="AW55" s="3"/>
      <c r="AX55" s="3"/>
      <c r="AY55" s="3"/>
    </row>
    <row r="56" spans="1:1005" ht="14.4" x14ac:dyDescent="0.3">
      <c r="A56" s="86">
        <v>46600</v>
      </c>
      <c r="B56" s="30">
        <v>19</v>
      </c>
      <c r="C56" s="7">
        <v>19</v>
      </c>
      <c r="D56" s="10">
        <v>19</v>
      </c>
      <c r="E56">
        <v>48.664000000000001</v>
      </c>
      <c r="F56">
        <v>24.152000000000001</v>
      </c>
      <c r="G56">
        <v>42.915999999999997</v>
      </c>
      <c r="H56">
        <v>34.749000000000002</v>
      </c>
      <c r="I56">
        <v>24.754999999999999</v>
      </c>
      <c r="J56">
        <v>10.163</v>
      </c>
      <c r="K56">
        <v>11.023999999999999</v>
      </c>
      <c r="L56">
        <v>3.8069999999999999</v>
      </c>
      <c r="M56">
        <v>14.291</v>
      </c>
      <c r="N56">
        <v>9.6120000000000001</v>
      </c>
      <c r="O56">
        <v>15.503</v>
      </c>
      <c r="P56">
        <v>15.589</v>
      </c>
      <c r="Q56">
        <v>8.0850000000000009</v>
      </c>
      <c r="R56">
        <v>30.228999999999999</v>
      </c>
      <c r="S56">
        <v>28.584</v>
      </c>
      <c r="T56">
        <v>22.905999999999999</v>
      </c>
      <c r="U56">
        <v>76.126000000000005</v>
      </c>
      <c r="V56">
        <v>7.4509999999999996</v>
      </c>
      <c r="W56">
        <v>11.807</v>
      </c>
      <c r="X56">
        <v>37.814999999999998</v>
      </c>
      <c r="Y56">
        <v>11.221</v>
      </c>
      <c r="Z56">
        <v>18.548999999999999</v>
      </c>
      <c r="AA56">
        <v>15.621</v>
      </c>
      <c r="AB56">
        <v>6.4649999999999999</v>
      </c>
      <c r="AC56">
        <v>35.081000000000003</v>
      </c>
      <c r="AD56">
        <v>12.933</v>
      </c>
      <c r="AE56">
        <v>15.776</v>
      </c>
      <c r="AF56">
        <v>9.7140000000000004</v>
      </c>
      <c r="AG56">
        <v>31.815000000000001</v>
      </c>
      <c r="AH56">
        <v>10.117000000000001</v>
      </c>
      <c r="AI56" s="3"/>
      <c r="AJ56" s="3"/>
      <c r="AK56" s="3"/>
      <c r="AL56" s="3"/>
      <c r="AM56" s="3"/>
      <c r="AN56" s="3"/>
      <c r="AO56" s="3"/>
      <c r="AP56" s="3"/>
      <c r="AQ56" s="3"/>
      <c r="AR56" s="3"/>
      <c r="AS56" s="3"/>
      <c r="AT56" s="3"/>
      <c r="AU56" s="3"/>
      <c r="AV56" s="3"/>
      <c r="AW56" s="3"/>
      <c r="AX56" s="3"/>
      <c r="AY56" s="3"/>
    </row>
    <row r="57" spans="1:1005" ht="14.4" x14ac:dyDescent="0.3">
      <c r="A57" s="86">
        <v>46631</v>
      </c>
      <c r="B57" s="30">
        <v>13</v>
      </c>
      <c r="C57" s="7">
        <v>13</v>
      </c>
      <c r="D57" s="10">
        <v>13</v>
      </c>
      <c r="E57">
        <v>22.527999999999999</v>
      </c>
      <c r="F57">
        <v>18.524999999999999</v>
      </c>
      <c r="G57">
        <v>86.82</v>
      </c>
      <c r="H57">
        <v>18.513000000000002</v>
      </c>
      <c r="I57">
        <v>18.734000000000002</v>
      </c>
      <c r="J57">
        <v>18.966000000000001</v>
      </c>
      <c r="K57">
        <v>11.097</v>
      </c>
      <c r="L57">
        <v>6.6239999999999997</v>
      </c>
      <c r="M57">
        <v>16.614000000000001</v>
      </c>
      <c r="N57">
        <v>18.506</v>
      </c>
      <c r="O57">
        <v>10.930999999999999</v>
      </c>
      <c r="P57">
        <v>26.161000000000001</v>
      </c>
      <c r="Q57">
        <v>15.983000000000001</v>
      </c>
      <c r="R57">
        <v>21.515000000000001</v>
      </c>
      <c r="S57">
        <v>17.547999999999998</v>
      </c>
      <c r="T57">
        <v>14.349</v>
      </c>
      <c r="U57">
        <v>37.097999999999999</v>
      </c>
      <c r="V57">
        <v>8.8000000000000007</v>
      </c>
      <c r="W57">
        <v>24.260999999999999</v>
      </c>
      <c r="X57">
        <v>36.305</v>
      </c>
      <c r="Y57">
        <v>10.038</v>
      </c>
      <c r="Z57">
        <v>13.484999999999999</v>
      </c>
      <c r="AA57">
        <v>13.137</v>
      </c>
      <c r="AB57">
        <v>7.4980000000000002</v>
      </c>
      <c r="AC57">
        <v>18.462</v>
      </c>
      <c r="AD57">
        <v>13.035</v>
      </c>
      <c r="AE57">
        <v>16.248999999999999</v>
      </c>
      <c r="AF57">
        <v>9.3290000000000006</v>
      </c>
      <c r="AG57">
        <v>21.077999999999999</v>
      </c>
      <c r="AH57">
        <v>10.561</v>
      </c>
      <c r="AI57" s="3"/>
      <c r="AJ57" s="3"/>
      <c r="AK57" s="3"/>
      <c r="AL57" s="3"/>
      <c r="AM57" s="3"/>
      <c r="AN57" s="3"/>
      <c r="AO57" s="3"/>
      <c r="AP57" s="3"/>
      <c r="AQ57" s="3"/>
      <c r="AR57" s="3"/>
      <c r="AS57" s="3"/>
      <c r="AT57" s="3"/>
      <c r="AU57" s="3"/>
      <c r="AV57" s="3"/>
      <c r="AW57" s="3"/>
      <c r="AX57" s="3"/>
      <c r="AY57" s="3"/>
    </row>
    <row r="58" spans="1:1005" ht="14.4" x14ac:dyDescent="0.3">
      <c r="A58" s="86">
        <v>46661</v>
      </c>
      <c r="B58" s="30">
        <v>38</v>
      </c>
      <c r="C58" s="7">
        <v>18</v>
      </c>
      <c r="D58" s="10">
        <v>26</v>
      </c>
      <c r="E58">
        <v>43.915999999999997</v>
      </c>
      <c r="F58">
        <v>27.288</v>
      </c>
      <c r="G58">
        <v>100.926</v>
      </c>
      <c r="H58">
        <v>43.774000000000001</v>
      </c>
      <c r="I58">
        <v>23.155000000000001</v>
      </c>
      <c r="J58">
        <v>37.786000000000001</v>
      </c>
      <c r="K58">
        <v>19.652999999999999</v>
      </c>
      <c r="L58">
        <v>20.716000000000001</v>
      </c>
      <c r="M58">
        <v>19.353000000000002</v>
      </c>
      <c r="N58">
        <v>36.933999999999997</v>
      </c>
      <c r="O58">
        <v>29.004999999999999</v>
      </c>
      <c r="P58">
        <v>49.848999999999997</v>
      </c>
      <c r="Q58">
        <v>45.408000000000001</v>
      </c>
      <c r="R58">
        <v>24.102</v>
      </c>
      <c r="S58">
        <v>35.521999999999998</v>
      </c>
      <c r="T58">
        <v>26.062999999999999</v>
      </c>
      <c r="U58">
        <v>40.072000000000003</v>
      </c>
      <c r="V58">
        <v>17.105</v>
      </c>
      <c r="W58">
        <v>48.441000000000003</v>
      </c>
      <c r="X58">
        <v>37.545000000000002</v>
      </c>
      <c r="Y58">
        <v>15.993</v>
      </c>
      <c r="Z58">
        <v>22.853999999999999</v>
      </c>
      <c r="AA58">
        <v>42</v>
      </c>
      <c r="AB58">
        <v>24.47</v>
      </c>
      <c r="AC58">
        <v>23.683</v>
      </c>
      <c r="AD58">
        <v>28.06</v>
      </c>
      <c r="AE58">
        <v>18.956</v>
      </c>
      <c r="AF58">
        <v>15.263999999999999</v>
      </c>
      <c r="AG58">
        <v>40.466999999999999</v>
      </c>
      <c r="AH58">
        <v>21.927</v>
      </c>
      <c r="AI58" s="3"/>
      <c r="AJ58" s="3"/>
      <c r="AK58" s="3"/>
      <c r="AL58" s="3"/>
      <c r="AM58" s="3"/>
      <c r="AN58" s="3"/>
      <c r="AO58" s="3"/>
      <c r="AP58" s="3"/>
      <c r="AQ58" s="3"/>
      <c r="AR58" s="3"/>
      <c r="AS58" s="3"/>
      <c r="AT58" s="3"/>
      <c r="AU58" s="3"/>
      <c r="AV58" s="3"/>
      <c r="AW58" s="3"/>
      <c r="AX58" s="3"/>
      <c r="AY58" s="3"/>
    </row>
    <row r="59" spans="1:1005" ht="14.4" x14ac:dyDescent="0.3">
      <c r="A59" s="86">
        <v>46692</v>
      </c>
      <c r="B59" s="30">
        <v>37</v>
      </c>
      <c r="C59" s="7">
        <v>25</v>
      </c>
      <c r="D59" s="10">
        <v>30</v>
      </c>
      <c r="E59">
        <v>40.036000000000001</v>
      </c>
      <c r="F59">
        <v>52.381999999999998</v>
      </c>
      <c r="G59">
        <v>50.149000000000001</v>
      </c>
      <c r="H59">
        <v>38.777999999999999</v>
      </c>
      <c r="I59">
        <v>26.295000000000002</v>
      </c>
      <c r="J59">
        <v>26.722000000000001</v>
      </c>
      <c r="K59">
        <v>25.355</v>
      </c>
      <c r="L59">
        <v>19.774000000000001</v>
      </c>
      <c r="M59">
        <v>25.463999999999999</v>
      </c>
      <c r="N59">
        <v>43.381</v>
      </c>
      <c r="O59">
        <v>28.638999999999999</v>
      </c>
      <c r="P59">
        <v>45.005000000000003</v>
      </c>
      <c r="Q59">
        <v>36.295000000000002</v>
      </c>
      <c r="R59">
        <v>29.760999999999999</v>
      </c>
      <c r="S59">
        <v>36.335999999999999</v>
      </c>
      <c r="T59">
        <v>47.664000000000001</v>
      </c>
      <c r="U59">
        <v>41.634999999999998</v>
      </c>
      <c r="V59">
        <v>23.495999999999999</v>
      </c>
      <c r="W59">
        <v>41.039000000000001</v>
      </c>
      <c r="X59">
        <v>35.948</v>
      </c>
      <c r="Y59">
        <v>23.617999999999999</v>
      </c>
      <c r="Z59">
        <v>26.312999999999999</v>
      </c>
      <c r="AA59">
        <v>32.774999999999999</v>
      </c>
      <c r="AB59">
        <v>26.202000000000002</v>
      </c>
      <c r="AC59">
        <v>30.01</v>
      </c>
      <c r="AD59">
        <v>38.725000000000001</v>
      </c>
      <c r="AE59">
        <v>26.071999999999999</v>
      </c>
      <c r="AF59">
        <v>21.692</v>
      </c>
      <c r="AG59">
        <v>35.551000000000002</v>
      </c>
      <c r="AH59">
        <v>26.241</v>
      </c>
      <c r="AI59" s="3"/>
      <c r="AJ59" s="3"/>
      <c r="AK59" s="3"/>
      <c r="AL59" s="3"/>
      <c r="AM59" s="3"/>
      <c r="AN59" s="3"/>
      <c r="AO59" s="3"/>
      <c r="AP59" s="3"/>
      <c r="AQ59" s="3"/>
      <c r="AR59" s="3"/>
      <c r="AS59" s="3"/>
      <c r="AT59" s="3"/>
      <c r="AU59" s="3"/>
      <c r="AV59" s="3"/>
      <c r="AW59" s="3"/>
      <c r="AX59" s="3"/>
      <c r="AY59" s="3"/>
    </row>
    <row r="60" spans="1:1005" ht="14.4" x14ac:dyDescent="0.3">
      <c r="A60" s="86">
        <v>46722</v>
      </c>
      <c r="B60" s="30">
        <v>25</v>
      </c>
      <c r="C60" s="7">
        <v>25</v>
      </c>
      <c r="D60" s="10">
        <v>25</v>
      </c>
      <c r="E60">
        <v>41.1</v>
      </c>
      <c r="F60">
        <v>47.232999999999997</v>
      </c>
      <c r="G60">
        <v>34.814</v>
      </c>
      <c r="H60">
        <v>41.459000000000003</v>
      </c>
      <c r="I60">
        <v>26.091000000000001</v>
      </c>
      <c r="J60">
        <v>24.027000000000001</v>
      </c>
      <c r="K60">
        <v>22.437000000000001</v>
      </c>
      <c r="L60">
        <v>19.806999999999999</v>
      </c>
      <c r="M60">
        <v>27.297999999999998</v>
      </c>
      <c r="N60">
        <v>26.03</v>
      </c>
      <c r="O60">
        <v>23.635000000000002</v>
      </c>
      <c r="P60">
        <v>31.305</v>
      </c>
      <c r="Q60">
        <v>24.146999999999998</v>
      </c>
      <c r="R60">
        <v>28.814</v>
      </c>
      <c r="S60">
        <v>29.084</v>
      </c>
      <c r="T60">
        <v>33.920999999999999</v>
      </c>
      <c r="U60">
        <v>34.750999999999998</v>
      </c>
      <c r="V60">
        <v>23.210999999999999</v>
      </c>
      <c r="W60">
        <v>27.847000000000001</v>
      </c>
      <c r="X60">
        <v>32.383000000000003</v>
      </c>
      <c r="Y60">
        <v>23.922000000000001</v>
      </c>
      <c r="Z60">
        <v>25.28</v>
      </c>
      <c r="AA60">
        <v>31.513999999999999</v>
      </c>
      <c r="AB60">
        <v>21.129000000000001</v>
      </c>
      <c r="AC60">
        <v>31.079000000000001</v>
      </c>
      <c r="AD60">
        <v>31.289000000000001</v>
      </c>
      <c r="AE60">
        <v>23.838000000000001</v>
      </c>
      <c r="AF60">
        <v>21.187000000000001</v>
      </c>
      <c r="AG60">
        <v>27.658999999999999</v>
      </c>
      <c r="AH60">
        <v>22.826000000000001</v>
      </c>
      <c r="AI60" s="3"/>
      <c r="AJ60" s="3"/>
      <c r="AK60" s="3"/>
      <c r="AL60" s="3"/>
      <c r="AM60" s="3"/>
      <c r="AN60" s="3"/>
      <c r="AO60" s="3"/>
      <c r="AP60" s="3"/>
      <c r="AQ60" s="3"/>
      <c r="AR60" s="3"/>
      <c r="AS60" s="3"/>
      <c r="AT60" s="3"/>
      <c r="AU60" s="3"/>
      <c r="AV60" s="3"/>
      <c r="AW60" s="3"/>
      <c r="AX60" s="3"/>
      <c r="AY60" s="3"/>
    </row>
    <row r="61" spans="1:1005" ht="14.4" x14ac:dyDescent="0.3">
      <c r="A61" s="86">
        <v>46753</v>
      </c>
      <c r="B61" s="30">
        <v>25</v>
      </c>
      <c r="C61" s="7">
        <v>25</v>
      </c>
      <c r="D61" s="10">
        <v>25</v>
      </c>
      <c r="E61">
        <v>31.183</v>
      </c>
      <c r="F61">
        <v>35.276000000000003</v>
      </c>
      <c r="G61">
        <v>32.453000000000003</v>
      </c>
      <c r="H61">
        <v>30.891999999999999</v>
      </c>
      <c r="I61">
        <v>29.295000000000002</v>
      </c>
      <c r="J61">
        <v>22.396000000000001</v>
      </c>
      <c r="K61">
        <v>20.933</v>
      </c>
      <c r="L61">
        <v>18.71</v>
      </c>
      <c r="M61">
        <v>23.948</v>
      </c>
      <c r="N61">
        <v>29.791</v>
      </c>
      <c r="O61">
        <v>26.396000000000001</v>
      </c>
      <c r="P61">
        <v>25.898</v>
      </c>
      <c r="Q61">
        <v>22.294</v>
      </c>
      <c r="R61">
        <v>27.341000000000001</v>
      </c>
      <c r="S61">
        <v>26.545000000000002</v>
      </c>
      <c r="T61">
        <v>30.457000000000001</v>
      </c>
      <c r="U61">
        <v>34.665999999999997</v>
      </c>
      <c r="V61">
        <v>21.18</v>
      </c>
      <c r="W61">
        <v>24.122</v>
      </c>
      <c r="X61">
        <v>28.702000000000002</v>
      </c>
      <c r="Y61">
        <v>22.331</v>
      </c>
      <c r="Z61">
        <v>24.326000000000001</v>
      </c>
      <c r="AA61">
        <v>28.216000000000001</v>
      </c>
      <c r="AB61">
        <v>19.829000000000001</v>
      </c>
      <c r="AC61">
        <v>27.042000000000002</v>
      </c>
      <c r="AD61">
        <v>26.202999999999999</v>
      </c>
      <c r="AE61">
        <v>22.596</v>
      </c>
      <c r="AF61">
        <v>20.71</v>
      </c>
      <c r="AG61">
        <v>25.645</v>
      </c>
      <c r="AH61">
        <v>24.364000000000001</v>
      </c>
      <c r="AI61" s="3"/>
      <c r="AJ61" s="3"/>
      <c r="AK61" s="3"/>
      <c r="AL61" s="3"/>
      <c r="AM61" s="3"/>
      <c r="AN61" s="3"/>
      <c r="AO61" s="3"/>
      <c r="AP61" s="3"/>
      <c r="AQ61" s="3"/>
      <c r="AR61" s="3"/>
      <c r="AS61" s="3"/>
      <c r="AT61" s="3"/>
      <c r="AU61" s="3"/>
      <c r="AV61" s="3"/>
      <c r="AW61" s="3"/>
      <c r="AX61" s="3"/>
      <c r="AY61" s="3"/>
    </row>
    <row r="62" spans="1:1005" ht="14.4" x14ac:dyDescent="0.3">
      <c r="A62" s="86">
        <v>46784</v>
      </c>
      <c r="B62" s="30">
        <v>25</v>
      </c>
      <c r="C62" s="7">
        <v>25</v>
      </c>
      <c r="D62" s="10">
        <v>25</v>
      </c>
      <c r="E62">
        <v>36.637</v>
      </c>
      <c r="F62">
        <v>28.786000000000001</v>
      </c>
      <c r="G62">
        <v>33.212000000000003</v>
      </c>
      <c r="H62">
        <v>31.975999999999999</v>
      </c>
      <c r="I62">
        <v>38.241</v>
      </c>
      <c r="J62">
        <v>20.777999999999999</v>
      </c>
      <c r="K62">
        <v>18.834</v>
      </c>
      <c r="L62">
        <v>27.86</v>
      </c>
      <c r="M62">
        <v>22.128</v>
      </c>
      <c r="N62">
        <v>32.957000000000001</v>
      </c>
      <c r="O62">
        <v>21.527999999999999</v>
      </c>
      <c r="P62">
        <v>29.331</v>
      </c>
      <c r="Q62">
        <v>20.149999999999999</v>
      </c>
      <c r="R62">
        <v>30.408000000000001</v>
      </c>
      <c r="S62">
        <v>23.588000000000001</v>
      </c>
      <c r="T62">
        <v>26.047000000000001</v>
      </c>
      <c r="U62">
        <v>31.061</v>
      </c>
      <c r="V62">
        <v>19.928000000000001</v>
      </c>
      <c r="W62">
        <v>25.783999999999999</v>
      </c>
      <c r="X62">
        <v>52.195999999999998</v>
      </c>
      <c r="Y62">
        <v>24.818999999999999</v>
      </c>
      <c r="Z62">
        <v>46.517000000000003</v>
      </c>
      <c r="AA62">
        <v>32.887999999999998</v>
      </c>
      <c r="AB62">
        <v>19.57</v>
      </c>
      <c r="AC62">
        <v>24.047999999999998</v>
      </c>
      <c r="AD62">
        <v>25.06</v>
      </c>
      <c r="AE62">
        <v>22.065000000000001</v>
      </c>
      <c r="AF62">
        <v>18.34</v>
      </c>
      <c r="AG62">
        <v>23.512</v>
      </c>
      <c r="AH62">
        <v>34.76</v>
      </c>
      <c r="AI62" s="3"/>
      <c r="AJ62" s="3"/>
      <c r="AK62" s="3"/>
      <c r="AL62" s="3"/>
      <c r="AM62" s="3"/>
      <c r="AN62" s="3"/>
      <c r="AO62" s="3"/>
      <c r="AP62" s="3"/>
      <c r="AQ62" s="3"/>
      <c r="AR62" s="3"/>
      <c r="AS62" s="3"/>
      <c r="AT62" s="3"/>
      <c r="AU62" s="3"/>
      <c r="AV62" s="3"/>
      <c r="AW62" s="3"/>
      <c r="AX62" s="3"/>
      <c r="AY62" s="3"/>
    </row>
    <row r="63" spans="1:1005" ht="14.4" x14ac:dyDescent="0.3">
      <c r="A63" s="86">
        <v>46813</v>
      </c>
      <c r="B63" s="30">
        <v>74</v>
      </c>
      <c r="C63" s="7">
        <v>74</v>
      </c>
      <c r="D63" s="10">
        <v>74</v>
      </c>
      <c r="E63">
        <v>67.269000000000005</v>
      </c>
      <c r="F63">
        <v>87.927000000000007</v>
      </c>
      <c r="G63">
        <v>86.289000000000001</v>
      </c>
      <c r="H63">
        <v>89.778000000000006</v>
      </c>
      <c r="I63">
        <v>65.418999999999997</v>
      </c>
      <c r="J63">
        <v>51.079000000000001</v>
      </c>
      <c r="K63">
        <v>29.846</v>
      </c>
      <c r="L63">
        <v>57.137</v>
      </c>
      <c r="M63">
        <v>104.7</v>
      </c>
      <c r="N63">
        <v>53.478999999999999</v>
      </c>
      <c r="O63">
        <v>43.49</v>
      </c>
      <c r="P63">
        <v>137.81299999999999</v>
      </c>
      <c r="Q63">
        <v>28.141999999999999</v>
      </c>
      <c r="R63">
        <v>95.073999999999998</v>
      </c>
      <c r="S63">
        <v>37.317999999999998</v>
      </c>
      <c r="T63">
        <v>60.857999999999997</v>
      </c>
      <c r="U63">
        <v>96.447999999999993</v>
      </c>
      <c r="V63">
        <v>43.052</v>
      </c>
      <c r="W63">
        <v>69.468999999999994</v>
      </c>
      <c r="X63">
        <v>100.40300000000001</v>
      </c>
      <c r="Y63">
        <v>66.450999999999993</v>
      </c>
      <c r="Z63">
        <v>155.46299999999999</v>
      </c>
      <c r="AA63">
        <v>58.999000000000002</v>
      </c>
      <c r="AB63">
        <v>32.523000000000003</v>
      </c>
      <c r="AC63">
        <v>63.085999999999999</v>
      </c>
      <c r="AD63">
        <v>46.152000000000001</v>
      </c>
      <c r="AE63">
        <v>68.111999999999995</v>
      </c>
      <c r="AF63">
        <v>45.378</v>
      </c>
      <c r="AG63">
        <v>75.771000000000001</v>
      </c>
      <c r="AH63">
        <v>94.436999999999998</v>
      </c>
      <c r="AI63" s="3"/>
      <c r="AJ63" s="3"/>
      <c r="AK63" s="3"/>
      <c r="AL63" s="3"/>
      <c r="AM63" s="3"/>
      <c r="AN63" s="3"/>
      <c r="AO63" s="3"/>
      <c r="AP63" s="3"/>
      <c r="AQ63" s="3"/>
      <c r="AR63" s="3"/>
      <c r="AS63" s="3"/>
      <c r="AT63" s="3"/>
      <c r="AU63" s="3"/>
      <c r="AV63" s="3"/>
      <c r="AW63" s="3"/>
      <c r="AX63" s="3"/>
      <c r="AY63" s="3"/>
    </row>
    <row r="64" spans="1:1005" ht="14.4" x14ac:dyDescent="0.3">
      <c r="A64" s="86">
        <v>46844</v>
      </c>
      <c r="B64" s="30">
        <v>203</v>
      </c>
      <c r="C64" s="7">
        <v>203</v>
      </c>
      <c r="D64" s="10">
        <v>203</v>
      </c>
      <c r="E64">
        <v>339.47800000000001</v>
      </c>
      <c r="F64">
        <v>260.98500000000001</v>
      </c>
      <c r="G64">
        <v>280.24400000000003</v>
      </c>
      <c r="H64">
        <v>226.21</v>
      </c>
      <c r="I64">
        <v>213.95599999999999</v>
      </c>
      <c r="J64">
        <v>189.73500000000001</v>
      </c>
      <c r="K64">
        <v>132.57900000000001</v>
      </c>
      <c r="L64">
        <v>228.06299999999999</v>
      </c>
      <c r="M64">
        <v>264.536</v>
      </c>
      <c r="N64">
        <v>209.911</v>
      </c>
      <c r="O64">
        <v>317.642</v>
      </c>
      <c r="P64">
        <v>231.381</v>
      </c>
      <c r="Q64">
        <v>102.506</v>
      </c>
      <c r="R64">
        <v>270.64400000000001</v>
      </c>
      <c r="S64">
        <v>202.67699999999999</v>
      </c>
      <c r="T64">
        <v>355.14299999999997</v>
      </c>
      <c r="U64">
        <v>264.43700000000001</v>
      </c>
      <c r="V64">
        <v>117.149</v>
      </c>
      <c r="W64">
        <v>254.172</v>
      </c>
      <c r="X64">
        <v>173.08</v>
      </c>
      <c r="Y64">
        <v>265.60300000000001</v>
      </c>
      <c r="Z64">
        <v>221.65100000000001</v>
      </c>
      <c r="AA64">
        <v>145.815</v>
      </c>
      <c r="AB64">
        <v>215.76400000000001</v>
      </c>
      <c r="AC64">
        <v>203.554</v>
      </c>
      <c r="AD64">
        <v>143.298</v>
      </c>
      <c r="AE64">
        <v>175.36500000000001</v>
      </c>
      <c r="AF64">
        <v>192.887</v>
      </c>
      <c r="AG64">
        <v>243.374</v>
      </c>
      <c r="AH64">
        <v>243.374</v>
      </c>
      <c r="AI64" s="3"/>
      <c r="AJ64" s="3"/>
      <c r="AK64" s="3"/>
      <c r="AL64" s="3"/>
      <c r="AM64" s="3"/>
      <c r="AN64" s="3"/>
      <c r="AO64" s="3"/>
      <c r="AP64" s="3"/>
      <c r="AQ64" s="3"/>
      <c r="AR64" s="3"/>
      <c r="AS64" s="3"/>
      <c r="AT64" s="3"/>
      <c r="AU64" s="3"/>
      <c r="AV64" s="3"/>
      <c r="AW64" s="3"/>
      <c r="AX64" s="3"/>
      <c r="AY64" s="3"/>
      <c r="ALQ64" t="e">
        <v>#N/A</v>
      </c>
    </row>
    <row r="65" spans="1:1005" ht="14.4" x14ac:dyDescent="0.3">
      <c r="A65" s="86">
        <v>46874</v>
      </c>
      <c r="B65" s="30">
        <v>513</v>
      </c>
      <c r="C65" s="7">
        <v>513</v>
      </c>
      <c r="D65" s="10">
        <v>513</v>
      </c>
      <c r="E65">
        <v>796.70600000000002</v>
      </c>
      <c r="F65">
        <v>952.38699999999994</v>
      </c>
      <c r="G65">
        <v>690.79700000000003</v>
      </c>
      <c r="H65">
        <v>625.23800000000006</v>
      </c>
      <c r="I65">
        <v>546.75300000000004</v>
      </c>
      <c r="J65">
        <v>465.298</v>
      </c>
      <c r="K65">
        <v>205.19300000000001</v>
      </c>
      <c r="L65">
        <v>592.27800000000002</v>
      </c>
      <c r="M65">
        <v>443.50400000000002</v>
      </c>
      <c r="N65">
        <v>576.64300000000003</v>
      </c>
      <c r="O65">
        <v>668.67899999999997</v>
      </c>
      <c r="P65">
        <v>436.74400000000003</v>
      </c>
      <c r="Q65">
        <v>634.47</v>
      </c>
      <c r="R65">
        <v>761.10799999999995</v>
      </c>
      <c r="S65">
        <v>443.90499999999997</v>
      </c>
      <c r="T65">
        <v>887.44399999999996</v>
      </c>
      <c r="U65">
        <v>250.63499999999999</v>
      </c>
      <c r="V65">
        <v>358.19900000000001</v>
      </c>
      <c r="W65">
        <v>595.85500000000002</v>
      </c>
      <c r="X65">
        <v>377.29399999999998</v>
      </c>
      <c r="Y65">
        <v>653.40300000000002</v>
      </c>
      <c r="Z65">
        <v>485.26299999999998</v>
      </c>
      <c r="AA65">
        <v>393.20600000000002</v>
      </c>
      <c r="AB65">
        <v>481.96</v>
      </c>
      <c r="AC65">
        <v>567.29999999999995</v>
      </c>
      <c r="AD65">
        <v>439.41699999999997</v>
      </c>
      <c r="AE65">
        <v>365.61</v>
      </c>
      <c r="AF65">
        <v>683.71799999999996</v>
      </c>
      <c r="AG65">
        <v>457.99700000000001</v>
      </c>
      <c r="AH65">
        <v>457.99700000000001</v>
      </c>
      <c r="AI65" s="3"/>
      <c r="AJ65" s="3"/>
      <c r="AK65" s="3"/>
      <c r="AL65" s="3"/>
      <c r="AM65" s="3"/>
      <c r="AN65" s="3"/>
      <c r="AO65" s="3"/>
      <c r="AP65" s="3"/>
      <c r="AQ65" s="3"/>
      <c r="AR65" s="3"/>
      <c r="AS65" s="3"/>
      <c r="AT65" s="3"/>
      <c r="AU65" s="3"/>
      <c r="AV65" s="3"/>
      <c r="AW65" s="3"/>
      <c r="AX65" s="3"/>
      <c r="AY65" s="3"/>
      <c r="ALQ65" t="e">
        <v>#N/A</v>
      </c>
    </row>
    <row r="66" spans="1:1005" ht="14.4" x14ac:dyDescent="0.3">
      <c r="A66" s="86">
        <v>46905</v>
      </c>
      <c r="B66" s="30">
        <v>367</v>
      </c>
      <c r="C66" s="7">
        <v>367</v>
      </c>
      <c r="D66" s="10">
        <v>367</v>
      </c>
      <c r="E66">
        <v>582.30200000000002</v>
      </c>
      <c r="F66">
        <v>810.41399999999999</v>
      </c>
      <c r="G66">
        <v>442.04500000000002</v>
      </c>
      <c r="H66">
        <v>519.72400000000005</v>
      </c>
      <c r="I66">
        <v>278.08999999999997</v>
      </c>
      <c r="J66">
        <v>210.58500000000001</v>
      </c>
      <c r="K66">
        <v>120.133</v>
      </c>
      <c r="L66">
        <v>434.89400000000001</v>
      </c>
      <c r="M66">
        <v>185.04900000000001</v>
      </c>
      <c r="N66">
        <v>443.69400000000002</v>
      </c>
      <c r="O66">
        <v>346.37900000000002</v>
      </c>
      <c r="P66">
        <v>142.53899999999999</v>
      </c>
      <c r="Q66">
        <v>704.43799999999999</v>
      </c>
      <c r="R66">
        <v>507.31200000000001</v>
      </c>
      <c r="S66">
        <v>557.12599999999998</v>
      </c>
      <c r="T66">
        <v>1101.491</v>
      </c>
      <c r="U66">
        <v>50.645000000000003</v>
      </c>
      <c r="V66">
        <v>258.96600000000001</v>
      </c>
      <c r="W66">
        <v>540.94799999999998</v>
      </c>
      <c r="X66">
        <v>250.41</v>
      </c>
      <c r="Y66">
        <v>458.767</v>
      </c>
      <c r="Z66">
        <v>358.6</v>
      </c>
      <c r="AA66">
        <v>143.66499999999999</v>
      </c>
      <c r="AB66">
        <v>592.94399999999996</v>
      </c>
      <c r="AC66">
        <v>358.87700000000001</v>
      </c>
      <c r="AD66">
        <v>372.88099999999997</v>
      </c>
      <c r="AE66">
        <v>144.94800000000001</v>
      </c>
      <c r="AF66">
        <v>691.96400000000006</v>
      </c>
      <c r="AG66">
        <v>180.98699999999999</v>
      </c>
      <c r="AH66">
        <v>180.98699999999999</v>
      </c>
      <c r="AI66" s="3"/>
      <c r="AJ66" s="3"/>
      <c r="AK66" s="3"/>
      <c r="AL66" s="3"/>
      <c r="AM66" s="3"/>
      <c r="AN66" s="3"/>
      <c r="AO66" s="3"/>
      <c r="AP66" s="3"/>
      <c r="AQ66" s="3"/>
      <c r="AR66" s="3"/>
      <c r="AS66" s="3"/>
      <c r="AT66" s="3"/>
      <c r="AU66" s="3"/>
      <c r="AV66" s="3"/>
      <c r="AW66" s="3"/>
      <c r="AX66" s="3"/>
      <c r="AY66" s="3"/>
      <c r="ALQ66" t="e">
        <v>#N/A</v>
      </c>
    </row>
    <row r="67" spans="1:1005" ht="14.4" x14ac:dyDescent="0.3">
      <c r="A67" s="86">
        <v>46935</v>
      </c>
      <c r="B67" s="30">
        <v>60</v>
      </c>
      <c r="C67" s="7">
        <v>60</v>
      </c>
      <c r="D67" s="10">
        <v>60</v>
      </c>
      <c r="E67">
        <v>118.301</v>
      </c>
      <c r="F67">
        <v>151.63300000000001</v>
      </c>
      <c r="G67">
        <v>151.89099999999999</v>
      </c>
      <c r="H67">
        <v>107.252</v>
      </c>
      <c r="I67">
        <v>29.391999999999999</v>
      </c>
      <c r="J67">
        <v>24.481999999999999</v>
      </c>
      <c r="K67">
        <v>4.8319999999999999</v>
      </c>
      <c r="L67">
        <v>65.45</v>
      </c>
      <c r="M67">
        <v>28.254999999999999</v>
      </c>
      <c r="N67">
        <v>82.656000000000006</v>
      </c>
      <c r="O67">
        <v>48.71</v>
      </c>
      <c r="P67">
        <v>14.154999999999999</v>
      </c>
      <c r="Q67">
        <v>192.19200000000001</v>
      </c>
      <c r="R67">
        <v>143.89400000000001</v>
      </c>
      <c r="S67">
        <v>105.119</v>
      </c>
      <c r="T67">
        <v>495.81200000000001</v>
      </c>
      <c r="U67">
        <v>3.7269999999999999</v>
      </c>
      <c r="V67">
        <v>35.177</v>
      </c>
      <c r="W67">
        <v>107.968</v>
      </c>
      <c r="X67">
        <v>36.744999999999997</v>
      </c>
      <c r="Y67">
        <v>75.540999999999997</v>
      </c>
      <c r="Z67">
        <v>60.779000000000003</v>
      </c>
      <c r="AA67">
        <v>11.388</v>
      </c>
      <c r="AB67">
        <v>230.685</v>
      </c>
      <c r="AC67">
        <v>47.274999999999999</v>
      </c>
      <c r="AD67">
        <v>66.372</v>
      </c>
      <c r="AE67">
        <v>20.556000000000001</v>
      </c>
      <c r="AF67">
        <v>184.351</v>
      </c>
      <c r="AG67">
        <v>24.51</v>
      </c>
      <c r="AH67">
        <v>24.51</v>
      </c>
      <c r="AI67" s="3"/>
      <c r="AJ67" s="3"/>
      <c r="AK67" s="3"/>
      <c r="AL67" s="3"/>
      <c r="AM67" s="3"/>
      <c r="AN67" s="3"/>
      <c r="AO67" s="3"/>
      <c r="AP67" s="3"/>
      <c r="AQ67" s="3"/>
      <c r="AR67" s="3"/>
      <c r="AS67" s="3"/>
      <c r="AT67" s="3"/>
      <c r="AU67" s="3"/>
      <c r="AV67" s="3"/>
      <c r="AW67" s="3"/>
      <c r="AX67" s="3"/>
      <c r="AY67" s="3"/>
      <c r="ALQ67" t="e">
        <v>#N/A</v>
      </c>
    </row>
    <row r="68" spans="1:1005" ht="14.4" x14ac:dyDescent="0.3">
      <c r="A68" s="86">
        <v>46966</v>
      </c>
      <c r="B68" s="30">
        <v>19</v>
      </c>
      <c r="C68" s="7">
        <v>19</v>
      </c>
      <c r="D68" s="10">
        <v>19</v>
      </c>
      <c r="E68">
        <v>24.152000000000001</v>
      </c>
      <c r="F68">
        <v>42.915999999999997</v>
      </c>
      <c r="G68">
        <v>34.749000000000002</v>
      </c>
      <c r="H68">
        <v>24.754999999999999</v>
      </c>
      <c r="I68">
        <v>10.163</v>
      </c>
      <c r="J68">
        <v>11.023999999999999</v>
      </c>
      <c r="K68">
        <v>3.8069999999999999</v>
      </c>
      <c r="L68">
        <v>14.291</v>
      </c>
      <c r="M68">
        <v>9.6120000000000001</v>
      </c>
      <c r="N68">
        <v>15.503</v>
      </c>
      <c r="O68">
        <v>15.589</v>
      </c>
      <c r="P68">
        <v>8.0850000000000009</v>
      </c>
      <c r="Q68">
        <v>30.228999999999999</v>
      </c>
      <c r="R68">
        <v>28.584</v>
      </c>
      <c r="S68">
        <v>22.905999999999999</v>
      </c>
      <c r="T68">
        <v>76.126000000000005</v>
      </c>
      <c r="U68">
        <v>7.4509999999999996</v>
      </c>
      <c r="V68">
        <v>11.807</v>
      </c>
      <c r="W68">
        <v>37.814999999999998</v>
      </c>
      <c r="X68">
        <v>11.221</v>
      </c>
      <c r="Y68">
        <v>18.548999999999999</v>
      </c>
      <c r="Z68">
        <v>15.621</v>
      </c>
      <c r="AA68">
        <v>6.4649999999999999</v>
      </c>
      <c r="AB68">
        <v>35.081000000000003</v>
      </c>
      <c r="AC68">
        <v>12.933</v>
      </c>
      <c r="AD68">
        <v>15.776</v>
      </c>
      <c r="AE68">
        <v>9.7140000000000004</v>
      </c>
      <c r="AF68">
        <v>31.815000000000001</v>
      </c>
      <c r="AG68">
        <v>10.117000000000001</v>
      </c>
      <c r="AH68">
        <v>10.117000000000001</v>
      </c>
      <c r="AI68" s="3"/>
      <c r="AJ68" s="3"/>
      <c r="AK68" s="3"/>
      <c r="AL68" s="3"/>
      <c r="AM68" s="3"/>
      <c r="AN68" s="3"/>
      <c r="AO68" s="3"/>
      <c r="AP68" s="3"/>
      <c r="AQ68" s="3"/>
      <c r="AR68" s="3"/>
      <c r="AS68" s="3"/>
      <c r="AT68" s="3"/>
      <c r="AU68" s="3"/>
      <c r="AV68" s="3"/>
      <c r="AW68" s="3"/>
      <c r="AX68" s="3"/>
      <c r="AY68" s="3"/>
      <c r="ALQ68" t="e">
        <v>#N/A</v>
      </c>
    </row>
    <row r="69" spans="1:1005" ht="14.4" x14ac:dyDescent="0.3">
      <c r="A69" s="86">
        <v>46997</v>
      </c>
      <c r="B69" s="30">
        <v>13</v>
      </c>
      <c r="C69" s="7">
        <v>13</v>
      </c>
      <c r="D69" s="10">
        <v>13</v>
      </c>
      <c r="E69">
        <v>18.524999999999999</v>
      </c>
      <c r="F69">
        <v>86.82</v>
      </c>
      <c r="G69">
        <v>18.513000000000002</v>
      </c>
      <c r="H69">
        <v>18.734000000000002</v>
      </c>
      <c r="I69">
        <v>18.966000000000001</v>
      </c>
      <c r="J69">
        <v>11.097</v>
      </c>
      <c r="K69">
        <v>6.6239999999999997</v>
      </c>
      <c r="L69">
        <v>16.614000000000001</v>
      </c>
      <c r="M69">
        <v>18.506</v>
      </c>
      <c r="N69">
        <v>10.930999999999999</v>
      </c>
      <c r="O69">
        <v>26.161000000000001</v>
      </c>
      <c r="P69">
        <v>15.983000000000001</v>
      </c>
      <c r="Q69">
        <v>21.515000000000001</v>
      </c>
      <c r="R69">
        <v>17.547999999999998</v>
      </c>
      <c r="S69">
        <v>14.349</v>
      </c>
      <c r="T69">
        <v>37.097999999999999</v>
      </c>
      <c r="U69">
        <v>8.8000000000000007</v>
      </c>
      <c r="V69">
        <v>24.260999999999999</v>
      </c>
      <c r="W69">
        <v>36.305</v>
      </c>
      <c r="X69">
        <v>10.038</v>
      </c>
      <c r="Y69">
        <v>13.484999999999999</v>
      </c>
      <c r="Z69">
        <v>13.137</v>
      </c>
      <c r="AA69">
        <v>7.4980000000000002</v>
      </c>
      <c r="AB69">
        <v>18.462</v>
      </c>
      <c r="AC69">
        <v>13.035</v>
      </c>
      <c r="AD69">
        <v>16.248999999999999</v>
      </c>
      <c r="AE69">
        <v>9.3290000000000006</v>
      </c>
      <c r="AF69">
        <v>21.077999999999999</v>
      </c>
      <c r="AG69">
        <v>10.561</v>
      </c>
      <c r="AH69">
        <v>10.561</v>
      </c>
      <c r="AI69" s="3"/>
      <c r="AJ69" s="3"/>
      <c r="AK69" s="3"/>
      <c r="AL69" s="3"/>
      <c r="AM69" s="3"/>
      <c r="AN69" s="3"/>
      <c r="AO69" s="3"/>
      <c r="AP69" s="3"/>
      <c r="AQ69" s="3"/>
      <c r="AR69" s="3"/>
      <c r="AS69" s="3"/>
      <c r="AT69" s="3"/>
      <c r="AU69" s="3"/>
      <c r="AV69" s="3"/>
      <c r="AW69" s="3"/>
      <c r="AX69" s="3"/>
      <c r="AY69" s="3"/>
      <c r="ALQ69" t="e">
        <v>#N/A</v>
      </c>
    </row>
    <row r="70" spans="1:1005" ht="14.4" x14ac:dyDescent="0.3">
      <c r="A70" s="86"/>
      <c r="B70" s="30"/>
      <c r="C70" s="7"/>
      <c r="D70" s="10"/>
      <c r="AI70" s="3"/>
      <c r="AJ70" s="3"/>
      <c r="AK70" s="3"/>
      <c r="AL70" s="3"/>
      <c r="AM70" s="3"/>
      <c r="AN70" s="3"/>
      <c r="AO70" s="3"/>
      <c r="AP70" s="3"/>
      <c r="AQ70" s="3"/>
      <c r="AR70" s="3"/>
      <c r="AS70" s="3"/>
      <c r="AT70" s="3"/>
      <c r="AU70" s="3"/>
      <c r="AV70" s="3"/>
      <c r="AW70" s="3"/>
      <c r="AX70" s="3"/>
      <c r="AY70" s="3"/>
      <c r="ALQ70" t="e">
        <v>#N/A</v>
      </c>
    </row>
    <row r="71" spans="1:1005" ht="14.4" x14ac:dyDescent="0.3">
      <c r="A71" s="86"/>
      <c r="B71" s="30"/>
      <c r="C71" s="7"/>
      <c r="D71" s="10"/>
      <c r="AI71" s="3"/>
      <c r="AJ71" s="3"/>
      <c r="AK71" s="3"/>
      <c r="AL71" s="3"/>
      <c r="AM71" s="3"/>
      <c r="AN71" s="3"/>
      <c r="AO71" s="3"/>
      <c r="AP71" s="3"/>
      <c r="AQ71" s="3"/>
      <c r="AR71" s="3"/>
      <c r="AS71" s="3"/>
      <c r="AT71" s="3"/>
      <c r="AU71" s="3"/>
      <c r="AV71" s="3"/>
      <c r="AW71" s="3"/>
      <c r="AX71" s="3"/>
      <c r="AY71" s="3"/>
      <c r="ALQ71" t="e">
        <v>#N/A</v>
      </c>
    </row>
    <row r="72" spans="1:1005" ht="14.4" x14ac:dyDescent="0.3">
      <c r="A72" s="87"/>
      <c r="B72" s="30"/>
      <c r="C72" s="7"/>
      <c r="D72" s="13"/>
      <c r="AI72" s="3"/>
      <c r="AJ72" s="3"/>
      <c r="AK72" s="3"/>
      <c r="AL72" s="3"/>
      <c r="AM72" s="3"/>
      <c r="AN72" s="3"/>
      <c r="AO72" s="3"/>
      <c r="AP72" s="3"/>
      <c r="AQ72" s="3"/>
      <c r="AR72" s="3"/>
      <c r="AS72" s="3"/>
      <c r="AT72" s="3"/>
      <c r="AU72" s="3"/>
      <c r="AV72" s="3"/>
      <c r="AW72" s="3"/>
      <c r="AX72" s="3"/>
      <c r="AY72" s="3"/>
      <c r="ALQ72" t="e">
        <v>#N/A</v>
      </c>
    </row>
    <row r="73" spans="1:1005" ht="14.4" x14ac:dyDescent="0.3">
      <c r="A73" s="87"/>
      <c r="B73" s="30"/>
      <c r="C73" s="7"/>
      <c r="D73" s="10"/>
      <c r="AI73" s="3"/>
      <c r="AJ73" s="3"/>
      <c r="AK73" s="3"/>
      <c r="AL73" s="3"/>
      <c r="AM73" s="3"/>
      <c r="AN73" s="3"/>
      <c r="AO73" s="3"/>
      <c r="AP73" s="3"/>
      <c r="AQ73" s="3"/>
      <c r="AR73" s="3"/>
      <c r="AS73" s="3"/>
      <c r="AT73" s="3"/>
      <c r="AU73" s="3"/>
      <c r="AV73" s="3"/>
      <c r="AW73" s="3"/>
      <c r="AX73" s="3"/>
      <c r="AY73" s="3"/>
    </row>
    <row r="74" spans="1:1005" ht="14.4" x14ac:dyDescent="0.3">
      <c r="A74" s="87"/>
      <c r="B74" s="30"/>
      <c r="C74" s="7"/>
      <c r="D74" s="10"/>
      <c r="AI74" s="3"/>
      <c r="AJ74" s="3"/>
      <c r="AK74" s="3"/>
      <c r="AL74" s="3"/>
      <c r="AM74" s="3"/>
      <c r="AN74" s="3"/>
      <c r="AO74" s="3"/>
      <c r="AP74" s="3"/>
      <c r="AQ74" s="3"/>
      <c r="AR74" s="3"/>
      <c r="AS74" s="3"/>
      <c r="AT74" s="3"/>
      <c r="AU74" s="3"/>
      <c r="AV74" s="3"/>
      <c r="AW74" s="3"/>
      <c r="AX74" s="3"/>
      <c r="AY74" s="3"/>
    </row>
    <row r="75" spans="1:1005" ht="14.4" x14ac:dyDescent="0.3">
      <c r="A75" s="87"/>
      <c r="B75" s="30"/>
      <c r="C75" s="7"/>
      <c r="D75" s="10"/>
      <c r="AI75" s="3"/>
      <c r="AJ75" s="3"/>
      <c r="AK75" s="3"/>
      <c r="AL75" s="3"/>
      <c r="AM75" s="3"/>
      <c r="AN75" s="3"/>
      <c r="AO75" s="3"/>
      <c r="AP75" s="3"/>
      <c r="AQ75" s="3"/>
      <c r="AR75" s="3"/>
      <c r="AS75" s="3"/>
      <c r="AT75" s="3"/>
      <c r="AU75" s="3"/>
      <c r="AV75" s="3"/>
      <c r="AW75" s="3"/>
      <c r="AX75" s="3"/>
      <c r="AY75" s="3"/>
    </row>
    <row r="76" spans="1:1005" ht="14.4" x14ac:dyDescent="0.3">
      <c r="A76" s="87"/>
      <c r="B76" s="30"/>
      <c r="C76" s="7"/>
      <c r="D76" s="10"/>
      <c r="AI76" s="3"/>
      <c r="AJ76" s="3"/>
      <c r="AK76" s="3"/>
      <c r="AL76" s="3"/>
      <c r="AM76" s="3"/>
      <c r="AN76" s="3"/>
      <c r="AO76" s="3"/>
      <c r="AP76" s="3"/>
      <c r="AQ76" s="3"/>
      <c r="AR76" s="3"/>
      <c r="AS76" s="3"/>
      <c r="AT76" s="3"/>
      <c r="AU76" s="3"/>
      <c r="AV76" s="3"/>
      <c r="AW76" s="3"/>
      <c r="AX76" s="3"/>
      <c r="AY76" s="3"/>
    </row>
    <row r="77" spans="1:1005" ht="14.4" x14ac:dyDescent="0.3">
      <c r="A77" s="87"/>
      <c r="B77" s="30"/>
      <c r="C77" s="7"/>
      <c r="D77" s="10"/>
      <c r="AI77" s="3"/>
      <c r="AJ77" s="3"/>
      <c r="AK77" s="3"/>
      <c r="AL77" s="3"/>
      <c r="AM77" s="3"/>
      <c r="AN77" s="3"/>
      <c r="AO77" s="3"/>
      <c r="AP77" s="3"/>
      <c r="AQ77" s="3"/>
      <c r="AR77" s="3"/>
      <c r="AS77" s="3"/>
      <c r="AT77" s="3"/>
      <c r="AU77" s="3"/>
      <c r="AV77" s="3"/>
      <c r="AW77" s="3"/>
      <c r="AX77" s="3"/>
      <c r="AY77" s="3"/>
    </row>
    <row r="78" spans="1:1005" ht="14.4" x14ac:dyDescent="0.3">
      <c r="A78" s="87"/>
      <c r="B78" s="30"/>
      <c r="C78" s="7"/>
      <c r="D78" s="10"/>
      <c r="AI78" s="3"/>
      <c r="AJ78" s="3"/>
      <c r="AK78" s="3"/>
      <c r="AL78" s="3"/>
      <c r="AM78" s="3"/>
      <c r="AN78" s="3"/>
      <c r="AO78" s="3"/>
      <c r="AP78" s="3"/>
      <c r="AQ78" s="3"/>
      <c r="AR78" s="3"/>
      <c r="AS78" s="3"/>
      <c r="AT78" s="3"/>
      <c r="AU78" s="3"/>
      <c r="AV78" s="3"/>
      <c r="AW78" s="3"/>
      <c r="AX78" s="3"/>
      <c r="AY78" s="3"/>
    </row>
    <row r="79" spans="1:1005" ht="14.4" x14ac:dyDescent="0.3">
      <c r="A79" s="87"/>
      <c r="B79" s="30"/>
      <c r="C79" s="7"/>
      <c r="D79" s="10"/>
      <c r="AI79" s="3"/>
      <c r="AJ79" s="3"/>
      <c r="AK79" s="3"/>
      <c r="AL79" s="3"/>
      <c r="AM79" s="3"/>
      <c r="AN79" s="3"/>
      <c r="AO79" s="3"/>
      <c r="AP79" s="3"/>
      <c r="AQ79" s="3"/>
      <c r="AR79" s="3"/>
      <c r="AS79" s="3"/>
      <c r="AT79" s="3"/>
      <c r="AU79" s="3"/>
      <c r="AV79" s="3"/>
      <c r="AW79" s="3"/>
      <c r="AX79" s="3"/>
      <c r="AY79" s="3"/>
    </row>
    <row r="80" spans="1:1005" ht="14.4" x14ac:dyDescent="0.3">
      <c r="A80" s="87"/>
      <c r="B80" s="30"/>
      <c r="C80" s="7"/>
      <c r="D80" s="10"/>
      <c r="AI80" s="3"/>
      <c r="AJ80" s="3"/>
      <c r="AK80" s="3"/>
      <c r="AL80" s="3"/>
      <c r="AM80" s="3"/>
      <c r="AN80" s="3"/>
      <c r="AO80" s="3"/>
      <c r="AP80" s="3"/>
      <c r="AQ80" s="3"/>
      <c r="AR80" s="3"/>
      <c r="AS80" s="3"/>
      <c r="AT80" s="3"/>
      <c r="AU80" s="3"/>
      <c r="AV80" s="3"/>
      <c r="AW80" s="3"/>
      <c r="AX80" s="3"/>
      <c r="AY80" s="3"/>
    </row>
    <row r="81" spans="1:4" ht="12.75" customHeight="1" x14ac:dyDescent="0.3">
      <c r="A81" s="87"/>
      <c r="B81" s="30"/>
      <c r="C81" s="7"/>
      <c r="D81" s="10"/>
    </row>
    <row r="82" spans="1:4" ht="12.75" customHeight="1" x14ac:dyDescent="0.3">
      <c r="A82" s="87"/>
      <c r="B82" s="30"/>
      <c r="C82" s="7"/>
      <c r="D82" s="10"/>
    </row>
    <row r="83" spans="1:4" ht="12.75" customHeight="1" x14ac:dyDescent="0.3">
      <c r="A83" s="87"/>
      <c r="B83" s="30"/>
      <c r="C83" s="7"/>
      <c r="D83" s="10"/>
    </row>
    <row r="84" spans="1:4" ht="12.75" customHeight="1" x14ac:dyDescent="0.3">
      <c r="A84" s="87"/>
      <c r="B84" s="30"/>
      <c r="C84" s="7"/>
      <c r="D84" s="10"/>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5F5C8-D991-4C62-B80B-50B7CEDDF97C}">
  <sheetPr codeName="Sheet19">
    <tabColor theme="6" tint="-0.249977111117893"/>
  </sheetPr>
  <dimension ref="A1:ALQ84"/>
  <sheetViews>
    <sheetView topLeftCell="A34" zoomScale="85" zoomScaleNormal="85" workbookViewId="0">
      <selection activeCell="D4" sqref="D4"/>
    </sheetView>
  </sheetViews>
  <sheetFormatPr defaultColWidth="18.6640625" defaultRowHeight="12.75" customHeight="1" x14ac:dyDescent="0.3"/>
  <cols>
    <col min="1" max="54" width="9.109375" customWidth="1"/>
  </cols>
  <sheetData>
    <row r="1" spans="1:51" ht="14.4" x14ac:dyDescent="0.3">
      <c r="A1" s="88"/>
      <c r="B1" s="141">
        <v>10.892799999999999</v>
      </c>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2"/>
      <c r="AJ1" s="2"/>
      <c r="AK1" s="2"/>
      <c r="AL1" s="2"/>
      <c r="AM1" s="2"/>
    </row>
    <row r="2" spans="1:51" ht="14.4" x14ac:dyDescent="0.3">
      <c r="A2" s="88"/>
      <c r="B2" s="89" t="s">
        <v>0</v>
      </c>
      <c r="C2" s="89" t="s">
        <v>1</v>
      </c>
      <c r="D2" s="89" t="s">
        <v>2</v>
      </c>
      <c r="E2" s="89">
        <v>1991</v>
      </c>
      <c r="F2" s="89">
        <v>1992</v>
      </c>
      <c r="G2" s="89">
        <v>1993</v>
      </c>
      <c r="H2" s="89">
        <v>1994</v>
      </c>
      <c r="I2" s="89">
        <v>1995</v>
      </c>
      <c r="J2" s="89">
        <v>1996</v>
      </c>
      <c r="K2" s="89">
        <v>1997</v>
      </c>
      <c r="L2" s="89">
        <v>1998</v>
      </c>
      <c r="M2" s="89">
        <v>1999</v>
      </c>
      <c r="N2" s="89">
        <v>2000</v>
      </c>
      <c r="O2" s="89">
        <v>2001</v>
      </c>
      <c r="P2" s="89">
        <v>2002</v>
      </c>
      <c r="Q2" s="89">
        <v>2003</v>
      </c>
      <c r="R2" s="89">
        <v>2004</v>
      </c>
      <c r="S2" s="89">
        <v>2005</v>
      </c>
      <c r="T2" s="89">
        <v>2006</v>
      </c>
      <c r="U2" s="89">
        <v>2007</v>
      </c>
      <c r="V2" s="89">
        <v>2008</v>
      </c>
      <c r="W2" s="89">
        <v>2009</v>
      </c>
      <c r="X2" s="89">
        <v>2010</v>
      </c>
      <c r="Y2" s="89">
        <v>2011</v>
      </c>
      <c r="Z2" s="89">
        <v>2012</v>
      </c>
      <c r="AA2" s="89">
        <v>2013</v>
      </c>
      <c r="AB2" s="89">
        <v>2014</v>
      </c>
      <c r="AC2" s="89">
        <v>2015</v>
      </c>
      <c r="AD2" s="89">
        <v>2016</v>
      </c>
      <c r="AE2" s="89">
        <v>2017</v>
      </c>
      <c r="AF2" s="89">
        <v>2018</v>
      </c>
      <c r="AG2" s="89">
        <v>2019</v>
      </c>
      <c r="AH2" s="89">
        <v>2020</v>
      </c>
      <c r="AI2" s="2"/>
      <c r="AJ2" s="2"/>
      <c r="AK2" s="2"/>
      <c r="AL2" s="2"/>
      <c r="AM2" s="2"/>
    </row>
    <row r="3" spans="1:51" ht="14.4" x14ac:dyDescent="0.3">
      <c r="A3" s="90"/>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2"/>
      <c r="AJ3" s="2"/>
      <c r="AK3" s="2"/>
      <c r="AL3" s="2"/>
      <c r="AM3" s="2"/>
    </row>
    <row r="4" spans="1:51" ht="14.4" x14ac:dyDescent="0.3">
      <c r="A4" s="92">
        <v>45017</v>
      </c>
      <c r="B4" s="93">
        <v>60</v>
      </c>
      <c r="C4" s="93">
        <v>35</v>
      </c>
      <c r="D4" s="94">
        <v>45</v>
      </c>
      <c r="E4" s="15">
        <v>30.178999999999998</v>
      </c>
      <c r="F4" s="15">
        <v>70.703000000000003</v>
      </c>
      <c r="G4" s="15">
        <v>33.404000000000003</v>
      </c>
      <c r="H4" s="15">
        <v>60.271999999999998</v>
      </c>
      <c r="I4" s="15">
        <v>24.074000000000002</v>
      </c>
      <c r="J4" s="15">
        <v>44.308999999999997</v>
      </c>
      <c r="K4" s="15">
        <v>33.137</v>
      </c>
      <c r="L4" s="15">
        <v>27.148</v>
      </c>
      <c r="M4" s="15">
        <v>38.369</v>
      </c>
      <c r="N4" s="15">
        <v>65.635999999999996</v>
      </c>
      <c r="O4" s="15">
        <v>52.792000000000002</v>
      </c>
      <c r="P4" s="15">
        <v>62.137999999999998</v>
      </c>
      <c r="Q4" s="15">
        <v>39.216999999999999</v>
      </c>
      <c r="R4" s="15">
        <v>58.868000000000002</v>
      </c>
      <c r="S4" s="15">
        <v>45.972000000000001</v>
      </c>
      <c r="T4" s="15">
        <v>60.37</v>
      </c>
      <c r="U4" s="15">
        <v>45.320999999999998</v>
      </c>
      <c r="V4" s="15">
        <v>29.215</v>
      </c>
      <c r="W4" s="15">
        <v>37.695</v>
      </c>
      <c r="X4" s="15">
        <v>42.835999999999999</v>
      </c>
      <c r="Y4" s="15">
        <v>45.542000000000002</v>
      </c>
      <c r="Z4" s="15">
        <v>76.989000000000004</v>
      </c>
      <c r="AA4" s="15">
        <v>35.566000000000003</v>
      </c>
      <c r="AB4" s="15">
        <v>44.055</v>
      </c>
      <c r="AC4" s="15">
        <v>39.029000000000003</v>
      </c>
      <c r="AD4" s="15">
        <v>47.92</v>
      </c>
      <c r="AE4" s="15">
        <v>51.710999999999999</v>
      </c>
      <c r="AF4" s="15">
        <v>55.86</v>
      </c>
      <c r="AG4" s="15">
        <v>55.02</v>
      </c>
      <c r="AH4" s="15">
        <v>44.679000000000002</v>
      </c>
      <c r="AI4" s="3"/>
      <c r="AJ4" s="3"/>
      <c r="AK4" s="3"/>
      <c r="AL4" s="3"/>
      <c r="AM4" s="3"/>
      <c r="AN4" s="3"/>
      <c r="AO4" s="3"/>
      <c r="AP4" s="3"/>
      <c r="AQ4" s="3"/>
      <c r="AR4" s="3"/>
      <c r="AS4" s="3"/>
      <c r="AT4" s="3"/>
      <c r="AU4" s="3"/>
      <c r="AV4" s="3"/>
      <c r="AW4" s="3"/>
      <c r="AX4" s="3"/>
      <c r="AY4" s="3"/>
    </row>
    <row r="5" spans="1:51" ht="14.4" x14ac:dyDescent="0.3">
      <c r="A5" s="92">
        <v>45047</v>
      </c>
      <c r="B5" s="93">
        <v>240</v>
      </c>
      <c r="C5" s="93">
        <v>185</v>
      </c>
      <c r="D5" s="94">
        <v>215</v>
      </c>
      <c r="E5" s="15">
        <v>122.01600000000001</v>
      </c>
      <c r="F5" s="15">
        <v>261.161</v>
      </c>
      <c r="G5" s="15">
        <v>218.77199999999999</v>
      </c>
      <c r="H5" s="15">
        <v>246.00200000000001</v>
      </c>
      <c r="I5" s="15">
        <v>104.771</v>
      </c>
      <c r="J5" s="15">
        <v>254.28100000000001</v>
      </c>
      <c r="K5" s="15">
        <v>218.56299999999999</v>
      </c>
      <c r="L5" s="15">
        <v>174.50700000000001</v>
      </c>
      <c r="M5" s="15">
        <v>205.36600000000001</v>
      </c>
      <c r="N5" s="15">
        <v>241.95500000000001</v>
      </c>
      <c r="O5" s="15">
        <v>339.03800000000001</v>
      </c>
      <c r="P5" s="15">
        <v>188.2</v>
      </c>
      <c r="Q5" s="15">
        <v>210.76300000000001</v>
      </c>
      <c r="R5" s="15">
        <v>253.15</v>
      </c>
      <c r="S5" s="15">
        <v>234.61799999999999</v>
      </c>
      <c r="T5" s="15">
        <v>250.01400000000001</v>
      </c>
      <c r="U5" s="15">
        <v>248.845</v>
      </c>
      <c r="V5" s="15">
        <v>195.46</v>
      </c>
      <c r="W5" s="15">
        <v>320.98599999999999</v>
      </c>
      <c r="X5" s="15">
        <v>145.10300000000001</v>
      </c>
      <c r="Y5" s="15">
        <v>175.10400000000001</v>
      </c>
      <c r="Z5" s="15">
        <v>254.08600000000001</v>
      </c>
      <c r="AA5" s="15">
        <v>211.43799999999999</v>
      </c>
      <c r="AB5" s="15">
        <v>172.50299999999999</v>
      </c>
      <c r="AC5" s="15">
        <v>186.43100000000001</v>
      </c>
      <c r="AD5" s="15">
        <v>177.524</v>
      </c>
      <c r="AE5" s="15">
        <v>199.01599999999999</v>
      </c>
      <c r="AF5" s="15">
        <v>265.16699999999997</v>
      </c>
      <c r="AG5" s="15">
        <v>165.28899999999999</v>
      </c>
      <c r="AH5" s="15">
        <v>245.48500000000001</v>
      </c>
      <c r="AI5" s="3"/>
      <c r="AJ5" s="3"/>
      <c r="AK5" s="3"/>
      <c r="AL5" s="3"/>
      <c r="AM5" s="3"/>
      <c r="AN5" s="3"/>
      <c r="AO5" s="3"/>
      <c r="AP5" s="3"/>
      <c r="AQ5" s="3"/>
      <c r="AR5" s="3"/>
      <c r="AS5" s="3"/>
      <c r="AT5" s="3"/>
      <c r="AU5" s="3"/>
      <c r="AV5" s="3"/>
      <c r="AW5" s="3"/>
      <c r="AX5" s="3"/>
      <c r="AY5" s="3"/>
    </row>
    <row r="6" spans="1:51" ht="14.4" x14ac:dyDescent="0.3">
      <c r="A6" s="92">
        <v>45078</v>
      </c>
      <c r="B6" s="93">
        <v>300</v>
      </c>
      <c r="C6" s="93">
        <v>230</v>
      </c>
      <c r="D6" s="94">
        <v>245</v>
      </c>
      <c r="E6" s="15">
        <v>265.608</v>
      </c>
      <c r="F6" s="15">
        <v>194.69300000000001</v>
      </c>
      <c r="G6" s="15">
        <v>255.47200000000001</v>
      </c>
      <c r="H6" s="15">
        <v>317.71199999999999</v>
      </c>
      <c r="I6" s="15">
        <v>304.81200000000001</v>
      </c>
      <c r="J6" s="15">
        <v>203.85400000000001</v>
      </c>
      <c r="K6" s="15">
        <v>330.56</v>
      </c>
      <c r="L6" s="15">
        <v>237.107</v>
      </c>
      <c r="M6" s="15">
        <v>390.97199999999998</v>
      </c>
      <c r="N6" s="15">
        <v>177.90199999999999</v>
      </c>
      <c r="O6" s="15">
        <v>217.31</v>
      </c>
      <c r="P6" s="15">
        <v>207.94900000000001</v>
      </c>
      <c r="Q6" s="15">
        <v>235.47399999999999</v>
      </c>
      <c r="R6" s="15">
        <v>228.61500000000001</v>
      </c>
      <c r="S6" s="15">
        <v>228.017</v>
      </c>
      <c r="T6" s="15">
        <v>200.398</v>
      </c>
      <c r="U6" s="15">
        <v>287.58100000000002</v>
      </c>
      <c r="V6" s="15">
        <v>251.56</v>
      </c>
      <c r="W6" s="15">
        <v>207.50899999999999</v>
      </c>
      <c r="X6" s="15">
        <v>276.77100000000002</v>
      </c>
      <c r="Y6" s="15">
        <v>373.00400000000002</v>
      </c>
      <c r="Z6" s="15">
        <v>158.06899999999999</v>
      </c>
      <c r="AA6" s="15">
        <v>238.44</v>
      </c>
      <c r="AB6" s="15">
        <v>288.649</v>
      </c>
      <c r="AC6" s="15">
        <v>405.21300000000002</v>
      </c>
      <c r="AD6" s="15">
        <v>342.68200000000002</v>
      </c>
      <c r="AE6" s="15">
        <v>255.19399999999999</v>
      </c>
      <c r="AF6" s="15">
        <v>186.69</v>
      </c>
      <c r="AG6" s="15">
        <v>296.26299999999998</v>
      </c>
      <c r="AH6" s="15">
        <v>188.27600000000001</v>
      </c>
      <c r="AI6" s="3"/>
      <c r="AJ6" s="3"/>
      <c r="AK6" s="3"/>
      <c r="AL6" s="3"/>
      <c r="AM6" s="3"/>
      <c r="AN6" s="3"/>
      <c r="AO6" s="3"/>
      <c r="AP6" s="3"/>
      <c r="AQ6" s="3"/>
      <c r="AR6" s="3"/>
      <c r="AS6" s="3"/>
      <c r="AT6" s="3"/>
      <c r="AU6" s="3"/>
      <c r="AV6" s="3"/>
      <c r="AW6" s="3"/>
      <c r="AX6" s="3"/>
      <c r="AY6" s="3"/>
    </row>
    <row r="7" spans="1:51" ht="14.4" x14ac:dyDescent="0.3">
      <c r="A7" s="92">
        <v>45108</v>
      </c>
      <c r="B7" s="93">
        <v>120</v>
      </c>
      <c r="C7" s="93">
        <v>60</v>
      </c>
      <c r="D7" s="94">
        <v>85</v>
      </c>
      <c r="E7" s="15">
        <v>150.02000000000001</v>
      </c>
      <c r="F7" s="15">
        <v>103.09</v>
      </c>
      <c r="G7" s="15">
        <v>95.084999999999994</v>
      </c>
      <c r="H7" s="15">
        <v>67.256</v>
      </c>
      <c r="I7" s="15">
        <v>249.75</v>
      </c>
      <c r="J7" s="15">
        <v>70.852999999999994</v>
      </c>
      <c r="K7" s="15">
        <v>109.49299999999999</v>
      </c>
      <c r="L7" s="15">
        <v>134.602</v>
      </c>
      <c r="M7" s="15">
        <v>241.63900000000001</v>
      </c>
      <c r="N7" s="15">
        <v>44.124000000000002</v>
      </c>
      <c r="O7" s="15">
        <v>71.027000000000001</v>
      </c>
      <c r="P7" s="15">
        <v>47.831000000000003</v>
      </c>
      <c r="Q7" s="15">
        <v>65.792000000000002</v>
      </c>
      <c r="R7" s="15">
        <v>76.135000000000005</v>
      </c>
      <c r="S7" s="15">
        <v>86.878</v>
      </c>
      <c r="T7" s="15">
        <v>85.149000000000001</v>
      </c>
      <c r="U7" s="15">
        <v>103.078</v>
      </c>
      <c r="V7" s="15">
        <v>90.903999999999996</v>
      </c>
      <c r="W7" s="15">
        <v>80.846000000000004</v>
      </c>
      <c r="X7" s="15">
        <v>75.683000000000007</v>
      </c>
      <c r="Y7" s="15">
        <v>130.667</v>
      </c>
      <c r="Z7" s="15">
        <v>45.219000000000001</v>
      </c>
      <c r="AA7" s="15">
        <v>67.766000000000005</v>
      </c>
      <c r="AB7" s="15">
        <v>85.518000000000001</v>
      </c>
      <c r="AC7" s="15">
        <v>139.572</v>
      </c>
      <c r="AD7" s="15">
        <v>84.850999999999999</v>
      </c>
      <c r="AE7" s="15">
        <v>71.426000000000002</v>
      </c>
      <c r="AF7" s="15">
        <v>48.142000000000003</v>
      </c>
      <c r="AG7" s="15">
        <v>124.98099999999999</v>
      </c>
      <c r="AH7" s="15">
        <v>51.725999999999999</v>
      </c>
      <c r="AI7" s="3"/>
      <c r="AJ7" s="3"/>
      <c r="AK7" s="3"/>
      <c r="AL7" s="3"/>
      <c r="AM7" s="3"/>
      <c r="AN7" s="3"/>
      <c r="AO7" s="3"/>
      <c r="AP7" s="3"/>
      <c r="AQ7" s="3"/>
      <c r="AR7" s="3"/>
      <c r="AS7" s="3"/>
      <c r="AT7" s="3"/>
      <c r="AU7" s="3"/>
      <c r="AV7" s="3"/>
      <c r="AW7" s="3"/>
      <c r="AX7" s="3"/>
      <c r="AY7" s="3"/>
    </row>
    <row r="8" spans="1:51" ht="14.4" x14ac:dyDescent="0.3">
      <c r="A8" s="92">
        <v>45139</v>
      </c>
      <c r="B8" s="93">
        <v>58</v>
      </c>
      <c r="C8" s="93">
        <v>30</v>
      </c>
      <c r="D8" s="94">
        <v>36</v>
      </c>
      <c r="E8" s="15">
        <v>47.072000000000003</v>
      </c>
      <c r="F8" s="15">
        <v>44.045999999999999</v>
      </c>
      <c r="G8" s="15">
        <v>34.497999999999998</v>
      </c>
      <c r="H8" s="15">
        <v>24.18</v>
      </c>
      <c r="I8" s="15">
        <v>70.852999999999994</v>
      </c>
      <c r="J8" s="15">
        <v>24.731999999999999</v>
      </c>
      <c r="K8" s="15">
        <v>69.001000000000005</v>
      </c>
      <c r="L8" s="15">
        <v>39.063000000000002</v>
      </c>
      <c r="M8" s="15">
        <v>101.163</v>
      </c>
      <c r="N8" s="15">
        <v>22.939</v>
      </c>
      <c r="O8" s="15">
        <v>38.28</v>
      </c>
      <c r="P8" s="15">
        <v>19.196999999999999</v>
      </c>
      <c r="Q8" s="15">
        <v>29.558</v>
      </c>
      <c r="R8" s="15">
        <v>26.041</v>
      </c>
      <c r="S8" s="15">
        <v>36.189</v>
      </c>
      <c r="T8" s="15">
        <v>41.433</v>
      </c>
      <c r="U8" s="15">
        <v>49.972000000000001</v>
      </c>
      <c r="V8" s="15">
        <v>29.847999999999999</v>
      </c>
      <c r="W8" s="15">
        <v>25.814</v>
      </c>
      <c r="X8" s="15">
        <v>43.552999999999997</v>
      </c>
      <c r="Y8" s="15">
        <v>35.811</v>
      </c>
      <c r="Z8" s="15">
        <v>20.663</v>
      </c>
      <c r="AA8" s="15">
        <v>41.054000000000002</v>
      </c>
      <c r="AB8" s="15">
        <v>39.049999999999997</v>
      </c>
      <c r="AC8" s="15">
        <v>40.523000000000003</v>
      </c>
      <c r="AD8" s="15">
        <v>43.195</v>
      </c>
      <c r="AE8" s="15">
        <v>31.895</v>
      </c>
      <c r="AF8" s="15">
        <v>18.925999999999998</v>
      </c>
      <c r="AG8" s="15">
        <v>32.668999999999997</v>
      </c>
      <c r="AH8" s="15">
        <v>23.132000000000001</v>
      </c>
      <c r="AI8" s="3"/>
      <c r="AJ8" s="3"/>
      <c r="AK8" s="3"/>
      <c r="AL8" s="3"/>
      <c r="AM8" s="3"/>
      <c r="AN8" s="3"/>
      <c r="AO8" s="3"/>
      <c r="AP8" s="3"/>
      <c r="AQ8" s="3"/>
      <c r="AR8" s="3"/>
      <c r="AS8" s="3"/>
      <c r="AT8" s="3"/>
      <c r="AU8" s="3"/>
      <c r="AV8" s="3"/>
      <c r="AW8" s="3"/>
      <c r="AX8" s="3"/>
      <c r="AY8" s="3"/>
    </row>
    <row r="9" spans="1:51" ht="14.4" x14ac:dyDescent="0.3">
      <c r="A9" s="92">
        <v>45170</v>
      </c>
      <c r="B9" s="93">
        <v>43</v>
      </c>
      <c r="C9" s="93">
        <v>26</v>
      </c>
      <c r="D9" s="94">
        <v>28</v>
      </c>
      <c r="E9" s="15">
        <v>49.581000000000003</v>
      </c>
      <c r="F9" s="15">
        <v>28.376999999999999</v>
      </c>
      <c r="G9" s="15">
        <v>30.888000000000002</v>
      </c>
      <c r="H9" s="15">
        <v>34.826999999999998</v>
      </c>
      <c r="I9" s="15">
        <v>36.993000000000002</v>
      </c>
      <c r="J9" s="15">
        <v>24.917000000000002</v>
      </c>
      <c r="K9" s="15">
        <v>60.677</v>
      </c>
      <c r="L9" s="15">
        <v>27.271999999999998</v>
      </c>
      <c r="M9" s="15">
        <v>48.262</v>
      </c>
      <c r="N9" s="15">
        <v>19.202999999999999</v>
      </c>
      <c r="O9" s="15">
        <v>20.655000000000001</v>
      </c>
      <c r="P9" s="15">
        <v>30.887</v>
      </c>
      <c r="Q9" s="15">
        <v>42.965000000000003</v>
      </c>
      <c r="R9" s="15">
        <v>45.993000000000002</v>
      </c>
      <c r="S9" s="15">
        <v>22.466999999999999</v>
      </c>
      <c r="T9" s="15">
        <v>35.956000000000003</v>
      </c>
      <c r="U9" s="15">
        <v>40.85</v>
      </c>
      <c r="V9" s="15">
        <v>36.43</v>
      </c>
      <c r="W9" s="15">
        <v>17.823</v>
      </c>
      <c r="X9" s="15">
        <v>22.515000000000001</v>
      </c>
      <c r="Y9" s="15">
        <v>23.375</v>
      </c>
      <c r="Z9" s="15">
        <v>14.775</v>
      </c>
      <c r="AA9" s="15">
        <v>55.112000000000002</v>
      </c>
      <c r="AB9" s="15">
        <v>41.918999999999997</v>
      </c>
      <c r="AC9" s="15">
        <v>23.391999999999999</v>
      </c>
      <c r="AD9" s="15">
        <v>27.623000000000001</v>
      </c>
      <c r="AE9" s="15">
        <v>18.96</v>
      </c>
      <c r="AF9" s="15">
        <v>13.51</v>
      </c>
      <c r="AG9" s="15">
        <v>18.015000000000001</v>
      </c>
      <c r="AH9" s="15">
        <v>15.192</v>
      </c>
      <c r="AI9" s="3"/>
      <c r="AJ9" s="3"/>
      <c r="AK9" s="3"/>
      <c r="AL9" s="3"/>
      <c r="AM9" s="3"/>
      <c r="AN9" s="3"/>
      <c r="AO9" s="3"/>
      <c r="AP9" s="3"/>
      <c r="AQ9" s="3"/>
      <c r="AR9" s="3"/>
      <c r="AS9" s="3"/>
      <c r="AT9" s="3"/>
      <c r="AU9" s="3"/>
      <c r="AV9" s="3"/>
      <c r="AW9" s="3"/>
      <c r="AX9" s="3"/>
      <c r="AY9" s="3"/>
    </row>
    <row r="10" spans="1:51" ht="14.4" x14ac:dyDescent="0.3">
      <c r="A10" s="92">
        <v>45200</v>
      </c>
      <c r="B10" s="93">
        <v>30</v>
      </c>
      <c r="C10" s="93">
        <v>17</v>
      </c>
      <c r="D10" s="94">
        <v>23</v>
      </c>
      <c r="E10" s="15">
        <v>23.445</v>
      </c>
      <c r="F10" s="15">
        <v>19.071999999999999</v>
      </c>
      <c r="G10" s="15">
        <v>22.280999999999999</v>
      </c>
      <c r="H10" s="15">
        <v>31.111000000000001</v>
      </c>
      <c r="I10" s="15">
        <v>29.091999999999999</v>
      </c>
      <c r="J10" s="15">
        <v>43.466999999999999</v>
      </c>
      <c r="K10" s="15">
        <v>52.542000000000002</v>
      </c>
      <c r="L10" s="15">
        <v>27.312000000000001</v>
      </c>
      <c r="M10" s="15">
        <v>24.564</v>
      </c>
      <c r="N10" s="15">
        <v>22.893999999999998</v>
      </c>
      <c r="O10" s="15">
        <v>17.550999999999998</v>
      </c>
      <c r="P10" s="15">
        <v>33.261000000000003</v>
      </c>
      <c r="Q10" s="15">
        <v>23.420999999999999</v>
      </c>
      <c r="R10" s="15">
        <v>47.494</v>
      </c>
      <c r="S10" s="15">
        <v>41.475000000000001</v>
      </c>
      <c r="T10" s="15">
        <v>90.055999999999997</v>
      </c>
      <c r="U10" s="15">
        <v>38.555999999999997</v>
      </c>
      <c r="V10" s="15">
        <v>23.370999999999999</v>
      </c>
      <c r="W10" s="15">
        <v>19.824000000000002</v>
      </c>
      <c r="X10" s="15">
        <v>25.998999999999999</v>
      </c>
      <c r="Y10" s="15">
        <v>33.433</v>
      </c>
      <c r="Z10" s="15">
        <v>13.212</v>
      </c>
      <c r="AA10" s="15">
        <v>39.843000000000004</v>
      </c>
      <c r="AB10" s="15">
        <v>49.253</v>
      </c>
      <c r="AC10" s="15">
        <v>26.373000000000001</v>
      </c>
      <c r="AD10" s="15">
        <v>20.754000000000001</v>
      </c>
      <c r="AE10" s="15">
        <v>18.661000000000001</v>
      </c>
      <c r="AF10" s="15">
        <v>17.699000000000002</v>
      </c>
      <c r="AG10" s="15">
        <v>13.76</v>
      </c>
      <c r="AH10" s="15">
        <v>16.228999999999999</v>
      </c>
      <c r="AI10" s="3"/>
      <c r="AJ10" s="3"/>
      <c r="AK10" s="3"/>
      <c r="AL10" s="3"/>
      <c r="AM10" s="3"/>
      <c r="AN10" s="3"/>
      <c r="AO10" s="3"/>
      <c r="AP10" s="3"/>
      <c r="AQ10" s="3"/>
      <c r="AR10" s="3"/>
      <c r="AS10" s="3"/>
      <c r="AT10" s="3"/>
      <c r="AU10" s="3"/>
      <c r="AV10" s="3"/>
      <c r="AW10" s="3"/>
      <c r="AX10" s="3"/>
      <c r="AY10" s="3"/>
    </row>
    <row r="11" spans="1:51" ht="14.4" x14ac:dyDescent="0.3">
      <c r="A11" s="92">
        <v>45231</v>
      </c>
      <c r="B11" s="93">
        <v>18</v>
      </c>
      <c r="C11" s="93">
        <v>16</v>
      </c>
      <c r="D11" s="94">
        <v>18</v>
      </c>
      <c r="E11" s="15">
        <v>17.696999999999999</v>
      </c>
      <c r="F11" s="15">
        <v>15.805</v>
      </c>
      <c r="G11" s="15">
        <v>16.655999999999999</v>
      </c>
      <c r="H11" s="15">
        <v>23.07</v>
      </c>
      <c r="I11" s="15">
        <v>19.391999999999999</v>
      </c>
      <c r="J11" s="15">
        <v>24.364999999999998</v>
      </c>
      <c r="K11" s="15">
        <v>28.213000000000001</v>
      </c>
      <c r="L11" s="15">
        <v>23.417999999999999</v>
      </c>
      <c r="M11" s="15">
        <v>17.18</v>
      </c>
      <c r="N11" s="15">
        <v>17.638999999999999</v>
      </c>
      <c r="O11" s="15">
        <v>15.231</v>
      </c>
      <c r="P11" s="15">
        <v>19.687000000000001</v>
      </c>
      <c r="Q11" s="15">
        <v>16.576000000000001</v>
      </c>
      <c r="R11" s="15">
        <v>28.54</v>
      </c>
      <c r="S11" s="15">
        <v>26.074000000000002</v>
      </c>
      <c r="T11" s="15">
        <v>34.581000000000003</v>
      </c>
      <c r="U11" s="15">
        <v>23.405999999999999</v>
      </c>
      <c r="V11" s="15">
        <v>18.167999999999999</v>
      </c>
      <c r="W11" s="15">
        <v>18.885000000000002</v>
      </c>
      <c r="X11" s="15">
        <v>21.568999999999999</v>
      </c>
      <c r="Y11" s="15">
        <v>23.777000000000001</v>
      </c>
      <c r="Z11" s="15">
        <v>12.291</v>
      </c>
      <c r="AA11" s="15">
        <v>25.202000000000002</v>
      </c>
      <c r="AB11" s="15">
        <v>24.446000000000002</v>
      </c>
      <c r="AC11" s="15">
        <v>20.384</v>
      </c>
      <c r="AD11" s="15">
        <v>15.938000000000001</v>
      </c>
      <c r="AE11" s="15">
        <v>14.673999999999999</v>
      </c>
      <c r="AF11" s="15">
        <v>15.047000000000001</v>
      </c>
      <c r="AG11" s="15">
        <v>12.936</v>
      </c>
      <c r="AH11" s="15">
        <v>16.715</v>
      </c>
      <c r="AI11" s="3"/>
      <c r="AJ11" s="3"/>
      <c r="AK11" s="3"/>
      <c r="AL11" s="3"/>
      <c r="AM11" s="3"/>
      <c r="AN11" s="3"/>
      <c r="AO11" s="3"/>
      <c r="AP11" s="3"/>
      <c r="AQ11" s="3"/>
      <c r="AR11" s="3"/>
      <c r="AS11" s="3"/>
      <c r="AT11" s="3"/>
      <c r="AU11" s="3"/>
      <c r="AV11" s="3"/>
      <c r="AW11" s="3"/>
      <c r="AX11" s="3"/>
      <c r="AY11" s="3"/>
    </row>
    <row r="12" spans="1:51" ht="14.4" x14ac:dyDescent="0.3">
      <c r="A12" s="92">
        <v>45261</v>
      </c>
      <c r="B12" s="93">
        <v>15</v>
      </c>
      <c r="C12" s="93">
        <v>14</v>
      </c>
      <c r="D12" s="94">
        <v>15</v>
      </c>
      <c r="E12" s="15">
        <v>15.214</v>
      </c>
      <c r="F12" s="15">
        <v>14.271000000000001</v>
      </c>
      <c r="G12" s="15">
        <v>14.922000000000001</v>
      </c>
      <c r="H12" s="15">
        <v>17.105</v>
      </c>
      <c r="I12" s="15">
        <v>16.561</v>
      </c>
      <c r="J12" s="15">
        <v>18.29</v>
      </c>
      <c r="K12" s="15">
        <v>19.138999999999999</v>
      </c>
      <c r="L12" s="15">
        <v>18.956</v>
      </c>
      <c r="M12" s="15">
        <v>15.45</v>
      </c>
      <c r="N12" s="15">
        <v>14.92</v>
      </c>
      <c r="O12" s="15">
        <v>13.760999999999999</v>
      </c>
      <c r="P12" s="15">
        <v>15.894</v>
      </c>
      <c r="Q12" s="15">
        <v>15.6</v>
      </c>
      <c r="R12" s="15">
        <v>19.882000000000001</v>
      </c>
      <c r="S12" s="15">
        <v>18.030999999999999</v>
      </c>
      <c r="T12" s="15">
        <v>21.422999999999998</v>
      </c>
      <c r="U12" s="15">
        <v>19.079000000000001</v>
      </c>
      <c r="V12" s="15">
        <v>15.688000000000001</v>
      </c>
      <c r="W12" s="15">
        <v>15.079000000000001</v>
      </c>
      <c r="X12" s="15">
        <v>17.071999999999999</v>
      </c>
      <c r="Y12" s="15">
        <v>17.643000000000001</v>
      </c>
      <c r="Z12" s="15">
        <v>12.885999999999999</v>
      </c>
      <c r="AA12" s="15">
        <v>19.151</v>
      </c>
      <c r="AB12" s="15">
        <v>19.306000000000001</v>
      </c>
      <c r="AC12" s="15">
        <v>16.931000000000001</v>
      </c>
      <c r="AD12" s="15">
        <v>15.06</v>
      </c>
      <c r="AE12" s="15">
        <v>13.79</v>
      </c>
      <c r="AF12" s="15">
        <v>13.169</v>
      </c>
      <c r="AG12" s="15">
        <v>13.518000000000001</v>
      </c>
      <c r="AH12" s="15">
        <v>14.750999999999999</v>
      </c>
      <c r="AI12" s="3"/>
      <c r="AJ12" s="3"/>
      <c r="AK12" s="3"/>
      <c r="AL12" s="3"/>
      <c r="AM12" s="3"/>
      <c r="AN12" s="3"/>
      <c r="AO12" s="3"/>
      <c r="AP12" s="3"/>
      <c r="AQ12" s="3"/>
      <c r="AR12" s="3"/>
      <c r="AS12" s="3"/>
      <c r="AT12" s="3"/>
      <c r="AU12" s="3"/>
      <c r="AV12" s="3"/>
      <c r="AW12" s="3"/>
      <c r="AX12" s="3"/>
      <c r="AY12" s="3"/>
    </row>
    <row r="13" spans="1:51" ht="14.4" x14ac:dyDescent="0.3">
      <c r="A13" s="92">
        <v>45292</v>
      </c>
      <c r="B13" s="93">
        <v>13</v>
      </c>
      <c r="C13" s="93">
        <v>13</v>
      </c>
      <c r="D13" s="94">
        <v>13</v>
      </c>
      <c r="E13" s="15">
        <v>13.779</v>
      </c>
      <c r="F13" s="15">
        <v>13.407</v>
      </c>
      <c r="G13" s="15">
        <v>14.071999999999999</v>
      </c>
      <c r="H13" s="15">
        <v>15.039</v>
      </c>
      <c r="I13" s="15">
        <v>15.28</v>
      </c>
      <c r="J13" s="15">
        <v>15.382999999999999</v>
      </c>
      <c r="K13" s="15">
        <v>16.085000000000001</v>
      </c>
      <c r="L13" s="15">
        <v>15.808999999999999</v>
      </c>
      <c r="M13" s="15">
        <v>15.242000000000001</v>
      </c>
      <c r="N13" s="15">
        <v>13.802</v>
      </c>
      <c r="O13" s="15">
        <v>13.487</v>
      </c>
      <c r="P13" s="15">
        <v>14.52</v>
      </c>
      <c r="Q13" s="15">
        <v>14.016</v>
      </c>
      <c r="R13" s="15">
        <v>18.785</v>
      </c>
      <c r="S13" s="15">
        <v>15.898999999999999</v>
      </c>
      <c r="T13" s="15">
        <v>16.893999999999998</v>
      </c>
      <c r="U13" s="15">
        <v>15.89</v>
      </c>
      <c r="V13" s="15">
        <v>14.193</v>
      </c>
      <c r="W13" s="15">
        <v>13.629</v>
      </c>
      <c r="X13" s="15">
        <v>14.928000000000001</v>
      </c>
      <c r="Y13" s="15">
        <v>16.265999999999998</v>
      </c>
      <c r="Z13" s="15">
        <v>13.081</v>
      </c>
      <c r="AA13" s="15">
        <v>16.579000000000001</v>
      </c>
      <c r="AB13" s="15">
        <v>16.922000000000001</v>
      </c>
      <c r="AC13" s="15">
        <v>14.582000000000001</v>
      </c>
      <c r="AD13" s="15">
        <v>14.968</v>
      </c>
      <c r="AE13" s="15">
        <v>13.260999999999999</v>
      </c>
      <c r="AF13" s="15">
        <v>12.593999999999999</v>
      </c>
      <c r="AG13" s="15">
        <v>13.083</v>
      </c>
      <c r="AH13" s="15">
        <v>13.189</v>
      </c>
      <c r="AI13" s="3"/>
      <c r="AJ13" s="3"/>
      <c r="AK13" s="3"/>
      <c r="AL13" s="3"/>
      <c r="AM13" s="3"/>
      <c r="AN13" s="3"/>
      <c r="AO13" s="3"/>
      <c r="AP13" s="3"/>
      <c r="AQ13" s="3"/>
      <c r="AR13" s="3"/>
      <c r="AS13" s="3"/>
      <c r="AT13" s="3"/>
      <c r="AU13" s="3"/>
      <c r="AV13" s="3"/>
      <c r="AW13" s="3"/>
      <c r="AX13" s="3"/>
      <c r="AY13" s="3"/>
    </row>
    <row r="14" spans="1:51" ht="14.4" x14ac:dyDescent="0.3">
      <c r="A14" s="92">
        <v>45323</v>
      </c>
      <c r="B14" s="93">
        <v>12</v>
      </c>
      <c r="C14" s="93">
        <v>12</v>
      </c>
      <c r="D14" s="94">
        <v>12</v>
      </c>
      <c r="E14" s="15">
        <v>12.893000000000001</v>
      </c>
      <c r="F14" s="15">
        <v>12.397</v>
      </c>
      <c r="G14" s="15">
        <v>12.407</v>
      </c>
      <c r="H14" s="15">
        <v>17.677</v>
      </c>
      <c r="I14" s="15">
        <v>17.469000000000001</v>
      </c>
      <c r="J14" s="15">
        <v>13.477</v>
      </c>
      <c r="K14" s="15">
        <v>13.792</v>
      </c>
      <c r="L14" s="15">
        <v>15.411</v>
      </c>
      <c r="M14" s="15">
        <v>15.234</v>
      </c>
      <c r="N14" s="15">
        <v>12.446999999999999</v>
      </c>
      <c r="O14" s="15">
        <v>12.292999999999999</v>
      </c>
      <c r="P14" s="15">
        <v>13.694000000000001</v>
      </c>
      <c r="Q14" s="15">
        <v>13.676</v>
      </c>
      <c r="R14" s="15">
        <v>17.166</v>
      </c>
      <c r="S14" s="15">
        <v>13.6</v>
      </c>
      <c r="T14" s="15">
        <v>18.099</v>
      </c>
      <c r="U14" s="15">
        <v>13.167</v>
      </c>
      <c r="V14" s="15">
        <v>13.856</v>
      </c>
      <c r="W14" s="15">
        <v>11.919</v>
      </c>
      <c r="X14" s="15">
        <v>13.199</v>
      </c>
      <c r="Y14" s="15">
        <v>13.180999999999999</v>
      </c>
      <c r="Z14" s="15">
        <v>12.76</v>
      </c>
      <c r="AA14" s="15">
        <v>18.023</v>
      </c>
      <c r="AB14" s="15">
        <v>19.274999999999999</v>
      </c>
      <c r="AC14" s="15">
        <v>17.215</v>
      </c>
      <c r="AD14" s="15">
        <v>18.658999999999999</v>
      </c>
      <c r="AE14" s="15">
        <v>13.247999999999999</v>
      </c>
      <c r="AF14" s="15">
        <v>11.446</v>
      </c>
      <c r="AG14" s="15">
        <v>12.108000000000001</v>
      </c>
      <c r="AH14" s="15">
        <v>12.669</v>
      </c>
      <c r="AI14" s="3"/>
      <c r="AJ14" s="3"/>
      <c r="AK14" s="3"/>
      <c r="AL14" s="3"/>
      <c r="AM14" s="3"/>
      <c r="AN14" s="3"/>
      <c r="AO14" s="3"/>
      <c r="AP14" s="3"/>
      <c r="AQ14" s="3"/>
      <c r="AR14" s="3"/>
      <c r="AS14" s="3"/>
      <c r="AT14" s="3"/>
      <c r="AU14" s="3"/>
      <c r="AV14" s="3"/>
      <c r="AW14" s="3"/>
      <c r="AX14" s="3"/>
      <c r="AY14" s="3"/>
    </row>
    <row r="15" spans="1:51" ht="14.4" x14ac:dyDescent="0.3">
      <c r="A15" s="92">
        <v>45352</v>
      </c>
      <c r="B15" s="93">
        <v>26</v>
      </c>
      <c r="C15" s="93">
        <v>18</v>
      </c>
      <c r="D15" s="94">
        <v>23</v>
      </c>
      <c r="E15" s="15">
        <v>19.940000000000001</v>
      </c>
      <c r="F15" s="15">
        <v>20.22</v>
      </c>
      <c r="G15" s="15">
        <v>22.5</v>
      </c>
      <c r="H15" s="15">
        <v>40.067</v>
      </c>
      <c r="I15" s="15">
        <v>20.664000000000001</v>
      </c>
      <c r="J15" s="15">
        <v>47.024000000000001</v>
      </c>
      <c r="K15" s="15">
        <v>23.318999999999999</v>
      </c>
      <c r="L15" s="15">
        <v>23.274999999999999</v>
      </c>
      <c r="M15" s="15">
        <v>20.838999999999999</v>
      </c>
      <c r="N15" s="15">
        <v>22.175000000000001</v>
      </c>
      <c r="O15" s="15">
        <v>15.973000000000001</v>
      </c>
      <c r="P15" s="15">
        <v>19.427</v>
      </c>
      <c r="Q15" s="15">
        <v>39.405999999999999</v>
      </c>
      <c r="R15" s="15">
        <v>32.1</v>
      </c>
      <c r="S15" s="15">
        <v>17.128</v>
      </c>
      <c r="T15" s="15">
        <v>54.469000000000001</v>
      </c>
      <c r="U15" s="15">
        <v>17.675999999999998</v>
      </c>
      <c r="V15" s="15">
        <v>23.111999999999998</v>
      </c>
      <c r="W15" s="15">
        <v>13.775</v>
      </c>
      <c r="X15" s="15">
        <v>21.158000000000001</v>
      </c>
      <c r="Y15" s="15">
        <v>24.951000000000001</v>
      </c>
      <c r="Z15" s="15">
        <v>17.074999999999999</v>
      </c>
      <c r="AA15" s="15">
        <v>23.757000000000001</v>
      </c>
      <c r="AB15" s="15">
        <v>36.866999999999997</v>
      </c>
      <c r="AC15" s="15">
        <v>24.518999999999998</v>
      </c>
      <c r="AD15" s="15">
        <v>49.662999999999997</v>
      </c>
      <c r="AE15" s="15">
        <v>15.215999999999999</v>
      </c>
      <c r="AF15" s="15">
        <v>16.858000000000001</v>
      </c>
      <c r="AG15" s="15">
        <v>18.364000000000001</v>
      </c>
      <c r="AH15" s="15">
        <v>14.641</v>
      </c>
      <c r="AI15" s="3"/>
      <c r="AJ15" s="3"/>
      <c r="AK15" s="3"/>
      <c r="AL15" s="3"/>
      <c r="AM15" s="3"/>
      <c r="AN15" s="3"/>
      <c r="AO15" s="3"/>
      <c r="AP15" s="3"/>
      <c r="AQ15" s="3"/>
      <c r="AR15" s="3"/>
      <c r="AS15" s="3"/>
      <c r="AT15" s="3"/>
      <c r="AU15" s="3"/>
      <c r="AV15" s="3"/>
      <c r="AW15" s="3"/>
      <c r="AX15" s="3"/>
      <c r="AY15" s="3"/>
    </row>
    <row r="16" spans="1:51" ht="14.4" x14ac:dyDescent="0.3">
      <c r="A16" s="92">
        <v>45383</v>
      </c>
      <c r="B16" s="93">
        <v>61</v>
      </c>
      <c r="C16" s="93">
        <v>40</v>
      </c>
      <c r="D16" s="94">
        <v>51</v>
      </c>
      <c r="E16" s="15">
        <v>72.302999999999997</v>
      </c>
      <c r="F16" s="15">
        <v>55.279000000000003</v>
      </c>
      <c r="G16" s="15">
        <v>59.927999999999997</v>
      </c>
      <c r="H16" s="15">
        <v>44.523000000000003</v>
      </c>
      <c r="I16" s="15">
        <v>42.512999999999998</v>
      </c>
      <c r="J16" s="15">
        <v>76.751000000000005</v>
      </c>
      <c r="K16" s="15">
        <v>48.168999999999997</v>
      </c>
      <c r="L16" s="15">
        <v>49.377000000000002</v>
      </c>
      <c r="M16" s="15">
        <v>59.302</v>
      </c>
      <c r="N16" s="15">
        <v>69.77</v>
      </c>
      <c r="O16" s="15">
        <v>40.857999999999997</v>
      </c>
      <c r="P16" s="15">
        <v>45.552999999999997</v>
      </c>
      <c r="Q16" s="15">
        <v>101.068</v>
      </c>
      <c r="R16" s="15">
        <v>87.531999999999996</v>
      </c>
      <c r="S16" s="15">
        <v>54.987000000000002</v>
      </c>
      <c r="T16" s="15">
        <v>77.295000000000002</v>
      </c>
      <c r="U16" s="15">
        <v>43.378</v>
      </c>
      <c r="V16" s="15">
        <v>46.283000000000001</v>
      </c>
      <c r="W16" s="15">
        <v>33.792000000000002</v>
      </c>
      <c r="X16" s="15">
        <v>44.56</v>
      </c>
      <c r="Y16" s="15">
        <v>83.653999999999996</v>
      </c>
      <c r="Z16" s="15">
        <v>24.331</v>
      </c>
      <c r="AA16" s="15">
        <v>56.927</v>
      </c>
      <c r="AB16" s="15">
        <v>47.423999999999999</v>
      </c>
      <c r="AC16" s="15">
        <v>46.05</v>
      </c>
      <c r="AD16" s="15">
        <v>86.082999999999998</v>
      </c>
      <c r="AE16" s="15">
        <v>32.017000000000003</v>
      </c>
      <c r="AF16" s="15">
        <v>61.917999999999999</v>
      </c>
      <c r="AG16" s="15">
        <v>28.963999999999999</v>
      </c>
      <c r="AH16" s="15">
        <v>25.012</v>
      </c>
      <c r="AI16" s="3"/>
      <c r="AJ16" s="3"/>
      <c r="AK16" s="3"/>
      <c r="AL16" s="3"/>
      <c r="AM16" s="3"/>
      <c r="AN16" s="3"/>
      <c r="AO16" s="3"/>
      <c r="AP16" s="3"/>
      <c r="AQ16" s="3"/>
      <c r="AR16" s="3"/>
      <c r="AS16" s="3"/>
      <c r="AT16" s="3"/>
      <c r="AU16" s="3"/>
      <c r="AV16" s="3"/>
      <c r="AW16" s="3"/>
      <c r="AX16" s="3"/>
      <c r="AY16" s="3"/>
    </row>
    <row r="17" spans="1:51" ht="14.4" x14ac:dyDescent="0.3">
      <c r="A17" s="92">
        <v>45413</v>
      </c>
      <c r="B17" s="93">
        <v>158</v>
      </c>
      <c r="C17" s="93">
        <v>112</v>
      </c>
      <c r="D17" s="94">
        <v>135</v>
      </c>
      <c r="E17" s="15">
        <v>166.51599999999999</v>
      </c>
      <c r="F17" s="15">
        <v>226.351</v>
      </c>
      <c r="G17" s="15">
        <v>159.411</v>
      </c>
      <c r="H17" s="15">
        <v>115.116</v>
      </c>
      <c r="I17" s="15">
        <v>145.15700000000001</v>
      </c>
      <c r="J17" s="15">
        <v>210.77</v>
      </c>
      <c r="K17" s="15">
        <v>149.08099999999999</v>
      </c>
      <c r="L17" s="15">
        <v>156.99100000000001</v>
      </c>
      <c r="M17" s="15">
        <v>129.21199999999999</v>
      </c>
      <c r="N17" s="15">
        <v>237.255</v>
      </c>
      <c r="O17" s="15">
        <v>53.796999999999997</v>
      </c>
      <c r="P17" s="15">
        <v>126.429</v>
      </c>
      <c r="Q17" s="15">
        <v>156.07</v>
      </c>
      <c r="R17" s="15">
        <v>245.11</v>
      </c>
      <c r="S17" s="15">
        <v>127.824</v>
      </c>
      <c r="T17" s="15">
        <v>155.214</v>
      </c>
      <c r="U17" s="15">
        <v>192.482</v>
      </c>
      <c r="V17" s="15">
        <v>212.73599999999999</v>
      </c>
      <c r="W17" s="15">
        <v>93.768000000000001</v>
      </c>
      <c r="X17" s="15">
        <v>135.95099999999999</v>
      </c>
      <c r="Y17" s="15">
        <v>117.05800000000001</v>
      </c>
      <c r="Z17" s="15">
        <v>86.813999999999993</v>
      </c>
      <c r="AA17" s="15">
        <v>124.53100000000001</v>
      </c>
      <c r="AB17" s="15">
        <v>99.18</v>
      </c>
      <c r="AC17" s="15">
        <v>110.113</v>
      </c>
      <c r="AD17" s="15">
        <v>156.22300000000001</v>
      </c>
      <c r="AE17" s="15">
        <v>74.024000000000001</v>
      </c>
      <c r="AF17" s="15">
        <v>149.655</v>
      </c>
      <c r="AG17" s="15">
        <v>120.246</v>
      </c>
      <c r="AH17" s="15">
        <v>84.3</v>
      </c>
      <c r="AI17" s="3"/>
      <c r="AJ17" s="3"/>
      <c r="AK17" s="3"/>
      <c r="AL17" s="3"/>
      <c r="AM17" s="3"/>
      <c r="AN17" s="3"/>
      <c r="AO17" s="3"/>
      <c r="AP17" s="3"/>
      <c r="AQ17" s="3"/>
      <c r="AR17" s="3"/>
      <c r="AS17" s="3"/>
      <c r="AT17" s="3"/>
      <c r="AU17" s="3"/>
      <c r="AV17" s="3"/>
      <c r="AW17" s="3"/>
      <c r="AX17" s="3"/>
      <c r="AY17" s="3"/>
    </row>
    <row r="18" spans="1:51" ht="14.4" x14ac:dyDescent="0.3">
      <c r="A18" s="92">
        <v>45444</v>
      </c>
      <c r="B18" s="93">
        <v>186</v>
      </c>
      <c r="C18" s="93">
        <v>99</v>
      </c>
      <c r="D18" s="94">
        <v>144</v>
      </c>
      <c r="E18" s="15">
        <v>112.11499999999999</v>
      </c>
      <c r="F18" s="15">
        <v>229.03899999999999</v>
      </c>
      <c r="G18" s="15">
        <v>145.85</v>
      </c>
      <c r="H18" s="15">
        <v>267.036</v>
      </c>
      <c r="I18" s="15">
        <v>98.787999999999997</v>
      </c>
      <c r="J18" s="15">
        <v>257.38</v>
      </c>
      <c r="K18" s="15">
        <v>126.113</v>
      </c>
      <c r="L18" s="15">
        <v>219.83</v>
      </c>
      <c r="M18" s="15">
        <v>76.093999999999994</v>
      </c>
      <c r="N18" s="15">
        <v>127.18600000000001</v>
      </c>
      <c r="O18" s="15">
        <v>30.437000000000001</v>
      </c>
      <c r="P18" s="15">
        <v>90.694000000000003</v>
      </c>
      <c r="Q18" s="15">
        <v>98.691999999999993</v>
      </c>
      <c r="R18" s="15">
        <v>211.16800000000001</v>
      </c>
      <c r="S18" s="15">
        <v>83.415999999999997</v>
      </c>
      <c r="T18" s="15">
        <v>120.003</v>
      </c>
      <c r="U18" s="15">
        <v>215.875</v>
      </c>
      <c r="V18" s="15">
        <v>117.05500000000001</v>
      </c>
      <c r="W18" s="15">
        <v>144.73599999999999</v>
      </c>
      <c r="X18" s="15">
        <v>222.054</v>
      </c>
      <c r="Y18" s="15">
        <v>50.642000000000003</v>
      </c>
      <c r="Z18" s="15">
        <v>64.876999999999995</v>
      </c>
      <c r="AA18" s="15">
        <v>151.52099999999999</v>
      </c>
      <c r="AB18" s="15">
        <v>185.673</v>
      </c>
      <c r="AC18" s="15">
        <v>171.11699999999999</v>
      </c>
      <c r="AD18" s="15">
        <v>167.35</v>
      </c>
      <c r="AE18" s="15">
        <v>31.155999999999999</v>
      </c>
      <c r="AF18" s="15">
        <v>271.10700000000003</v>
      </c>
      <c r="AG18" s="15">
        <v>89.986999999999995</v>
      </c>
      <c r="AH18" s="15">
        <v>156.05199999999999</v>
      </c>
      <c r="AI18" s="3"/>
      <c r="AJ18" s="3"/>
      <c r="AK18" s="3"/>
      <c r="AL18" s="3"/>
      <c r="AM18" s="3"/>
      <c r="AN18" s="3"/>
      <c r="AO18" s="3"/>
      <c r="AP18" s="3"/>
      <c r="AQ18" s="3"/>
      <c r="AR18" s="3"/>
      <c r="AS18" s="3"/>
      <c r="AT18" s="3"/>
      <c r="AU18" s="3"/>
      <c r="AV18" s="3"/>
      <c r="AW18" s="3"/>
      <c r="AX18" s="3"/>
      <c r="AY18" s="3"/>
    </row>
    <row r="19" spans="1:51" ht="14.4" x14ac:dyDescent="0.3">
      <c r="A19" s="92">
        <v>45474</v>
      </c>
      <c r="B19" s="93">
        <v>79</v>
      </c>
      <c r="C19" s="93">
        <v>30</v>
      </c>
      <c r="D19" s="94">
        <v>51</v>
      </c>
      <c r="E19" s="15">
        <v>63.628999999999998</v>
      </c>
      <c r="F19" s="15">
        <v>83.468000000000004</v>
      </c>
      <c r="G19" s="15">
        <v>38.040999999999997</v>
      </c>
      <c r="H19" s="15">
        <v>206.44</v>
      </c>
      <c r="I19" s="15">
        <v>40.752000000000002</v>
      </c>
      <c r="J19" s="15">
        <v>94.531999999999996</v>
      </c>
      <c r="K19" s="15">
        <v>71.823999999999998</v>
      </c>
      <c r="L19" s="15">
        <v>143.87200000000001</v>
      </c>
      <c r="M19" s="15">
        <v>24.966000000000001</v>
      </c>
      <c r="N19" s="15">
        <v>52.698</v>
      </c>
      <c r="O19" s="15">
        <v>13.749000000000001</v>
      </c>
      <c r="P19" s="15">
        <v>29.082999999999998</v>
      </c>
      <c r="Q19" s="15">
        <v>38.116</v>
      </c>
      <c r="R19" s="15">
        <v>81.444999999999993</v>
      </c>
      <c r="S19" s="15">
        <v>49.204000000000001</v>
      </c>
      <c r="T19" s="15">
        <v>48.328000000000003</v>
      </c>
      <c r="U19" s="15">
        <v>82.938999999999993</v>
      </c>
      <c r="V19" s="15">
        <v>46.496000000000002</v>
      </c>
      <c r="W19" s="15">
        <v>42.744999999999997</v>
      </c>
      <c r="X19" s="15">
        <v>87.174000000000007</v>
      </c>
      <c r="Y19" s="15">
        <v>21.327000000000002</v>
      </c>
      <c r="Z19" s="15">
        <v>27.73</v>
      </c>
      <c r="AA19" s="15">
        <v>48.938000000000002</v>
      </c>
      <c r="AB19" s="15">
        <v>60.506999999999998</v>
      </c>
      <c r="AC19" s="15">
        <v>51.07</v>
      </c>
      <c r="AD19" s="15">
        <v>53.930999999999997</v>
      </c>
      <c r="AE19" s="15">
        <v>14.082000000000001</v>
      </c>
      <c r="AF19" s="15">
        <v>114.404</v>
      </c>
      <c r="AG19" s="15">
        <v>32.08</v>
      </c>
      <c r="AH19" s="15">
        <v>92.447000000000003</v>
      </c>
      <c r="AI19" s="3"/>
      <c r="AJ19" s="3"/>
      <c r="AK19" s="3"/>
      <c r="AL19" s="3"/>
      <c r="AM19" s="3"/>
      <c r="AN19" s="3"/>
      <c r="AO19" s="3"/>
      <c r="AP19" s="3"/>
      <c r="AQ19" s="3"/>
      <c r="AR19" s="3"/>
      <c r="AS19" s="3"/>
      <c r="AT19" s="3"/>
      <c r="AU19" s="3"/>
      <c r="AV19" s="3"/>
      <c r="AW19" s="3"/>
      <c r="AX19" s="3"/>
      <c r="AY19" s="3"/>
    </row>
    <row r="20" spans="1:51" ht="14.4" x14ac:dyDescent="0.3">
      <c r="A20" s="92">
        <v>45505</v>
      </c>
      <c r="B20" s="93">
        <v>39</v>
      </c>
      <c r="C20" s="93">
        <v>22</v>
      </c>
      <c r="D20" s="94">
        <v>29</v>
      </c>
      <c r="E20" s="15">
        <v>37.984000000000002</v>
      </c>
      <c r="F20" s="15">
        <v>38.808</v>
      </c>
      <c r="G20" s="15">
        <v>19.373999999999999</v>
      </c>
      <c r="H20" s="15">
        <v>71.037000000000006</v>
      </c>
      <c r="I20" s="15">
        <v>19.611000000000001</v>
      </c>
      <c r="J20" s="15">
        <v>67.926000000000002</v>
      </c>
      <c r="K20" s="15">
        <v>29.922999999999998</v>
      </c>
      <c r="L20" s="15">
        <v>90.631</v>
      </c>
      <c r="M20" s="15">
        <v>17.210999999999999</v>
      </c>
      <c r="N20" s="15">
        <v>36.893000000000001</v>
      </c>
      <c r="O20" s="15">
        <v>10.644</v>
      </c>
      <c r="P20" s="15">
        <v>21.009</v>
      </c>
      <c r="Q20" s="15">
        <v>19.515000000000001</v>
      </c>
      <c r="R20" s="15">
        <v>40.430999999999997</v>
      </c>
      <c r="S20" s="15">
        <v>34.159999999999997</v>
      </c>
      <c r="T20" s="15">
        <v>40.829000000000001</v>
      </c>
      <c r="U20" s="15">
        <v>32.786000000000001</v>
      </c>
      <c r="V20" s="15">
        <v>21.141999999999999</v>
      </c>
      <c r="W20" s="15">
        <v>35.737000000000002</v>
      </c>
      <c r="X20" s="15">
        <v>29.263000000000002</v>
      </c>
      <c r="Y20" s="15">
        <v>14.939</v>
      </c>
      <c r="Z20" s="15">
        <v>28.43</v>
      </c>
      <c r="AA20" s="15">
        <v>31.835000000000001</v>
      </c>
      <c r="AB20" s="15">
        <v>26.059000000000001</v>
      </c>
      <c r="AC20" s="15">
        <v>35.185000000000002</v>
      </c>
      <c r="AD20" s="15">
        <v>31.091000000000001</v>
      </c>
      <c r="AE20" s="15">
        <v>9.8010000000000002</v>
      </c>
      <c r="AF20" s="15">
        <v>34.927</v>
      </c>
      <c r="AG20" s="15">
        <v>17.667999999999999</v>
      </c>
      <c r="AH20" s="15">
        <v>36.088999999999999</v>
      </c>
      <c r="AI20" s="3"/>
      <c r="AJ20" s="3"/>
      <c r="AK20" s="3"/>
      <c r="AL20" s="3"/>
      <c r="AM20" s="3"/>
      <c r="AN20" s="3"/>
      <c r="AO20" s="3"/>
      <c r="AP20" s="3"/>
      <c r="AQ20" s="3"/>
      <c r="AR20" s="3"/>
      <c r="AS20" s="3"/>
      <c r="AT20" s="3"/>
      <c r="AU20" s="3"/>
      <c r="AV20" s="3"/>
      <c r="AW20" s="3"/>
      <c r="AX20" s="3"/>
      <c r="AY20" s="3"/>
    </row>
    <row r="21" spans="1:51" ht="14.4" x14ac:dyDescent="0.3">
      <c r="A21" s="92">
        <v>45536</v>
      </c>
      <c r="B21" s="93">
        <v>33</v>
      </c>
      <c r="C21" s="93">
        <v>19</v>
      </c>
      <c r="D21" s="94">
        <v>26</v>
      </c>
      <c r="E21" s="15">
        <v>25.308</v>
      </c>
      <c r="F21" s="15">
        <v>30.913</v>
      </c>
      <c r="G21" s="15">
        <v>30.739000000000001</v>
      </c>
      <c r="H21" s="15">
        <v>37.168999999999997</v>
      </c>
      <c r="I21" s="15">
        <v>21.989000000000001</v>
      </c>
      <c r="J21" s="15">
        <v>63.262999999999998</v>
      </c>
      <c r="K21" s="15">
        <v>24.324000000000002</v>
      </c>
      <c r="L21" s="15">
        <v>45.43</v>
      </c>
      <c r="M21" s="15">
        <v>16.468</v>
      </c>
      <c r="N21" s="15">
        <v>19.347999999999999</v>
      </c>
      <c r="O21" s="15">
        <v>24.007999999999999</v>
      </c>
      <c r="P21" s="15">
        <v>35.793999999999997</v>
      </c>
      <c r="Q21" s="15">
        <v>42.040999999999997</v>
      </c>
      <c r="R21" s="15">
        <v>23.821000000000002</v>
      </c>
      <c r="S21" s="15">
        <v>33.491999999999997</v>
      </c>
      <c r="T21" s="15">
        <v>37.326000000000001</v>
      </c>
      <c r="U21" s="15">
        <v>37.991999999999997</v>
      </c>
      <c r="V21" s="15">
        <v>15.336</v>
      </c>
      <c r="W21" s="15">
        <v>19.442</v>
      </c>
      <c r="X21" s="15">
        <v>21.007000000000001</v>
      </c>
      <c r="Y21" s="15">
        <v>12.198</v>
      </c>
      <c r="Z21" s="15">
        <v>48.261000000000003</v>
      </c>
      <c r="AA21" s="15">
        <v>40.539000000000001</v>
      </c>
      <c r="AB21" s="15">
        <v>17.582000000000001</v>
      </c>
      <c r="AC21" s="15">
        <v>24.638999999999999</v>
      </c>
      <c r="AD21" s="15">
        <v>18.843</v>
      </c>
      <c r="AE21" s="15">
        <v>10.010999999999999</v>
      </c>
      <c r="AF21" s="15">
        <v>18.273</v>
      </c>
      <c r="AG21" s="15">
        <v>13.17</v>
      </c>
      <c r="AH21" s="15">
        <v>45.161000000000001</v>
      </c>
      <c r="AI21" s="3"/>
      <c r="AJ21" s="3"/>
      <c r="AK21" s="3"/>
      <c r="AL21" s="3"/>
      <c r="AM21" s="3"/>
      <c r="AN21" s="3"/>
      <c r="AO21" s="3"/>
      <c r="AP21" s="3"/>
      <c r="AQ21" s="3"/>
      <c r="AR21" s="3"/>
      <c r="AS21" s="3"/>
      <c r="AT21" s="3"/>
      <c r="AU21" s="3"/>
      <c r="AV21" s="3"/>
      <c r="AW21" s="3"/>
      <c r="AX21" s="3"/>
      <c r="AY21" s="3"/>
    </row>
    <row r="22" spans="1:51" ht="14.4" x14ac:dyDescent="0.3">
      <c r="A22" s="92">
        <v>45566</v>
      </c>
      <c r="B22" s="93">
        <v>27</v>
      </c>
      <c r="C22" s="93">
        <v>19</v>
      </c>
      <c r="D22" s="94">
        <v>23</v>
      </c>
      <c r="E22" s="15">
        <v>16.503</v>
      </c>
      <c r="F22" s="15">
        <v>21.722000000000001</v>
      </c>
      <c r="G22" s="15">
        <v>27.109000000000002</v>
      </c>
      <c r="H22" s="15">
        <v>27.475999999999999</v>
      </c>
      <c r="I22" s="15">
        <v>38.963000000000001</v>
      </c>
      <c r="J22" s="15">
        <v>50.95</v>
      </c>
      <c r="K22" s="15">
        <v>24.454000000000001</v>
      </c>
      <c r="L22" s="15">
        <v>21.81</v>
      </c>
      <c r="M22" s="15">
        <v>19.657</v>
      </c>
      <c r="N22" s="15">
        <v>15.76</v>
      </c>
      <c r="O22" s="15">
        <v>25.300999999999998</v>
      </c>
      <c r="P22" s="15">
        <v>18.989000000000001</v>
      </c>
      <c r="Q22" s="15">
        <v>43.191000000000003</v>
      </c>
      <c r="R22" s="15">
        <v>40.851999999999997</v>
      </c>
      <c r="S22" s="15">
        <v>82.296999999999997</v>
      </c>
      <c r="T22" s="15">
        <v>34.268999999999998</v>
      </c>
      <c r="U22" s="15">
        <v>23.099</v>
      </c>
      <c r="V22" s="15">
        <v>17.122</v>
      </c>
      <c r="W22" s="15">
        <v>22.625</v>
      </c>
      <c r="X22" s="15">
        <v>30.102</v>
      </c>
      <c r="Y22" s="15">
        <v>11.047000000000001</v>
      </c>
      <c r="Z22" s="15">
        <v>32.591999999999999</v>
      </c>
      <c r="AA22" s="15">
        <v>43.774000000000001</v>
      </c>
      <c r="AB22" s="15">
        <v>21.036999999999999</v>
      </c>
      <c r="AC22" s="15">
        <v>17.986000000000001</v>
      </c>
      <c r="AD22" s="15">
        <v>17.417000000000002</v>
      </c>
      <c r="AE22" s="15">
        <v>13.004</v>
      </c>
      <c r="AF22" s="15">
        <v>13.17</v>
      </c>
      <c r="AG22" s="15">
        <v>13.654</v>
      </c>
      <c r="AH22" s="15">
        <v>20.12</v>
      </c>
      <c r="AI22" s="3"/>
      <c r="AJ22" s="3"/>
      <c r="AK22" s="3"/>
      <c r="AL22" s="3"/>
      <c r="AM22" s="3"/>
      <c r="AN22" s="3"/>
      <c r="AO22" s="3"/>
      <c r="AP22" s="3"/>
      <c r="AQ22" s="3"/>
      <c r="AR22" s="3"/>
      <c r="AS22" s="3"/>
      <c r="AT22" s="3"/>
      <c r="AU22" s="3"/>
      <c r="AV22" s="3"/>
      <c r="AW22" s="3"/>
      <c r="AX22" s="3"/>
      <c r="AY22" s="3"/>
    </row>
    <row r="23" spans="1:51" ht="14.4" x14ac:dyDescent="0.3">
      <c r="A23" s="92">
        <v>45597</v>
      </c>
      <c r="B23" s="93">
        <v>20</v>
      </c>
      <c r="C23" s="93">
        <v>16</v>
      </c>
      <c r="D23" s="94">
        <v>18</v>
      </c>
      <c r="E23" s="15">
        <v>13.967000000000001</v>
      </c>
      <c r="F23" s="15">
        <v>16.29</v>
      </c>
      <c r="G23" s="15">
        <v>20.196000000000002</v>
      </c>
      <c r="H23" s="15">
        <v>18.64</v>
      </c>
      <c r="I23" s="15">
        <v>21.437000000000001</v>
      </c>
      <c r="J23" s="15">
        <v>27.236999999999998</v>
      </c>
      <c r="K23" s="15">
        <v>20.948</v>
      </c>
      <c r="L23" s="15">
        <v>15.343</v>
      </c>
      <c r="M23" s="15">
        <v>15.685</v>
      </c>
      <c r="N23" s="15">
        <v>13.621</v>
      </c>
      <c r="O23" s="15">
        <v>15.315</v>
      </c>
      <c r="P23" s="15">
        <v>13.736000000000001</v>
      </c>
      <c r="Q23" s="15">
        <v>26.266999999999999</v>
      </c>
      <c r="R23" s="15">
        <v>25.492999999999999</v>
      </c>
      <c r="S23" s="15">
        <v>31.347999999999999</v>
      </c>
      <c r="T23" s="15">
        <v>20.727</v>
      </c>
      <c r="U23" s="15">
        <v>18.088000000000001</v>
      </c>
      <c r="V23" s="15">
        <v>16.79</v>
      </c>
      <c r="W23" s="15">
        <v>18.991</v>
      </c>
      <c r="X23" s="15">
        <v>21.234999999999999</v>
      </c>
      <c r="Y23" s="15">
        <v>10.449</v>
      </c>
      <c r="Z23" s="15">
        <v>20.76</v>
      </c>
      <c r="AA23" s="15">
        <v>22.138000000000002</v>
      </c>
      <c r="AB23" s="15">
        <v>16.684999999999999</v>
      </c>
      <c r="AC23" s="15">
        <v>13.872999999999999</v>
      </c>
      <c r="AD23" s="15">
        <v>13.955</v>
      </c>
      <c r="AE23" s="15">
        <v>11.342000000000001</v>
      </c>
      <c r="AF23" s="15">
        <v>12.523999999999999</v>
      </c>
      <c r="AG23" s="15">
        <v>14.433999999999999</v>
      </c>
      <c r="AH23" s="15">
        <v>15.375999999999999</v>
      </c>
      <c r="AI23" s="3"/>
      <c r="AJ23" s="3"/>
      <c r="AK23" s="3"/>
      <c r="AL23" s="3"/>
      <c r="AM23" s="3"/>
      <c r="AN23" s="3"/>
      <c r="AO23" s="3"/>
      <c r="AP23" s="3"/>
      <c r="AQ23" s="3"/>
      <c r="AR23" s="3"/>
      <c r="AS23" s="3"/>
      <c r="AT23" s="3"/>
      <c r="AU23" s="3"/>
      <c r="AV23" s="3"/>
      <c r="AW23" s="3"/>
      <c r="AX23" s="3"/>
      <c r="AY23" s="3"/>
    </row>
    <row r="24" spans="1:51" ht="14.4" x14ac:dyDescent="0.3">
      <c r="A24" s="92">
        <v>45627</v>
      </c>
      <c r="B24" s="93">
        <v>15</v>
      </c>
      <c r="C24" s="93">
        <v>15</v>
      </c>
      <c r="D24" s="94">
        <v>15</v>
      </c>
      <c r="E24" s="15">
        <v>12.805999999999999</v>
      </c>
      <c r="F24" s="15">
        <v>14.705</v>
      </c>
      <c r="G24" s="15">
        <v>15.105</v>
      </c>
      <c r="H24" s="15">
        <v>16.071999999999999</v>
      </c>
      <c r="I24" s="15">
        <v>16.245000000000001</v>
      </c>
      <c r="J24" s="15">
        <v>18.616</v>
      </c>
      <c r="K24" s="15">
        <v>17.228999999999999</v>
      </c>
      <c r="L24" s="15">
        <v>13.869</v>
      </c>
      <c r="M24" s="15">
        <v>13.342000000000001</v>
      </c>
      <c r="N24" s="15">
        <v>12.456</v>
      </c>
      <c r="O24" s="15">
        <v>12.516999999999999</v>
      </c>
      <c r="P24" s="15">
        <v>13.087</v>
      </c>
      <c r="Q24" s="15">
        <v>18.242999999999999</v>
      </c>
      <c r="R24" s="15">
        <v>17.774999999999999</v>
      </c>
      <c r="S24" s="15">
        <v>19.143000000000001</v>
      </c>
      <c r="T24" s="15">
        <v>16.718</v>
      </c>
      <c r="U24" s="15">
        <v>15.641</v>
      </c>
      <c r="V24" s="15">
        <v>13.435</v>
      </c>
      <c r="W24" s="15">
        <v>14.906000000000001</v>
      </c>
      <c r="X24" s="15">
        <v>15.705</v>
      </c>
      <c r="Y24" s="15">
        <v>11.054</v>
      </c>
      <c r="Z24" s="15">
        <v>15.755000000000001</v>
      </c>
      <c r="AA24" s="15">
        <v>17.245999999999999</v>
      </c>
      <c r="AB24" s="15">
        <v>14.063000000000001</v>
      </c>
      <c r="AC24" s="15">
        <v>13.189</v>
      </c>
      <c r="AD24" s="15">
        <v>13.173</v>
      </c>
      <c r="AE24" s="15">
        <v>10.052</v>
      </c>
      <c r="AF24" s="15">
        <v>13.069000000000001</v>
      </c>
      <c r="AG24" s="15">
        <v>12.784000000000001</v>
      </c>
      <c r="AH24" s="15">
        <v>13.379</v>
      </c>
      <c r="AI24" s="3"/>
      <c r="AJ24" s="3"/>
      <c r="AK24" s="3"/>
      <c r="AL24" s="3"/>
      <c r="AM24" s="3"/>
      <c r="AN24" s="3"/>
      <c r="AO24" s="3"/>
      <c r="AP24" s="3"/>
      <c r="AQ24" s="3"/>
      <c r="AR24" s="3"/>
      <c r="AS24" s="3"/>
      <c r="AT24" s="3"/>
      <c r="AU24" s="3"/>
      <c r="AV24" s="3"/>
      <c r="AW24" s="3"/>
      <c r="AX24" s="3"/>
      <c r="AY24" s="3"/>
    </row>
    <row r="25" spans="1:51" ht="14.4" x14ac:dyDescent="0.3">
      <c r="A25" s="92">
        <v>45658</v>
      </c>
      <c r="B25" s="93">
        <v>13</v>
      </c>
      <c r="C25" s="93">
        <v>13</v>
      </c>
      <c r="D25" s="94">
        <v>13</v>
      </c>
      <c r="E25" s="15">
        <v>12.13</v>
      </c>
      <c r="F25" s="15">
        <v>13.94</v>
      </c>
      <c r="G25" s="15">
        <v>13.385999999999999</v>
      </c>
      <c r="H25" s="15">
        <v>14.891</v>
      </c>
      <c r="I25" s="15">
        <v>13.708</v>
      </c>
      <c r="J25" s="15">
        <v>15.711</v>
      </c>
      <c r="K25" s="15">
        <v>14.592000000000001</v>
      </c>
      <c r="L25" s="15">
        <v>13.673</v>
      </c>
      <c r="M25" s="15">
        <v>12.439</v>
      </c>
      <c r="N25" s="15">
        <v>12.263999999999999</v>
      </c>
      <c r="O25" s="15">
        <v>11.523999999999999</v>
      </c>
      <c r="P25" s="15">
        <v>11.962</v>
      </c>
      <c r="Q25" s="15">
        <v>17.056999999999999</v>
      </c>
      <c r="R25" s="15">
        <v>15.733000000000001</v>
      </c>
      <c r="S25" s="15">
        <v>14.901</v>
      </c>
      <c r="T25" s="15">
        <v>13.98</v>
      </c>
      <c r="U25" s="15">
        <v>14.164</v>
      </c>
      <c r="V25" s="15">
        <v>12.285</v>
      </c>
      <c r="W25" s="15">
        <v>13.063000000000001</v>
      </c>
      <c r="X25" s="15">
        <v>14.41</v>
      </c>
      <c r="Y25" s="15">
        <v>11.242000000000001</v>
      </c>
      <c r="Z25" s="15">
        <v>13.648</v>
      </c>
      <c r="AA25" s="15">
        <v>15.058</v>
      </c>
      <c r="AB25" s="15">
        <v>12.379</v>
      </c>
      <c r="AC25" s="15">
        <v>13.117000000000001</v>
      </c>
      <c r="AD25" s="15">
        <v>12.723000000000001</v>
      </c>
      <c r="AE25" s="15">
        <v>9.7089999999999996</v>
      </c>
      <c r="AF25" s="15">
        <v>12.667999999999999</v>
      </c>
      <c r="AG25" s="15">
        <v>11.476000000000001</v>
      </c>
      <c r="AH25" s="15">
        <v>12.247999999999999</v>
      </c>
      <c r="AI25" s="3"/>
      <c r="AJ25" s="3"/>
      <c r="AK25" s="3"/>
      <c r="AL25" s="3"/>
      <c r="AM25" s="3"/>
      <c r="AN25" s="3"/>
      <c r="AO25" s="3"/>
      <c r="AP25" s="3"/>
      <c r="AQ25" s="3"/>
      <c r="AR25" s="3"/>
      <c r="AS25" s="3"/>
      <c r="AT25" s="3"/>
      <c r="AU25" s="3"/>
      <c r="AV25" s="3"/>
      <c r="AW25" s="3"/>
      <c r="AX25" s="3"/>
      <c r="AY25" s="3"/>
    </row>
    <row r="26" spans="1:51" ht="14.4" x14ac:dyDescent="0.3">
      <c r="A26" s="92">
        <v>45689</v>
      </c>
      <c r="B26" s="93">
        <v>12</v>
      </c>
      <c r="C26" s="93">
        <v>12</v>
      </c>
      <c r="D26" s="94">
        <v>12</v>
      </c>
      <c r="E26" s="15">
        <v>10.845000000000001</v>
      </c>
      <c r="F26" s="15">
        <v>11.866</v>
      </c>
      <c r="G26" s="15">
        <v>14.63</v>
      </c>
      <c r="H26" s="15">
        <v>16.399000000000001</v>
      </c>
      <c r="I26" s="15">
        <v>11.587999999999999</v>
      </c>
      <c r="J26" s="15">
        <v>13.048</v>
      </c>
      <c r="K26" s="15">
        <v>13.742000000000001</v>
      </c>
      <c r="L26" s="15">
        <v>12.997</v>
      </c>
      <c r="M26" s="15">
        <v>10.802</v>
      </c>
      <c r="N26" s="15">
        <v>10.81</v>
      </c>
      <c r="O26" s="15">
        <v>10.597</v>
      </c>
      <c r="P26" s="15">
        <v>11.195</v>
      </c>
      <c r="Q26" s="15">
        <v>15.048</v>
      </c>
      <c r="R26" s="15">
        <v>13.053000000000001</v>
      </c>
      <c r="S26" s="15">
        <v>14.281000000000001</v>
      </c>
      <c r="T26" s="15">
        <v>11.265000000000001</v>
      </c>
      <c r="U26" s="15">
        <v>13.286</v>
      </c>
      <c r="V26" s="15">
        <v>10.429</v>
      </c>
      <c r="W26" s="15">
        <v>11.164</v>
      </c>
      <c r="X26" s="15">
        <v>11.382999999999999</v>
      </c>
      <c r="Y26" s="15">
        <v>10.766</v>
      </c>
      <c r="Z26" s="15">
        <v>14.016</v>
      </c>
      <c r="AA26" s="15">
        <v>16.641999999999999</v>
      </c>
      <c r="AB26" s="15">
        <v>13.696</v>
      </c>
      <c r="AC26" s="15">
        <v>15.26</v>
      </c>
      <c r="AD26" s="15">
        <v>12.281000000000001</v>
      </c>
      <c r="AE26" s="15">
        <v>8.5990000000000002</v>
      </c>
      <c r="AF26" s="15">
        <v>11.339</v>
      </c>
      <c r="AG26" s="15">
        <v>10.583</v>
      </c>
      <c r="AH26" s="15">
        <v>11.03</v>
      </c>
      <c r="AI26" s="3"/>
      <c r="AJ26" s="3"/>
      <c r="AK26" s="3"/>
      <c r="AL26" s="3"/>
      <c r="AM26" s="3"/>
      <c r="AN26" s="3"/>
      <c r="AO26" s="3"/>
      <c r="AP26" s="3"/>
      <c r="AQ26" s="3"/>
      <c r="AR26" s="3"/>
      <c r="AS26" s="3"/>
      <c r="AT26" s="3"/>
      <c r="AU26" s="3"/>
      <c r="AV26" s="3"/>
      <c r="AW26" s="3"/>
      <c r="AX26" s="3"/>
      <c r="AY26" s="3"/>
    </row>
    <row r="27" spans="1:51" ht="14.4" x14ac:dyDescent="0.3">
      <c r="A27" s="92">
        <v>45717</v>
      </c>
      <c r="B27" s="93">
        <v>23</v>
      </c>
      <c r="C27" s="93">
        <v>23</v>
      </c>
      <c r="D27" s="94">
        <v>23</v>
      </c>
      <c r="E27" s="15">
        <v>17.370999999999999</v>
      </c>
      <c r="F27" s="15">
        <v>22.222000000000001</v>
      </c>
      <c r="G27" s="15">
        <v>34.259</v>
      </c>
      <c r="H27" s="15">
        <v>19.969000000000001</v>
      </c>
      <c r="I27" s="15">
        <v>39.435000000000002</v>
      </c>
      <c r="J27" s="15">
        <v>22.443000000000001</v>
      </c>
      <c r="K27" s="15">
        <v>20.536000000000001</v>
      </c>
      <c r="L27" s="15">
        <v>17.898</v>
      </c>
      <c r="M27" s="15">
        <v>19.565000000000001</v>
      </c>
      <c r="N27" s="15">
        <v>14.413</v>
      </c>
      <c r="O27" s="15">
        <v>15.375</v>
      </c>
      <c r="P27" s="15">
        <v>33.545000000000002</v>
      </c>
      <c r="Q27" s="15">
        <v>28.123000000000001</v>
      </c>
      <c r="R27" s="15">
        <v>16.986999999999998</v>
      </c>
      <c r="S27" s="15">
        <v>47.67</v>
      </c>
      <c r="T27" s="15">
        <v>14.981</v>
      </c>
      <c r="U27" s="15">
        <v>23.02</v>
      </c>
      <c r="V27" s="15">
        <v>12.371</v>
      </c>
      <c r="W27" s="15">
        <v>18.073</v>
      </c>
      <c r="X27" s="15">
        <v>21.420999999999999</v>
      </c>
      <c r="Y27" s="15">
        <v>14.227</v>
      </c>
      <c r="Z27" s="15">
        <v>18.332999999999998</v>
      </c>
      <c r="AA27" s="15">
        <v>32.411999999999999</v>
      </c>
      <c r="AB27" s="15">
        <v>20.384</v>
      </c>
      <c r="AC27" s="15">
        <v>41.960999999999999</v>
      </c>
      <c r="AD27" s="15">
        <v>14.522</v>
      </c>
      <c r="AE27" s="15">
        <v>12.756</v>
      </c>
      <c r="AF27" s="15">
        <v>17.581</v>
      </c>
      <c r="AG27" s="15">
        <v>12.585000000000001</v>
      </c>
      <c r="AH27" s="15">
        <v>17.166</v>
      </c>
      <c r="AI27" s="3"/>
      <c r="AJ27" s="3"/>
      <c r="AK27" s="3"/>
      <c r="AL27" s="3"/>
      <c r="AM27" s="3"/>
      <c r="AN27" s="3"/>
      <c r="AO27" s="3"/>
      <c r="AP27" s="3"/>
      <c r="AQ27" s="3"/>
      <c r="AR27" s="3"/>
      <c r="AS27" s="3"/>
      <c r="AT27" s="3"/>
      <c r="AU27" s="3"/>
      <c r="AV27" s="3"/>
      <c r="AW27" s="3"/>
      <c r="AX27" s="3"/>
      <c r="AY27" s="3"/>
    </row>
    <row r="28" spans="1:51" ht="14.4" x14ac:dyDescent="0.3">
      <c r="A28" s="92">
        <v>45748</v>
      </c>
      <c r="B28" s="93">
        <v>51</v>
      </c>
      <c r="C28" s="93">
        <v>51</v>
      </c>
      <c r="D28" s="94">
        <v>51</v>
      </c>
      <c r="E28" s="15">
        <v>47.945999999999998</v>
      </c>
      <c r="F28" s="15">
        <v>58.86</v>
      </c>
      <c r="G28" s="15">
        <v>39.654000000000003</v>
      </c>
      <c r="H28" s="15">
        <v>40.468000000000004</v>
      </c>
      <c r="I28" s="15">
        <v>68.497</v>
      </c>
      <c r="J28" s="15">
        <v>45.704999999999998</v>
      </c>
      <c r="K28" s="15">
        <v>45.076999999999998</v>
      </c>
      <c r="L28" s="15">
        <v>51.795999999999999</v>
      </c>
      <c r="M28" s="15">
        <v>59.671999999999997</v>
      </c>
      <c r="N28" s="15">
        <v>38.715000000000003</v>
      </c>
      <c r="O28" s="15">
        <v>36.631999999999998</v>
      </c>
      <c r="P28" s="15">
        <v>91.442999999999998</v>
      </c>
      <c r="Q28" s="15">
        <v>79.262</v>
      </c>
      <c r="R28" s="15">
        <v>53.746000000000002</v>
      </c>
      <c r="S28" s="15">
        <v>72.899000000000001</v>
      </c>
      <c r="T28" s="15">
        <v>37.076000000000001</v>
      </c>
      <c r="U28" s="15">
        <v>42.676000000000002</v>
      </c>
      <c r="V28" s="15">
        <v>30.077000000000002</v>
      </c>
      <c r="W28" s="15">
        <v>38.957000000000001</v>
      </c>
      <c r="X28" s="15">
        <v>77.784999999999997</v>
      </c>
      <c r="Y28" s="15">
        <v>20.247</v>
      </c>
      <c r="Z28" s="15">
        <v>48.485999999999997</v>
      </c>
      <c r="AA28" s="15">
        <v>44.369</v>
      </c>
      <c r="AB28" s="15">
        <v>40.070999999999998</v>
      </c>
      <c r="AC28" s="15">
        <v>79.858999999999995</v>
      </c>
      <c r="AD28" s="15">
        <v>30.692</v>
      </c>
      <c r="AE28" s="15">
        <v>48.392000000000003</v>
      </c>
      <c r="AF28" s="15">
        <v>28.012</v>
      </c>
      <c r="AG28" s="15">
        <v>21.474</v>
      </c>
      <c r="AH28" s="15">
        <v>64.971999999999994</v>
      </c>
      <c r="AI28" s="3"/>
      <c r="AJ28" s="3"/>
      <c r="AK28" s="3"/>
      <c r="AL28" s="3"/>
      <c r="AM28" s="3"/>
      <c r="AN28" s="3"/>
      <c r="AO28" s="3"/>
      <c r="AP28" s="3"/>
      <c r="AQ28" s="3"/>
      <c r="AR28" s="3"/>
      <c r="AS28" s="3"/>
      <c r="AT28" s="3"/>
      <c r="AU28" s="3"/>
      <c r="AV28" s="3"/>
      <c r="AW28" s="3"/>
      <c r="AX28" s="3"/>
      <c r="AY28" s="3"/>
    </row>
    <row r="29" spans="1:51" ht="14.4" x14ac:dyDescent="0.3">
      <c r="A29" s="92">
        <v>45778</v>
      </c>
      <c r="B29" s="93">
        <v>135</v>
      </c>
      <c r="C29" s="93">
        <v>135</v>
      </c>
      <c r="D29" s="94">
        <v>135</v>
      </c>
      <c r="E29" s="15">
        <v>212.56</v>
      </c>
      <c r="F29" s="15">
        <v>158.239</v>
      </c>
      <c r="G29" s="15">
        <v>107.404</v>
      </c>
      <c r="H29" s="15">
        <v>143.262</v>
      </c>
      <c r="I29" s="15">
        <v>199.02699999999999</v>
      </c>
      <c r="J29" s="15">
        <v>147.286</v>
      </c>
      <c r="K29" s="15">
        <v>151.756</v>
      </c>
      <c r="L29" s="15">
        <v>124.82</v>
      </c>
      <c r="M29" s="15">
        <v>229.84200000000001</v>
      </c>
      <c r="N29" s="15">
        <v>52.133000000000003</v>
      </c>
      <c r="O29" s="15">
        <v>115.473</v>
      </c>
      <c r="P29" s="15">
        <v>150.72</v>
      </c>
      <c r="Q29" s="15">
        <v>233.62899999999999</v>
      </c>
      <c r="R29" s="15">
        <v>127.11499999999999</v>
      </c>
      <c r="S29" s="15">
        <v>152.04</v>
      </c>
      <c r="T29" s="15">
        <v>183.02500000000001</v>
      </c>
      <c r="U29" s="15">
        <v>210.07599999999999</v>
      </c>
      <c r="V29" s="15">
        <v>88.853999999999999</v>
      </c>
      <c r="W29" s="15">
        <v>129.53</v>
      </c>
      <c r="X29" s="15">
        <v>114.53100000000001</v>
      </c>
      <c r="Y29" s="15">
        <v>78.757999999999996</v>
      </c>
      <c r="Z29" s="15">
        <v>117.74299999999999</v>
      </c>
      <c r="AA29" s="15">
        <v>95.831000000000003</v>
      </c>
      <c r="AB29" s="15">
        <v>104.55</v>
      </c>
      <c r="AC29" s="15">
        <v>148.142</v>
      </c>
      <c r="AD29" s="15">
        <v>72.831000000000003</v>
      </c>
      <c r="AE29" s="15">
        <v>131.73599999999999</v>
      </c>
      <c r="AF29" s="15">
        <v>118.999</v>
      </c>
      <c r="AG29" s="15">
        <v>74.185000000000002</v>
      </c>
      <c r="AH29" s="15">
        <v>161.29499999999999</v>
      </c>
      <c r="AI29" s="3"/>
      <c r="AJ29" s="3"/>
      <c r="AK29" s="3"/>
      <c r="AL29" s="3"/>
      <c r="AM29" s="3"/>
      <c r="AN29" s="3"/>
      <c r="AO29" s="3"/>
      <c r="AP29" s="3"/>
      <c r="AQ29" s="3"/>
      <c r="AR29" s="3"/>
      <c r="AS29" s="3"/>
      <c r="AT29" s="3"/>
      <c r="AU29" s="3"/>
      <c r="AV29" s="3"/>
      <c r="AW29" s="3"/>
      <c r="AX29" s="3"/>
      <c r="AY29" s="3"/>
    </row>
    <row r="30" spans="1:51" ht="14.4" x14ac:dyDescent="0.3">
      <c r="A30" s="92">
        <v>45809</v>
      </c>
      <c r="B30" s="93">
        <v>144</v>
      </c>
      <c r="C30" s="93">
        <v>144</v>
      </c>
      <c r="D30" s="94">
        <v>144</v>
      </c>
      <c r="E30" s="15">
        <v>230.054</v>
      </c>
      <c r="F30" s="15">
        <v>145.41</v>
      </c>
      <c r="G30" s="15">
        <v>263.18799999999999</v>
      </c>
      <c r="H30" s="15">
        <v>98.358000000000004</v>
      </c>
      <c r="I30" s="15">
        <v>257.5</v>
      </c>
      <c r="J30" s="15">
        <v>125.70099999999999</v>
      </c>
      <c r="K30" s="15">
        <v>217.41200000000001</v>
      </c>
      <c r="L30" s="15">
        <v>74.745000000000005</v>
      </c>
      <c r="M30" s="15">
        <v>128.44900000000001</v>
      </c>
      <c r="N30" s="15">
        <v>29.411999999999999</v>
      </c>
      <c r="O30" s="15">
        <v>86.427000000000007</v>
      </c>
      <c r="P30" s="15">
        <v>96.906000000000006</v>
      </c>
      <c r="Q30" s="15">
        <v>213.15100000000001</v>
      </c>
      <c r="R30" s="15">
        <v>83.072000000000003</v>
      </c>
      <c r="S30" s="15">
        <v>118.523</v>
      </c>
      <c r="T30" s="15">
        <v>213.13300000000001</v>
      </c>
      <c r="U30" s="15">
        <v>116.806</v>
      </c>
      <c r="V30" s="15">
        <v>142.416</v>
      </c>
      <c r="W30" s="15">
        <v>219.43100000000001</v>
      </c>
      <c r="X30" s="15">
        <v>49.46</v>
      </c>
      <c r="Y30" s="15">
        <v>62.697000000000003</v>
      </c>
      <c r="Z30" s="15">
        <v>148.08699999999999</v>
      </c>
      <c r="AA30" s="15">
        <v>183.815</v>
      </c>
      <c r="AB30" s="15">
        <v>168.33600000000001</v>
      </c>
      <c r="AC30" s="15">
        <v>168.04499999999999</v>
      </c>
      <c r="AD30" s="15">
        <v>30.699000000000002</v>
      </c>
      <c r="AE30" s="15">
        <v>261.31299999999999</v>
      </c>
      <c r="AF30" s="15">
        <v>89.594999999999999</v>
      </c>
      <c r="AG30" s="15">
        <v>150.721</v>
      </c>
      <c r="AH30" s="15">
        <v>110.673</v>
      </c>
      <c r="AI30" s="3"/>
      <c r="AJ30" s="3"/>
      <c r="AK30" s="3"/>
      <c r="AL30" s="3"/>
      <c r="AM30" s="3"/>
      <c r="AN30" s="3"/>
      <c r="AO30" s="3"/>
      <c r="AP30" s="3"/>
      <c r="AQ30" s="3"/>
      <c r="AR30" s="3"/>
      <c r="AS30" s="3"/>
      <c r="AT30" s="3"/>
      <c r="AU30" s="3"/>
      <c r="AV30" s="3"/>
      <c r="AW30" s="3"/>
      <c r="AX30" s="3"/>
      <c r="AY30" s="3"/>
    </row>
    <row r="31" spans="1:51" ht="14.4" x14ac:dyDescent="0.3">
      <c r="A31" s="92">
        <v>45839</v>
      </c>
      <c r="B31" s="93">
        <v>51</v>
      </c>
      <c r="C31" s="93">
        <v>51</v>
      </c>
      <c r="D31" s="94">
        <v>51</v>
      </c>
      <c r="E31" s="15">
        <v>87.637</v>
      </c>
      <c r="F31" s="15">
        <v>37.963999999999999</v>
      </c>
      <c r="G31" s="15">
        <v>205.547</v>
      </c>
      <c r="H31" s="15">
        <v>40.558999999999997</v>
      </c>
      <c r="I31" s="15">
        <v>92.236000000000004</v>
      </c>
      <c r="J31" s="15">
        <v>71.590999999999994</v>
      </c>
      <c r="K31" s="15">
        <v>143.119</v>
      </c>
      <c r="L31" s="15">
        <v>24.140999999999998</v>
      </c>
      <c r="M31" s="15">
        <v>53.499000000000002</v>
      </c>
      <c r="N31" s="15">
        <v>13.052</v>
      </c>
      <c r="O31" s="15">
        <v>27.728999999999999</v>
      </c>
      <c r="P31" s="15">
        <v>37.304000000000002</v>
      </c>
      <c r="Q31" s="15">
        <v>84.283000000000001</v>
      </c>
      <c r="R31" s="15">
        <v>49.003</v>
      </c>
      <c r="S31" s="15">
        <v>47.317</v>
      </c>
      <c r="T31" s="15">
        <v>82.125</v>
      </c>
      <c r="U31" s="15">
        <v>48.631999999999998</v>
      </c>
      <c r="V31" s="15">
        <v>41.863999999999997</v>
      </c>
      <c r="W31" s="15">
        <v>86.314999999999998</v>
      </c>
      <c r="X31" s="15">
        <v>20.452000000000002</v>
      </c>
      <c r="Y31" s="15">
        <v>26.460999999999999</v>
      </c>
      <c r="Z31" s="15">
        <v>47.805999999999997</v>
      </c>
      <c r="AA31" s="15">
        <v>59.66</v>
      </c>
      <c r="AB31" s="15">
        <v>49.973999999999997</v>
      </c>
      <c r="AC31" s="15">
        <v>53.942999999999998</v>
      </c>
      <c r="AD31" s="15">
        <v>13.827999999999999</v>
      </c>
      <c r="AE31" s="15">
        <v>112.614</v>
      </c>
      <c r="AF31" s="15">
        <v>31.771999999999998</v>
      </c>
      <c r="AG31" s="15">
        <v>93.394000000000005</v>
      </c>
      <c r="AH31" s="15">
        <v>62.813000000000002</v>
      </c>
      <c r="AI31" s="3"/>
      <c r="AJ31" s="3"/>
      <c r="AK31" s="3"/>
      <c r="AL31" s="3"/>
      <c r="AM31" s="3"/>
      <c r="AN31" s="3"/>
      <c r="AO31" s="3"/>
      <c r="AP31" s="3"/>
      <c r="AQ31" s="3"/>
      <c r="AR31" s="3"/>
      <c r="AS31" s="3"/>
      <c r="AT31" s="3"/>
      <c r="AU31" s="3"/>
      <c r="AV31" s="3"/>
      <c r="AW31" s="3"/>
      <c r="AX31" s="3"/>
      <c r="AY31" s="3"/>
    </row>
    <row r="32" spans="1:51" ht="14.4" x14ac:dyDescent="0.3">
      <c r="A32" s="92">
        <v>45870</v>
      </c>
      <c r="B32" s="93">
        <v>29</v>
      </c>
      <c r="C32" s="93">
        <v>29</v>
      </c>
      <c r="D32" s="94">
        <v>29</v>
      </c>
      <c r="E32" s="15">
        <v>38.162999999999997</v>
      </c>
      <c r="F32" s="15">
        <v>19.263999999999999</v>
      </c>
      <c r="G32" s="15">
        <v>70.527000000000001</v>
      </c>
      <c r="H32" s="15">
        <v>19.387</v>
      </c>
      <c r="I32" s="15">
        <v>72.63</v>
      </c>
      <c r="J32" s="15">
        <v>29.709</v>
      </c>
      <c r="K32" s="15">
        <v>90.075000000000003</v>
      </c>
      <c r="L32" s="15">
        <v>16.382999999999999</v>
      </c>
      <c r="M32" s="15">
        <v>36.701000000000001</v>
      </c>
      <c r="N32" s="15">
        <v>9.9440000000000008</v>
      </c>
      <c r="O32" s="15">
        <v>19.847999999999999</v>
      </c>
      <c r="P32" s="15">
        <v>18.951000000000001</v>
      </c>
      <c r="Q32" s="15">
        <v>40.776000000000003</v>
      </c>
      <c r="R32" s="15">
        <v>34.01</v>
      </c>
      <c r="S32" s="15">
        <v>39.917000000000002</v>
      </c>
      <c r="T32" s="15">
        <v>32.167999999999999</v>
      </c>
      <c r="U32" s="15">
        <v>21.469000000000001</v>
      </c>
      <c r="V32" s="15">
        <v>34.892000000000003</v>
      </c>
      <c r="W32" s="15">
        <v>28.652000000000001</v>
      </c>
      <c r="X32" s="15">
        <v>14.086</v>
      </c>
      <c r="Y32" s="15">
        <v>27.558</v>
      </c>
      <c r="Z32" s="15">
        <v>30.841999999999999</v>
      </c>
      <c r="AA32" s="15">
        <v>25.332000000000001</v>
      </c>
      <c r="AB32" s="15">
        <v>34.073</v>
      </c>
      <c r="AC32" s="15">
        <v>31.565000000000001</v>
      </c>
      <c r="AD32" s="15">
        <v>9.4779999999999998</v>
      </c>
      <c r="AE32" s="15">
        <v>34.180999999999997</v>
      </c>
      <c r="AF32" s="15">
        <v>17.338000000000001</v>
      </c>
      <c r="AG32" s="15">
        <v>36.223999999999997</v>
      </c>
      <c r="AH32" s="15">
        <v>37.284999999999997</v>
      </c>
      <c r="AI32" s="3"/>
      <c r="AJ32" s="3"/>
      <c r="AK32" s="3"/>
      <c r="AL32" s="3"/>
      <c r="AM32" s="3"/>
      <c r="AN32" s="3"/>
      <c r="AO32" s="3"/>
      <c r="AP32" s="3"/>
      <c r="AQ32" s="3"/>
      <c r="AR32" s="3"/>
      <c r="AS32" s="3"/>
      <c r="AT32" s="3"/>
      <c r="AU32" s="3"/>
      <c r="AV32" s="3"/>
      <c r="AW32" s="3"/>
      <c r="AX32" s="3"/>
      <c r="AY32" s="3"/>
    </row>
    <row r="33" spans="1:51" ht="14.4" x14ac:dyDescent="0.3">
      <c r="A33" s="92">
        <v>45901</v>
      </c>
      <c r="B33" s="93">
        <v>26</v>
      </c>
      <c r="C33" s="93">
        <v>26</v>
      </c>
      <c r="D33" s="94">
        <v>26</v>
      </c>
      <c r="E33" s="15">
        <v>32.183999999999997</v>
      </c>
      <c r="F33" s="15">
        <v>30.706</v>
      </c>
      <c r="G33" s="15">
        <v>36.835000000000001</v>
      </c>
      <c r="H33" s="15">
        <v>21.837</v>
      </c>
      <c r="I33" s="15">
        <v>62.798000000000002</v>
      </c>
      <c r="J33" s="15">
        <v>24.212</v>
      </c>
      <c r="K33" s="15">
        <v>45.134999999999998</v>
      </c>
      <c r="L33" s="15">
        <v>15.785</v>
      </c>
      <c r="M33" s="15">
        <v>19.303999999999998</v>
      </c>
      <c r="N33" s="15">
        <v>23.221</v>
      </c>
      <c r="O33" s="15">
        <v>34.380000000000003</v>
      </c>
      <c r="P33" s="15">
        <v>41.24</v>
      </c>
      <c r="Q33" s="15">
        <v>23.617000000000001</v>
      </c>
      <c r="R33" s="15">
        <v>33.447000000000003</v>
      </c>
      <c r="S33" s="15">
        <v>36.598999999999997</v>
      </c>
      <c r="T33" s="15">
        <v>37.335999999999999</v>
      </c>
      <c r="U33" s="15">
        <v>15.462</v>
      </c>
      <c r="V33" s="15">
        <v>18.847999999999999</v>
      </c>
      <c r="W33" s="15">
        <v>20.555</v>
      </c>
      <c r="X33" s="15">
        <v>11.521000000000001</v>
      </c>
      <c r="Y33" s="15">
        <v>45.972000000000001</v>
      </c>
      <c r="Z33" s="15">
        <v>39.482999999999997</v>
      </c>
      <c r="AA33" s="15">
        <v>17.001999999999999</v>
      </c>
      <c r="AB33" s="15">
        <v>23.795000000000002</v>
      </c>
      <c r="AC33" s="15">
        <v>18.545000000000002</v>
      </c>
      <c r="AD33" s="15">
        <v>9.7859999999999996</v>
      </c>
      <c r="AE33" s="15">
        <v>17.794</v>
      </c>
      <c r="AF33" s="15">
        <v>12.962999999999999</v>
      </c>
      <c r="AG33" s="15">
        <v>44.371000000000002</v>
      </c>
      <c r="AH33" s="15">
        <v>24.766999999999999</v>
      </c>
      <c r="AI33" s="3"/>
      <c r="AJ33" s="3"/>
      <c r="AK33" s="3"/>
      <c r="AL33" s="3"/>
      <c r="AM33" s="3"/>
      <c r="AN33" s="3"/>
      <c r="AO33" s="3"/>
      <c r="AP33" s="3"/>
      <c r="AQ33" s="3"/>
      <c r="AR33" s="3"/>
      <c r="AS33" s="3"/>
      <c r="AT33" s="3"/>
      <c r="AU33" s="3"/>
      <c r="AV33" s="3"/>
      <c r="AW33" s="3"/>
      <c r="AX33" s="3"/>
      <c r="AY33" s="3"/>
    </row>
    <row r="34" spans="1:51" ht="14.4" x14ac:dyDescent="0.3">
      <c r="A34" s="92">
        <v>45931</v>
      </c>
      <c r="B34" s="93">
        <v>27</v>
      </c>
      <c r="C34" s="93">
        <v>19</v>
      </c>
      <c r="D34" s="94">
        <v>23</v>
      </c>
      <c r="E34" s="15">
        <v>21.77</v>
      </c>
      <c r="F34" s="15">
        <v>27.071000000000002</v>
      </c>
      <c r="G34" s="15">
        <v>27.164999999999999</v>
      </c>
      <c r="H34" s="15">
        <v>38.734000000000002</v>
      </c>
      <c r="I34" s="15">
        <v>51.521000000000001</v>
      </c>
      <c r="J34" s="15">
        <v>24.302</v>
      </c>
      <c r="K34" s="15">
        <v>21.564</v>
      </c>
      <c r="L34" s="15">
        <v>18.795999999999999</v>
      </c>
      <c r="M34" s="15">
        <v>15.45</v>
      </c>
      <c r="N34" s="15">
        <v>24.565999999999999</v>
      </c>
      <c r="O34" s="15">
        <v>18.032</v>
      </c>
      <c r="P34" s="15">
        <v>42.432000000000002</v>
      </c>
      <c r="Q34" s="15">
        <v>41.045000000000002</v>
      </c>
      <c r="R34" s="15">
        <v>82.173000000000002</v>
      </c>
      <c r="S34" s="15">
        <v>33.64</v>
      </c>
      <c r="T34" s="15">
        <v>22.625</v>
      </c>
      <c r="U34" s="15">
        <v>17.140999999999998</v>
      </c>
      <c r="V34" s="15">
        <v>21.99</v>
      </c>
      <c r="W34" s="15">
        <v>29.53</v>
      </c>
      <c r="X34" s="15">
        <v>10.371</v>
      </c>
      <c r="Y34" s="15">
        <v>32.844999999999999</v>
      </c>
      <c r="Z34" s="15">
        <v>42.835000000000001</v>
      </c>
      <c r="AA34" s="15">
        <v>20.364999999999998</v>
      </c>
      <c r="AB34" s="15">
        <v>17.222000000000001</v>
      </c>
      <c r="AC34" s="15">
        <v>17.411999999999999</v>
      </c>
      <c r="AD34" s="15">
        <v>12.728</v>
      </c>
      <c r="AE34" s="15">
        <v>12.694000000000001</v>
      </c>
      <c r="AF34" s="15">
        <v>13.45</v>
      </c>
      <c r="AG34" s="15">
        <v>19.863</v>
      </c>
      <c r="AH34" s="15">
        <v>16.010999999999999</v>
      </c>
      <c r="AI34" s="3"/>
      <c r="AJ34" s="3"/>
      <c r="AK34" s="3"/>
      <c r="AL34" s="3"/>
      <c r="AM34" s="3"/>
      <c r="AN34" s="3"/>
      <c r="AO34" s="3"/>
      <c r="AP34" s="3"/>
      <c r="AQ34" s="3"/>
      <c r="AR34" s="3"/>
      <c r="AS34" s="3"/>
      <c r="AT34" s="3"/>
      <c r="AU34" s="3"/>
      <c r="AV34" s="3"/>
      <c r="AW34" s="3"/>
      <c r="AX34" s="3"/>
      <c r="AY34" s="3"/>
    </row>
    <row r="35" spans="1:51" ht="14.4" x14ac:dyDescent="0.3">
      <c r="A35" s="92">
        <v>45962</v>
      </c>
      <c r="B35" s="93">
        <v>20</v>
      </c>
      <c r="C35" s="93">
        <v>16</v>
      </c>
      <c r="D35" s="94">
        <v>18</v>
      </c>
      <c r="E35" s="15">
        <v>16.376999999999999</v>
      </c>
      <c r="F35" s="15">
        <v>20.167000000000002</v>
      </c>
      <c r="G35" s="15">
        <v>18.382999999999999</v>
      </c>
      <c r="H35" s="15">
        <v>21.259</v>
      </c>
      <c r="I35" s="15">
        <v>27.574999999999999</v>
      </c>
      <c r="J35" s="15">
        <v>20.77</v>
      </c>
      <c r="K35" s="15">
        <v>15.125</v>
      </c>
      <c r="L35" s="15">
        <v>14.98</v>
      </c>
      <c r="M35" s="15">
        <v>13.542</v>
      </c>
      <c r="N35" s="15">
        <v>14.723000000000001</v>
      </c>
      <c r="O35" s="15">
        <v>12.897</v>
      </c>
      <c r="P35" s="15">
        <v>25.712</v>
      </c>
      <c r="Q35" s="15">
        <v>25.867000000000001</v>
      </c>
      <c r="R35" s="15">
        <v>31.309000000000001</v>
      </c>
      <c r="S35" s="15">
        <v>20.23</v>
      </c>
      <c r="T35" s="15">
        <v>17.683</v>
      </c>
      <c r="U35" s="15">
        <v>16.881</v>
      </c>
      <c r="V35" s="15">
        <v>18.452999999999999</v>
      </c>
      <c r="W35" s="15">
        <v>20.792000000000002</v>
      </c>
      <c r="X35" s="15">
        <v>9.8309999999999995</v>
      </c>
      <c r="Y35" s="15">
        <v>20.103999999999999</v>
      </c>
      <c r="Z35" s="15">
        <v>21.466000000000001</v>
      </c>
      <c r="AA35" s="15">
        <v>16.116</v>
      </c>
      <c r="AB35" s="15">
        <v>13.167</v>
      </c>
      <c r="AC35" s="15">
        <v>13.694000000000001</v>
      </c>
      <c r="AD35" s="15">
        <v>11.117000000000001</v>
      </c>
      <c r="AE35" s="15">
        <v>12.083</v>
      </c>
      <c r="AF35" s="15">
        <v>14.24</v>
      </c>
      <c r="AG35" s="15">
        <v>14.819000000000001</v>
      </c>
      <c r="AH35" s="15">
        <v>13.484</v>
      </c>
      <c r="AI35" s="3"/>
      <c r="AJ35" s="3"/>
      <c r="AK35" s="3"/>
      <c r="AL35" s="3"/>
      <c r="AM35" s="3"/>
      <c r="AN35" s="3"/>
      <c r="AO35" s="3"/>
      <c r="AP35" s="3"/>
      <c r="AQ35" s="3"/>
      <c r="AR35" s="3"/>
      <c r="AS35" s="3"/>
      <c r="AT35" s="3"/>
      <c r="AU35" s="3"/>
      <c r="AV35" s="3"/>
      <c r="AW35" s="3"/>
      <c r="AX35" s="3"/>
      <c r="AY35" s="3"/>
    </row>
    <row r="36" spans="1:51" ht="14.4" x14ac:dyDescent="0.3">
      <c r="A36" s="92">
        <v>45992</v>
      </c>
      <c r="B36" s="93">
        <v>15</v>
      </c>
      <c r="C36" s="93">
        <v>15</v>
      </c>
      <c r="D36" s="94">
        <v>15</v>
      </c>
      <c r="E36">
        <v>14.702</v>
      </c>
      <c r="F36">
        <v>15.084</v>
      </c>
      <c r="G36">
        <v>15.827999999999999</v>
      </c>
      <c r="H36">
        <v>16.108000000000001</v>
      </c>
      <c r="I36">
        <v>18.594000000000001</v>
      </c>
      <c r="J36">
        <v>17.103999999999999</v>
      </c>
      <c r="K36">
        <v>13.659000000000001</v>
      </c>
      <c r="L36">
        <v>12.712</v>
      </c>
      <c r="M36">
        <v>12.218999999999999</v>
      </c>
      <c r="N36">
        <v>11.972</v>
      </c>
      <c r="O36">
        <v>12.266</v>
      </c>
      <c r="P36">
        <v>17.718</v>
      </c>
      <c r="Q36">
        <v>17.856000000000002</v>
      </c>
      <c r="R36">
        <v>19.114999999999998</v>
      </c>
      <c r="S36">
        <v>16.111000000000001</v>
      </c>
      <c r="T36">
        <v>15.237</v>
      </c>
      <c r="U36">
        <v>13.55</v>
      </c>
      <c r="V36">
        <v>14.335000000000001</v>
      </c>
      <c r="W36">
        <v>15.292999999999999</v>
      </c>
      <c r="X36">
        <v>10.445</v>
      </c>
      <c r="Y36">
        <v>15.157999999999999</v>
      </c>
      <c r="Z36">
        <v>16.567</v>
      </c>
      <c r="AA36">
        <v>13.509</v>
      </c>
      <c r="AB36">
        <v>12.484999999999999</v>
      </c>
      <c r="AC36">
        <v>12.903</v>
      </c>
      <c r="AD36">
        <v>9.8480000000000008</v>
      </c>
      <c r="AE36">
        <v>12.62</v>
      </c>
      <c r="AF36">
        <v>12.597</v>
      </c>
      <c r="AG36">
        <v>12.898999999999999</v>
      </c>
      <c r="AH36">
        <v>12.371</v>
      </c>
      <c r="AI36" s="3"/>
      <c r="AJ36" s="3"/>
      <c r="AK36" s="3"/>
      <c r="AL36" s="3"/>
      <c r="AM36" s="3"/>
      <c r="AN36" s="3"/>
      <c r="AO36" s="3"/>
      <c r="AP36" s="3"/>
      <c r="AQ36" s="3"/>
      <c r="AR36" s="3"/>
      <c r="AS36" s="3"/>
      <c r="AT36" s="3"/>
      <c r="AU36" s="3"/>
      <c r="AV36" s="3"/>
      <c r="AW36" s="3"/>
      <c r="AX36" s="3"/>
      <c r="AY36" s="3"/>
    </row>
    <row r="37" spans="1:51" ht="14.4" x14ac:dyDescent="0.3">
      <c r="A37" s="92">
        <v>46023</v>
      </c>
      <c r="B37" s="93">
        <v>13</v>
      </c>
      <c r="C37" s="93">
        <v>13</v>
      </c>
      <c r="D37" s="94">
        <v>13</v>
      </c>
      <c r="E37">
        <v>13.872</v>
      </c>
      <c r="F37">
        <v>13.367000000000001</v>
      </c>
      <c r="G37">
        <v>14.648</v>
      </c>
      <c r="H37">
        <v>13.590999999999999</v>
      </c>
      <c r="I37">
        <v>15.566000000000001</v>
      </c>
      <c r="J37">
        <v>14.481999999999999</v>
      </c>
      <c r="K37">
        <v>13.462999999999999</v>
      </c>
      <c r="L37">
        <v>11.862</v>
      </c>
      <c r="M37">
        <v>11.994999999999999</v>
      </c>
      <c r="N37">
        <v>11.004</v>
      </c>
      <c r="O37">
        <v>11.228999999999999</v>
      </c>
      <c r="P37">
        <v>16.452000000000002</v>
      </c>
      <c r="Q37">
        <v>15.72</v>
      </c>
      <c r="R37">
        <v>14.872</v>
      </c>
      <c r="S37">
        <v>13.492000000000001</v>
      </c>
      <c r="T37">
        <v>13.769</v>
      </c>
      <c r="U37">
        <v>12.313000000000001</v>
      </c>
      <c r="V37">
        <v>12.551</v>
      </c>
      <c r="W37">
        <v>14</v>
      </c>
      <c r="X37">
        <v>10.638999999999999</v>
      </c>
      <c r="Y37">
        <v>13.010999999999999</v>
      </c>
      <c r="Z37">
        <v>14.377000000000001</v>
      </c>
      <c r="AA37">
        <v>11.898999999999999</v>
      </c>
      <c r="AB37">
        <v>12.349</v>
      </c>
      <c r="AC37">
        <v>12.417999999999999</v>
      </c>
      <c r="AD37">
        <v>9.5190000000000001</v>
      </c>
      <c r="AE37">
        <v>12.252000000000001</v>
      </c>
      <c r="AF37">
        <v>11.307</v>
      </c>
      <c r="AG37">
        <v>11.754</v>
      </c>
      <c r="AH37">
        <v>11.731999999999999</v>
      </c>
      <c r="AI37" s="3"/>
      <c r="AJ37" s="3"/>
      <c r="AK37" s="3"/>
      <c r="AL37" s="3"/>
      <c r="AM37" s="3"/>
      <c r="AN37" s="3"/>
      <c r="AO37" s="3"/>
      <c r="AP37" s="3"/>
      <c r="AQ37" s="3"/>
      <c r="AR37" s="3"/>
      <c r="AS37" s="3"/>
      <c r="AT37" s="3"/>
      <c r="AU37" s="3"/>
      <c r="AV37" s="3"/>
      <c r="AW37" s="3"/>
      <c r="AX37" s="3"/>
      <c r="AY37" s="3"/>
    </row>
    <row r="38" spans="1:51" ht="14.4" x14ac:dyDescent="0.3">
      <c r="A38" s="92">
        <v>46054</v>
      </c>
      <c r="B38" s="93">
        <v>12</v>
      </c>
      <c r="C38" s="93">
        <v>12</v>
      </c>
      <c r="D38" s="94">
        <v>12</v>
      </c>
      <c r="E38">
        <v>11.827</v>
      </c>
      <c r="F38">
        <v>14.608000000000001</v>
      </c>
      <c r="G38">
        <v>16.038</v>
      </c>
      <c r="H38">
        <v>11.487</v>
      </c>
      <c r="I38">
        <v>12.901</v>
      </c>
      <c r="J38">
        <v>13.629</v>
      </c>
      <c r="K38">
        <v>12.766</v>
      </c>
      <c r="L38">
        <v>10.276999999999999</v>
      </c>
      <c r="M38">
        <v>10.56</v>
      </c>
      <c r="N38">
        <v>10.102</v>
      </c>
      <c r="O38">
        <v>10.426</v>
      </c>
      <c r="P38">
        <v>14.507999999999999</v>
      </c>
      <c r="Q38">
        <v>12.888999999999999</v>
      </c>
      <c r="R38">
        <v>14.250999999999999</v>
      </c>
      <c r="S38">
        <v>10.875999999999999</v>
      </c>
      <c r="T38">
        <v>12.818</v>
      </c>
      <c r="U38">
        <v>10.436</v>
      </c>
      <c r="V38">
        <v>10.702999999999999</v>
      </c>
      <c r="W38">
        <v>11.045</v>
      </c>
      <c r="X38">
        <v>10.217000000000001</v>
      </c>
      <c r="Y38">
        <v>12.776999999999999</v>
      </c>
      <c r="Z38">
        <v>15.956</v>
      </c>
      <c r="AA38">
        <v>13.071</v>
      </c>
      <c r="AB38">
        <v>14.23</v>
      </c>
      <c r="AC38">
        <v>12.022</v>
      </c>
      <c r="AD38">
        <v>8.4339999999999993</v>
      </c>
      <c r="AE38">
        <v>10.967000000000001</v>
      </c>
      <c r="AF38">
        <v>10.422000000000001</v>
      </c>
      <c r="AG38">
        <v>10.564</v>
      </c>
      <c r="AH38">
        <v>10.487</v>
      </c>
      <c r="AI38" s="3"/>
      <c r="AJ38" s="3"/>
      <c r="AK38" s="3"/>
      <c r="AL38" s="3"/>
      <c r="AM38" s="3"/>
      <c r="AN38" s="3"/>
      <c r="AO38" s="3"/>
      <c r="AP38" s="3"/>
      <c r="AQ38" s="3"/>
      <c r="AR38" s="3"/>
      <c r="AS38" s="3"/>
      <c r="AT38" s="3"/>
      <c r="AU38" s="3"/>
      <c r="AV38" s="3"/>
      <c r="AW38" s="3"/>
      <c r="AX38" s="3"/>
      <c r="AY38" s="3"/>
    </row>
    <row r="39" spans="1:51" ht="14.4" x14ac:dyDescent="0.3">
      <c r="A39" s="92">
        <v>46082</v>
      </c>
      <c r="B39" s="93">
        <v>23</v>
      </c>
      <c r="C39" s="93">
        <v>23</v>
      </c>
      <c r="D39" s="94">
        <v>23</v>
      </c>
      <c r="E39">
        <v>21.888999999999999</v>
      </c>
      <c r="F39">
        <v>34.220999999999997</v>
      </c>
      <c r="G39">
        <v>19.553000000000001</v>
      </c>
      <c r="H39">
        <v>39.094999999999999</v>
      </c>
      <c r="I39">
        <v>22.021999999999998</v>
      </c>
      <c r="J39">
        <v>20.43</v>
      </c>
      <c r="K39">
        <v>17.507999999999999</v>
      </c>
      <c r="L39">
        <v>18.478999999999999</v>
      </c>
      <c r="M39">
        <v>13.598000000000001</v>
      </c>
      <c r="N39">
        <v>14.666</v>
      </c>
      <c r="O39">
        <v>31.873000000000001</v>
      </c>
      <c r="P39">
        <v>27.318000000000001</v>
      </c>
      <c r="Q39">
        <v>16.802</v>
      </c>
      <c r="R39">
        <v>47.593000000000004</v>
      </c>
      <c r="S39">
        <v>14.295999999999999</v>
      </c>
      <c r="T39">
        <v>22.225000000000001</v>
      </c>
      <c r="U39">
        <v>12.145</v>
      </c>
      <c r="V39">
        <v>17.236000000000001</v>
      </c>
      <c r="W39">
        <v>20.678000000000001</v>
      </c>
      <c r="X39">
        <v>13.449</v>
      </c>
      <c r="Y39">
        <v>17.946999999999999</v>
      </c>
      <c r="Z39">
        <v>31.428999999999998</v>
      </c>
      <c r="AA39">
        <v>19.539000000000001</v>
      </c>
      <c r="AB39">
        <v>39.878999999999998</v>
      </c>
      <c r="AC39">
        <v>14.064</v>
      </c>
      <c r="AD39">
        <v>12.499000000000001</v>
      </c>
      <c r="AE39">
        <v>16.853999999999999</v>
      </c>
      <c r="AF39">
        <v>12.337</v>
      </c>
      <c r="AG39">
        <v>16.015999999999998</v>
      </c>
      <c r="AH39">
        <v>16.553999999999998</v>
      </c>
      <c r="AI39" s="3"/>
      <c r="AJ39" s="3"/>
      <c r="AK39" s="3"/>
      <c r="AL39" s="3"/>
      <c r="AM39" s="3"/>
      <c r="AN39" s="3"/>
      <c r="AO39" s="3"/>
      <c r="AP39" s="3"/>
      <c r="AQ39" s="3"/>
      <c r="AR39" s="3"/>
      <c r="AS39" s="3"/>
      <c r="AT39" s="3"/>
      <c r="AU39" s="3"/>
      <c r="AV39" s="3"/>
      <c r="AW39" s="3"/>
      <c r="AX39" s="3"/>
      <c r="AY39" s="3"/>
    </row>
    <row r="40" spans="1:51" ht="14.4" x14ac:dyDescent="0.3">
      <c r="A40" s="92">
        <v>46113</v>
      </c>
      <c r="B40" s="93">
        <v>51</v>
      </c>
      <c r="C40" s="93">
        <v>51</v>
      </c>
      <c r="D40" s="94">
        <v>51</v>
      </c>
      <c r="E40">
        <v>57.319000000000003</v>
      </c>
      <c r="F40">
        <v>39.613</v>
      </c>
      <c r="G40">
        <v>40.124000000000002</v>
      </c>
      <c r="H40">
        <v>68.179000000000002</v>
      </c>
      <c r="I40">
        <v>44.079000000000001</v>
      </c>
      <c r="J40">
        <v>44.911999999999999</v>
      </c>
      <c r="K40">
        <v>51.417000000000002</v>
      </c>
      <c r="L40">
        <v>58.545999999999999</v>
      </c>
      <c r="M40">
        <v>37.972000000000001</v>
      </c>
      <c r="N40">
        <v>35.89</v>
      </c>
      <c r="O40">
        <v>89.15</v>
      </c>
      <c r="P40">
        <v>77.626000000000005</v>
      </c>
      <c r="Q40">
        <v>52.177</v>
      </c>
      <c r="R40">
        <v>72.808999999999997</v>
      </c>
      <c r="S40">
        <v>35.79</v>
      </c>
      <c r="T40">
        <v>42.01</v>
      </c>
      <c r="U40">
        <v>29.439</v>
      </c>
      <c r="V40">
        <v>38.054000000000002</v>
      </c>
      <c r="W40">
        <v>76.957999999999998</v>
      </c>
      <c r="X40">
        <v>19.489999999999998</v>
      </c>
      <c r="Y40">
        <v>47.037999999999997</v>
      </c>
      <c r="Z40">
        <v>43.734999999999999</v>
      </c>
      <c r="AA40">
        <v>39.389000000000003</v>
      </c>
      <c r="AB40">
        <v>78.492999999999995</v>
      </c>
      <c r="AC40">
        <v>29.161000000000001</v>
      </c>
      <c r="AD40">
        <v>47.691000000000003</v>
      </c>
      <c r="AE40">
        <v>27.297000000000001</v>
      </c>
      <c r="AF40">
        <v>21.16</v>
      </c>
      <c r="AG40">
        <v>59.323</v>
      </c>
      <c r="AH40">
        <v>46.540999999999997</v>
      </c>
      <c r="AI40" s="3"/>
      <c r="AJ40" s="3"/>
      <c r="AK40" s="3"/>
      <c r="AL40" s="3"/>
      <c r="AM40" s="3"/>
      <c r="AN40" s="3"/>
      <c r="AO40" s="3"/>
      <c r="AP40" s="3"/>
      <c r="AQ40" s="3"/>
      <c r="AR40" s="3"/>
      <c r="AS40" s="3"/>
      <c r="AT40" s="3"/>
      <c r="AU40" s="3"/>
      <c r="AV40" s="3"/>
      <c r="AW40" s="3"/>
      <c r="AX40" s="3"/>
      <c r="AY40" s="3"/>
    </row>
    <row r="41" spans="1:51" ht="14.4" x14ac:dyDescent="0.3">
      <c r="A41" s="92">
        <v>46143</v>
      </c>
      <c r="B41" s="93">
        <v>135</v>
      </c>
      <c r="C41" s="93">
        <v>135</v>
      </c>
      <c r="D41" s="94">
        <v>135</v>
      </c>
      <c r="E41">
        <v>153.404</v>
      </c>
      <c r="F41">
        <v>107.309</v>
      </c>
      <c r="G41">
        <v>143.029</v>
      </c>
      <c r="H41">
        <v>198.69</v>
      </c>
      <c r="I41">
        <v>143.51400000000001</v>
      </c>
      <c r="J41">
        <v>151.524</v>
      </c>
      <c r="K41">
        <v>124.596</v>
      </c>
      <c r="L41">
        <v>228.77199999999999</v>
      </c>
      <c r="M41">
        <v>51.256999999999998</v>
      </c>
      <c r="N41">
        <v>114.69799999999999</v>
      </c>
      <c r="O41">
        <v>149.304</v>
      </c>
      <c r="P41">
        <v>232.869</v>
      </c>
      <c r="Q41">
        <v>126.218</v>
      </c>
      <c r="R41">
        <v>151.97999999999999</v>
      </c>
      <c r="S41">
        <v>181.922</v>
      </c>
      <c r="T41">
        <v>209.589</v>
      </c>
      <c r="U41">
        <v>84.352999999999994</v>
      </c>
      <c r="V41">
        <v>128.61199999999999</v>
      </c>
      <c r="W41">
        <v>114.127</v>
      </c>
      <c r="X41">
        <v>78.191999999999993</v>
      </c>
      <c r="Y41">
        <v>110.699</v>
      </c>
      <c r="Z41">
        <v>94.819000000000003</v>
      </c>
      <c r="AA41">
        <v>103.88800000000001</v>
      </c>
      <c r="AB41">
        <v>147.34299999999999</v>
      </c>
      <c r="AC41">
        <v>72.947000000000003</v>
      </c>
      <c r="AD41">
        <v>130.84299999999999</v>
      </c>
      <c r="AE41">
        <v>118.178</v>
      </c>
      <c r="AF41">
        <v>73.930999999999997</v>
      </c>
      <c r="AG41">
        <v>160.59800000000001</v>
      </c>
      <c r="AH41">
        <v>211.09200000000001</v>
      </c>
      <c r="AI41" s="3"/>
      <c r="AJ41" s="3"/>
      <c r="AK41" s="3"/>
      <c r="AL41" s="3"/>
      <c r="AM41" s="3"/>
      <c r="AN41" s="3"/>
      <c r="AO41" s="3"/>
      <c r="AP41" s="3"/>
      <c r="AQ41" s="3"/>
      <c r="AR41" s="3"/>
      <c r="AS41" s="3"/>
      <c r="AT41" s="3"/>
      <c r="AU41" s="3"/>
      <c r="AV41" s="3"/>
      <c r="AW41" s="3"/>
      <c r="AX41" s="3"/>
      <c r="AY41" s="3"/>
    </row>
    <row r="42" spans="1:51" ht="14.4" x14ac:dyDescent="0.3">
      <c r="A42" s="92">
        <v>46174</v>
      </c>
      <c r="B42" s="93">
        <v>144</v>
      </c>
      <c r="C42" s="93">
        <v>144</v>
      </c>
      <c r="D42" s="94">
        <v>144</v>
      </c>
      <c r="E42">
        <v>148.94300000000001</v>
      </c>
      <c r="F42">
        <v>263.13499999999999</v>
      </c>
      <c r="G42">
        <v>98.206999999999994</v>
      </c>
      <c r="H42">
        <v>257.42399999999998</v>
      </c>
      <c r="I42">
        <v>126.886</v>
      </c>
      <c r="J42">
        <v>217.35400000000001</v>
      </c>
      <c r="K42">
        <v>74.613</v>
      </c>
      <c r="L42">
        <v>128.11500000000001</v>
      </c>
      <c r="M42">
        <v>30.207999999999998</v>
      </c>
      <c r="N42">
        <v>86.031000000000006</v>
      </c>
      <c r="O42">
        <v>96.397999999999996</v>
      </c>
      <c r="P42">
        <v>212.93</v>
      </c>
      <c r="Q42">
        <v>83.656999999999996</v>
      </c>
      <c r="R42">
        <v>118.514</v>
      </c>
      <c r="S42">
        <v>212.79499999999999</v>
      </c>
      <c r="T42">
        <v>116.57299999999999</v>
      </c>
      <c r="U42">
        <v>145.358</v>
      </c>
      <c r="V42">
        <v>219.06</v>
      </c>
      <c r="W42">
        <v>49.201999999999998</v>
      </c>
      <c r="X42">
        <v>62.305999999999997</v>
      </c>
      <c r="Y42">
        <v>151.86699999999999</v>
      </c>
      <c r="Z42">
        <v>183.26900000000001</v>
      </c>
      <c r="AA42">
        <v>168.00299999999999</v>
      </c>
      <c r="AB42">
        <v>167.71600000000001</v>
      </c>
      <c r="AC42">
        <v>31.027999999999999</v>
      </c>
      <c r="AD42">
        <v>260.99900000000002</v>
      </c>
      <c r="AE42">
        <v>89.234999999999999</v>
      </c>
      <c r="AF42">
        <v>150.58000000000001</v>
      </c>
      <c r="AG42">
        <v>112.102</v>
      </c>
      <c r="AH42">
        <v>229.744</v>
      </c>
      <c r="AI42" s="3"/>
      <c r="AJ42" s="3"/>
      <c r="AK42" s="3"/>
      <c r="AL42" s="3"/>
      <c r="AM42" s="3"/>
      <c r="AN42" s="3"/>
      <c r="AO42" s="3"/>
      <c r="AP42" s="3"/>
      <c r="AQ42" s="3"/>
      <c r="AR42" s="3"/>
      <c r="AS42" s="3"/>
      <c r="AT42" s="3"/>
      <c r="AU42" s="3"/>
      <c r="AV42" s="3"/>
      <c r="AW42" s="3"/>
      <c r="AX42" s="3"/>
      <c r="AY42" s="3"/>
    </row>
    <row r="43" spans="1:51" ht="14.4" x14ac:dyDescent="0.3">
      <c r="A43" s="92">
        <v>46204</v>
      </c>
      <c r="B43" s="93">
        <v>51</v>
      </c>
      <c r="C43" s="93">
        <v>51</v>
      </c>
      <c r="D43" s="94">
        <v>51</v>
      </c>
      <c r="E43">
        <v>39.277999999999999</v>
      </c>
      <c r="F43">
        <v>205.53800000000001</v>
      </c>
      <c r="G43">
        <v>40.423000000000002</v>
      </c>
      <c r="H43">
        <v>92.207999999999998</v>
      </c>
      <c r="I43">
        <v>74.2</v>
      </c>
      <c r="J43">
        <v>143.07599999999999</v>
      </c>
      <c r="K43">
        <v>24.024999999999999</v>
      </c>
      <c r="L43">
        <v>53.247999999999998</v>
      </c>
      <c r="M43">
        <v>13.074</v>
      </c>
      <c r="N43">
        <v>27.454000000000001</v>
      </c>
      <c r="O43">
        <v>37.017000000000003</v>
      </c>
      <c r="P43">
        <v>84.165000000000006</v>
      </c>
      <c r="Q43">
        <v>48.798000000000002</v>
      </c>
      <c r="R43">
        <v>47.314</v>
      </c>
      <c r="S43">
        <v>81.929000000000002</v>
      </c>
      <c r="T43">
        <v>48.44</v>
      </c>
      <c r="U43">
        <v>42.652000000000001</v>
      </c>
      <c r="V43">
        <v>86.076999999999998</v>
      </c>
      <c r="W43">
        <v>20.219000000000001</v>
      </c>
      <c r="X43">
        <v>26.093</v>
      </c>
      <c r="Y43">
        <v>48.366</v>
      </c>
      <c r="Z43">
        <v>59.323</v>
      </c>
      <c r="AA43">
        <v>49.701000000000001</v>
      </c>
      <c r="AB43">
        <v>53.706000000000003</v>
      </c>
      <c r="AC43">
        <v>13.834</v>
      </c>
      <c r="AD43">
        <v>112.529</v>
      </c>
      <c r="AE43">
        <v>31.489000000000001</v>
      </c>
      <c r="AF43">
        <v>93.295000000000002</v>
      </c>
      <c r="AG43">
        <v>63</v>
      </c>
      <c r="AH43">
        <v>87.515000000000001</v>
      </c>
      <c r="AI43" s="3"/>
      <c r="AJ43" s="3"/>
      <c r="AK43" s="3"/>
      <c r="AL43" s="3"/>
      <c r="AM43" s="3"/>
      <c r="AN43" s="3"/>
      <c r="AO43" s="3"/>
      <c r="AP43" s="3"/>
      <c r="AQ43" s="3"/>
      <c r="AR43" s="3"/>
      <c r="AS43" s="3"/>
      <c r="AT43" s="3"/>
      <c r="AU43" s="3"/>
      <c r="AV43" s="3"/>
      <c r="AW43" s="3"/>
      <c r="AX43" s="3"/>
      <c r="AY43" s="3"/>
    </row>
    <row r="44" spans="1:51" ht="14.4" x14ac:dyDescent="0.3">
      <c r="A44" s="92">
        <v>46235</v>
      </c>
      <c r="B44" s="93">
        <v>29</v>
      </c>
      <c r="C44" s="93">
        <v>29</v>
      </c>
      <c r="D44" s="94">
        <v>29</v>
      </c>
      <c r="E44">
        <v>19.532</v>
      </c>
      <c r="F44">
        <v>70.524000000000001</v>
      </c>
      <c r="G44">
        <v>19.259</v>
      </c>
      <c r="H44">
        <v>72.597999999999999</v>
      </c>
      <c r="I44">
        <v>30.158999999999999</v>
      </c>
      <c r="J44">
        <v>90.028999999999996</v>
      </c>
      <c r="K44">
        <v>16.274000000000001</v>
      </c>
      <c r="L44">
        <v>36.468000000000004</v>
      </c>
      <c r="M44">
        <v>9.8130000000000006</v>
      </c>
      <c r="N44">
        <v>19.587</v>
      </c>
      <c r="O44">
        <v>18.748000000000001</v>
      </c>
      <c r="P44">
        <v>40.670999999999999</v>
      </c>
      <c r="Q44">
        <v>34.838000000000001</v>
      </c>
      <c r="R44">
        <v>39.914000000000001</v>
      </c>
      <c r="S44">
        <v>32.002000000000002</v>
      </c>
      <c r="T44">
        <v>21.302</v>
      </c>
      <c r="U44">
        <v>35.628</v>
      </c>
      <c r="V44">
        <v>28.443999999999999</v>
      </c>
      <c r="W44">
        <v>13.869</v>
      </c>
      <c r="X44">
        <v>27.193999999999999</v>
      </c>
      <c r="Y44">
        <v>31.212</v>
      </c>
      <c r="Z44">
        <v>25.050999999999998</v>
      </c>
      <c r="AA44">
        <v>33.789000000000001</v>
      </c>
      <c r="AB44">
        <v>31.349</v>
      </c>
      <c r="AC44">
        <v>9.3420000000000005</v>
      </c>
      <c r="AD44">
        <v>34.125</v>
      </c>
      <c r="AE44">
        <v>17.085000000000001</v>
      </c>
      <c r="AF44">
        <v>36.128999999999998</v>
      </c>
      <c r="AG44">
        <v>37.362000000000002</v>
      </c>
      <c r="AH44">
        <v>38.090000000000003</v>
      </c>
      <c r="AI44" s="3"/>
      <c r="AJ44" s="3"/>
      <c r="AK44" s="3"/>
      <c r="AL44" s="3"/>
      <c r="AM44" s="3"/>
      <c r="AN44" s="3"/>
      <c r="AO44" s="3"/>
      <c r="AP44" s="3"/>
      <c r="AQ44" s="3"/>
      <c r="AR44" s="3"/>
      <c r="AS44" s="3"/>
      <c r="AT44" s="3"/>
      <c r="AU44" s="3"/>
      <c r="AV44" s="3"/>
      <c r="AW44" s="3"/>
      <c r="AX44" s="3"/>
      <c r="AY44" s="3"/>
    </row>
    <row r="45" spans="1:51" ht="14.4" x14ac:dyDescent="0.3">
      <c r="A45" s="92">
        <v>46266</v>
      </c>
      <c r="B45" s="93">
        <v>26</v>
      </c>
      <c r="C45" s="93">
        <v>26</v>
      </c>
      <c r="D45" s="94">
        <v>26</v>
      </c>
      <c r="E45">
        <v>30.565000000000001</v>
      </c>
      <c r="F45">
        <v>36.834000000000003</v>
      </c>
      <c r="G45">
        <v>21.710999999999999</v>
      </c>
      <c r="H45">
        <v>62.768000000000001</v>
      </c>
      <c r="I45">
        <v>24.414000000000001</v>
      </c>
      <c r="J45">
        <v>45.101999999999997</v>
      </c>
      <c r="K45">
        <v>15.686</v>
      </c>
      <c r="L45">
        <v>19.099</v>
      </c>
      <c r="M45">
        <v>22.603000000000002</v>
      </c>
      <c r="N45">
        <v>34.055999999999997</v>
      </c>
      <c r="O45">
        <v>40.953000000000003</v>
      </c>
      <c r="P45">
        <v>23.530999999999999</v>
      </c>
      <c r="Q45">
        <v>33.005000000000003</v>
      </c>
      <c r="R45">
        <v>36.595999999999997</v>
      </c>
      <c r="S45">
        <v>37.133000000000003</v>
      </c>
      <c r="T45">
        <v>15.311999999999999</v>
      </c>
      <c r="U45">
        <v>19.094000000000001</v>
      </c>
      <c r="V45">
        <v>20.375</v>
      </c>
      <c r="W45">
        <v>11.324</v>
      </c>
      <c r="X45">
        <v>45.505000000000003</v>
      </c>
      <c r="Y45">
        <v>37.808</v>
      </c>
      <c r="Z45">
        <v>16.748999999999999</v>
      </c>
      <c r="AA45">
        <v>23.558</v>
      </c>
      <c r="AB45">
        <v>18.350000000000001</v>
      </c>
      <c r="AC45">
        <v>9.6370000000000005</v>
      </c>
      <c r="AD45">
        <v>17.756</v>
      </c>
      <c r="AE45">
        <v>12.733000000000001</v>
      </c>
      <c r="AF45">
        <v>44.268999999999998</v>
      </c>
      <c r="AG45">
        <v>25.181000000000001</v>
      </c>
      <c r="AH45">
        <v>32.122</v>
      </c>
      <c r="AI45" s="3"/>
      <c r="AJ45" s="3"/>
      <c r="AK45" s="3"/>
      <c r="AL45" s="3"/>
      <c r="AM45" s="3"/>
      <c r="AN45" s="3"/>
      <c r="AO45" s="3"/>
      <c r="AP45" s="3"/>
      <c r="AQ45" s="3"/>
      <c r="AR45" s="3"/>
      <c r="AS45" s="3"/>
      <c r="AT45" s="3"/>
      <c r="AU45" s="3"/>
      <c r="AV45" s="3"/>
      <c r="AW45" s="3"/>
      <c r="AX45" s="3"/>
      <c r="AY45" s="3"/>
    </row>
    <row r="46" spans="1:51" ht="14.4" x14ac:dyDescent="0.3">
      <c r="A46" s="92">
        <v>46296</v>
      </c>
      <c r="B46" s="93">
        <v>27</v>
      </c>
      <c r="C46" s="93">
        <v>19</v>
      </c>
      <c r="D46" s="94">
        <v>23</v>
      </c>
      <c r="E46">
        <v>27.071999999999999</v>
      </c>
      <c r="F46">
        <v>27.163</v>
      </c>
      <c r="G46">
        <v>38.575000000000003</v>
      </c>
      <c r="H46">
        <v>51.499000000000002</v>
      </c>
      <c r="I46">
        <v>24.026</v>
      </c>
      <c r="J46">
        <v>21.535</v>
      </c>
      <c r="K46">
        <v>18.681999999999999</v>
      </c>
      <c r="L46">
        <v>15.252000000000001</v>
      </c>
      <c r="M46">
        <v>24.745999999999999</v>
      </c>
      <c r="N46">
        <v>17.8</v>
      </c>
      <c r="O46">
        <v>42.168999999999997</v>
      </c>
      <c r="P46">
        <v>40.951000000000001</v>
      </c>
      <c r="Q46">
        <v>82.385999999999996</v>
      </c>
      <c r="R46">
        <v>33.637999999999998</v>
      </c>
      <c r="S46">
        <v>22.478000000000002</v>
      </c>
      <c r="T46">
        <v>16.995000000000001</v>
      </c>
      <c r="U46">
        <v>21.965</v>
      </c>
      <c r="V46">
        <v>29.317</v>
      </c>
      <c r="W46">
        <v>10.179</v>
      </c>
      <c r="X46">
        <v>32.472999999999999</v>
      </c>
      <c r="Y46">
        <v>44.335999999999999</v>
      </c>
      <c r="Z46">
        <v>20.079999999999998</v>
      </c>
      <c r="AA46">
        <v>16.998999999999999</v>
      </c>
      <c r="AB46">
        <v>17.221</v>
      </c>
      <c r="AC46">
        <v>12.346</v>
      </c>
      <c r="AD46">
        <v>12.654</v>
      </c>
      <c r="AE46">
        <v>13.236000000000001</v>
      </c>
      <c r="AF46">
        <v>19.780999999999999</v>
      </c>
      <c r="AG46">
        <v>16.030999999999999</v>
      </c>
      <c r="AH46">
        <v>21.704999999999998</v>
      </c>
      <c r="AI46" s="3"/>
      <c r="AJ46" s="3"/>
      <c r="AK46" s="3"/>
      <c r="AL46" s="3"/>
      <c r="AM46" s="3"/>
      <c r="AN46" s="3"/>
      <c r="AO46" s="3"/>
      <c r="AP46" s="3"/>
      <c r="AQ46" s="3"/>
      <c r="AR46" s="3"/>
      <c r="AS46" s="3"/>
      <c r="AT46" s="3"/>
      <c r="AU46" s="3"/>
      <c r="AV46" s="3"/>
      <c r="AW46" s="3"/>
      <c r="AX46" s="3"/>
      <c r="AY46" s="3"/>
    </row>
    <row r="47" spans="1:51" ht="14.4" x14ac:dyDescent="0.3">
      <c r="A47" s="92">
        <v>46327</v>
      </c>
      <c r="B47" s="93">
        <v>20</v>
      </c>
      <c r="C47" s="93">
        <v>16</v>
      </c>
      <c r="D47" s="94">
        <v>18</v>
      </c>
      <c r="E47">
        <v>20.547000000000001</v>
      </c>
      <c r="F47">
        <v>18.382000000000001</v>
      </c>
      <c r="G47">
        <v>21.096</v>
      </c>
      <c r="H47">
        <v>27.556999999999999</v>
      </c>
      <c r="I47">
        <v>21.045000000000002</v>
      </c>
      <c r="J47">
        <v>15.1</v>
      </c>
      <c r="K47">
        <v>14.88</v>
      </c>
      <c r="L47">
        <v>13.362</v>
      </c>
      <c r="M47">
        <v>14.808999999999999</v>
      </c>
      <c r="N47">
        <v>12.679</v>
      </c>
      <c r="O47">
        <v>25.498000000000001</v>
      </c>
      <c r="P47">
        <v>25.79</v>
      </c>
      <c r="Q47">
        <v>32.01</v>
      </c>
      <c r="R47">
        <v>20.228999999999999</v>
      </c>
      <c r="S47">
        <v>17.555</v>
      </c>
      <c r="T47">
        <v>16.748000000000001</v>
      </c>
      <c r="U47">
        <v>18.832000000000001</v>
      </c>
      <c r="V47">
        <v>20.622</v>
      </c>
      <c r="W47">
        <v>9.6549999999999994</v>
      </c>
      <c r="X47">
        <v>19.792000000000002</v>
      </c>
      <c r="Y47">
        <v>21.66</v>
      </c>
      <c r="Z47">
        <v>15.872999999999999</v>
      </c>
      <c r="AA47">
        <v>12.961</v>
      </c>
      <c r="AB47">
        <v>13.523999999999999</v>
      </c>
      <c r="AC47">
        <v>11.125999999999999</v>
      </c>
      <c r="AD47">
        <v>12.045999999999999</v>
      </c>
      <c r="AE47">
        <v>14.042</v>
      </c>
      <c r="AF47">
        <v>14.74</v>
      </c>
      <c r="AG47">
        <v>13.382</v>
      </c>
      <c r="AH47">
        <v>16.315000000000001</v>
      </c>
      <c r="AI47" s="3"/>
      <c r="AJ47" s="3"/>
      <c r="AK47" s="3"/>
      <c r="AL47" s="3"/>
      <c r="AM47" s="3"/>
      <c r="AN47" s="3"/>
      <c r="AO47" s="3"/>
      <c r="AP47" s="3"/>
      <c r="AQ47" s="3"/>
      <c r="AR47" s="3"/>
      <c r="AS47" s="3"/>
      <c r="AT47" s="3"/>
      <c r="AU47" s="3"/>
      <c r="AV47" s="3"/>
      <c r="AW47" s="3"/>
      <c r="AX47" s="3"/>
      <c r="AY47" s="3"/>
    </row>
    <row r="48" spans="1:51" ht="14.4" x14ac:dyDescent="0.3">
      <c r="A48" s="92">
        <v>46357</v>
      </c>
      <c r="B48" s="93">
        <v>15</v>
      </c>
      <c r="C48" s="93">
        <v>15</v>
      </c>
      <c r="D48" s="94">
        <v>15</v>
      </c>
      <c r="E48">
        <v>15.148</v>
      </c>
      <c r="F48">
        <v>15.827</v>
      </c>
      <c r="G48">
        <v>15.98</v>
      </c>
      <c r="H48">
        <v>18.577999999999999</v>
      </c>
      <c r="I48">
        <v>17.3</v>
      </c>
      <c r="J48">
        <v>13.634</v>
      </c>
      <c r="K48">
        <v>12.62</v>
      </c>
      <c r="L48">
        <v>12.044</v>
      </c>
      <c r="M48">
        <v>11.962</v>
      </c>
      <c r="N48">
        <v>12.054</v>
      </c>
      <c r="O48">
        <v>17.516999999999999</v>
      </c>
      <c r="P48">
        <v>17.782</v>
      </c>
      <c r="Q48">
        <v>19.303999999999998</v>
      </c>
      <c r="R48">
        <v>16.11</v>
      </c>
      <c r="S48">
        <v>15.109</v>
      </c>
      <c r="T48">
        <v>13.42</v>
      </c>
      <c r="U48">
        <v>14.430999999999999</v>
      </c>
      <c r="V48">
        <v>15.131</v>
      </c>
      <c r="W48">
        <v>10.273</v>
      </c>
      <c r="X48">
        <v>14.851000000000001</v>
      </c>
      <c r="Y48">
        <v>16.596</v>
      </c>
      <c r="Z48">
        <v>13.271000000000001</v>
      </c>
      <c r="AA48">
        <v>12.279</v>
      </c>
      <c r="AB48">
        <v>12.738</v>
      </c>
      <c r="AC48">
        <v>9.7370000000000001</v>
      </c>
      <c r="AD48">
        <v>12.582000000000001</v>
      </c>
      <c r="AE48">
        <v>12.404</v>
      </c>
      <c r="AF48">
        <v>12.826000000000001</v>
      </c>
      <c r="AG48">
        <v>12.268000000000001</v>
      </c>
      <c r="AH48">
        <v>14.638999999999999</v>
      </c>
      <c r="AI48" s="3"/>
      <c r="AJ48" s="3"/>
      <c r="AK48" s="3"/>
      <c r="AL48" s="3"/>
      <c r="AM48" s="3"/>
      <c r="AN48" s="3"/>
      <c r="AO48" s="3"/>
      <c r="AP48" s="3"/>
      <c r="AQ48" s="3"/>
      <c r="AR48" s="3"/>
      <c r="AS48" s="3"/>
      <c r="AT48" s="3"/>
      <c r="AU48" s="3"/>
      <c r="AV48" s="3"/>
      <c r="AW48" s="3"/>
      <c r="AX48" s="3"/>
      <c r="AY48" s="3"/>
    </row>
    <row r="49" spans="1:1005" ht="14.4" x14ac:dyDescent="0.3">
      <c r="A49" s="92">
        <v>46388</v>
      </c>
      <c r="B49" s="93">
        <v>13</v>
      </c>
      <c r="C49" s="93">
        <v>13</v>
      </c>
      <c r="D49" s="94">
        <v>13</v>
      </c>
      <c r="E49">
        <v>13.385999999999999</v>
      </c>
      <c r="F49">
        <v>14.647</v>
      </c>
      <c r="G49">
        <v>13.484</v>
      </c>
      <c r="H49">
        <v>15.55</v>
      </c>
      <c r="I49">
        <v>14.489000000000001</v>
      </c>
      <c r="J49">
        <v>13.439</v>
      </c>
      <c r="K49">
        <v>11.779</v>
      </c>
      <c r="L49">
        <v>11.821999999999999</v>
      </c>
      <c r="M49">
        <v>10.877000000000001</v>
      </c>
      <c r="N49">
        <v>11.041</v>
      </c>
      <c r="O49">
        <v>16.221</v>
      </c>
      <c r="P49">
        <v>15.638</v>
      </c>
      <c r="Q49">
        <v>14.955</v>
      </c>
      <c r="R49">
        <v>13.491</v>
      </c>
      <c r="S49">
        <v>13.645</v>
      </c>
      <c r="T49">
        <v>12.19</v>
      </c>
      <c r="U49">
        <v>12.632</v>
      </c>
      <c r="V49">
        <v>13.840999999999999</v>
      </c>
      <c r="W49">
        <v>10.468</v>
      </c>
      <c r="X49">
        <v>12.733000000000001</v>
      </c>
      <c r="Y49">
        <v>14.21</v>
      </c>
      <c r="Z49">
        <v>11.692</v>
      </c>
      <c r="AA49">
        <v>12.141</v>
      </c>
      <c r="AB49">
        <v>12.26</v>
      </c>
      <c r="AC49">
        <v>9.407</v>
      </c>
      <c r="AD49">
        <v>12.217000000000001</v>
      </c>
      <c r="AE49">
        <v>11.13</v>
      </c>
      <c r="AF49">
        <v>11.688000000000001</v>
      </c>
      <c r="AG49">
        <v>11.6</v>
      </c>
      <c r="AH49">
        <v>13.808999999999999</v>
      </c>
      <c r="AI49" s="3"/>
      <c r="AJ49" s="3"/>
      <c r="AK49" s="3"/>
      <c r="AL49" s="3"/>
      <c r="AM49" s="3"/>
      <c r="AN49" s="3"/>
      <c r="AO49" s="3"/>
      <c r="AP49" s="3"/>
      <c r="AQ49" s="3"/>
      <c r="AR49" s="3"/>
      <c r="AS49" s="3"/>
      <c r="AT49" s="3"/>
      <c r="AU49" s="3"/>
      <c r="AV49" s="3"/>
      <c r="AW49" s="3"/>
      <c r="AX49" s="3"/>
      <c r="AY49" s="3"/>
    </row>
    <row r="50" spans="1:1005" ht="14.4" x14ac:dyDescent="0.3">
      <c r="A50" s="92">
        <v>46419</v>
      </c>
      <c r="B50" s="93">
        <v>12</v>
      </c>
      <c r="C50" s="93">
        <v>12</v>
      </c>
      <c r="D50" s="94">
        <v>12</v>
      </c>
      <c r="E50">
        <v>14.391</v>
      </c>
      <c r="F50">
        <v>16.036000000000001</v>
      </c>
      <c r="G50">
        <v>11.391999999999999</v>
      </c>
      <c r="H50">
        <v>12.887</v>
      </c>
      <c r="I50">
        <v>13.53</v>
      </c>
      <c r="J50">
        <v>12.739000000000001</v>
      </c>
      <c r="K50">
        <v>10.199999999999999</v>
      </c>
      <c r="L50">
        <v>10.407999999999999</v>
      </c>
      <c r="M50">
        <v>10.016</v>
      </c>
      <c r="N50">
        <v>10.23</v>
      </c>
      <c r="O50">
        <v>14.303000000000001</v>
      </c>
      <c r="P50">
        <v>12.814</v>
      </c>
      <c r="Q50">
        <v>14.256</v>
      </c>
      <c r="R50">
        <v>10.875</v>
      </c>
      <c r="S50">
        <v>12.68</v>
      </c>
      <c r="T50">
        <v>10.331</v>
      </c>
      <c r="U50">
        <v>10.734</v>
      </c>
      <c r="V50">
        <v>10.916</v>
      </c>
      <c r="W50">
        <v>10.061999999999999</v>
      </c>
      <c r="X50">
        <v>12.481</v>
      </c>
      <c r="Y50">
        <v>15.881</v>
      </c>
      <c r="Z50">
        <v>12.811</v>
      </c>
      <c r="AA50">
        <v>13.943</v>
      </c>
      <c r="AB50">
        <v>11.872</v>
      </c>
      <c r="AC50">
        <v>8.3209999999999997</v>
      </c>
      <c r="AD50">
        <v>10.936</v>
      </c>
      <c r="AE50">
        <v>10.254</v>
      </c>
      <c r="AF50">
        <v>10.503</v>
      </c>
      <c r="AG50">
        <v>10.359</v>
      </c>
      <c r="AH50">
        <v>11.776</v>
      </c>
      <c r="AI50" s="3"/>
      <c r="AJ50" s="3"/>
      <c r="AK50" s="3"/>
      <c r="AL50" s="3"/>
      <c r="AM50" s="3"/>
      <c r="AN50" s="3"/>
      <c r="AO50" s="3"/>
      <c r="AP50" s="3"/>
      <c r="AQ50" s="3"/>
      <c r="AR50" s="3"/>
      <c r="AS50" s="3"/>
      <c r="AT50" s="3"/>
      <c r="AU50" s="3"/>
      <c r="AV50" s="3"/>
      <c r="AW50" s="3"/>
      <c r="AX50" s="3"/>
      <c r="AY50" s="3"/>
    </row>
    <row r="51" spans="1:1005" ht="14.4" x14ac:dyDescent="0.3">
      <c r="A51" s="92">
        <v>46447</v>
      </c>
      <c r="B51" s="93">
        <v>23</v>
      </c>
      <c r="C51" s="93">
        <v>23</v>
      </c>
      <c r="D51" s="94">
        <v>23</v>
      </c>
      <c r="E51">
        <v>34.218000000000004</v>
      </c>
      <c r="F51">
        <v>19.552</v>
      </c>
      <c r="G51">
        <v>38.792999999999999</v>
      </c>
      <c r="H51">
        <v>21.994</v>
      </c>
      <c r="I51">
        <v>20.088000000000001</v>
      </c>
      <c r="J51">
        <v>17.463999999999999</v>
      </c>
      <c r="K51">
        <v>18.323</v>
      </c>
      <c r="L51">
        <v>13.393000000000001</v>
      </c>
      <c r="M51">
        <v>14.398</v>
      </c>
      <c r="N51">
        <v>31.462</v>
      </c>
      <c r="O51">
        <v>26.992999999999999</v>
      </c>
      <c r="P51">
        <v>16.7</v>
      </c>
      <c r="Q51">
        <v>47.369</v>
      </c>
      <c r="R51">
        <v>14.295</v>
      </c>
      <c r="S51">
        <v>21.981000000000002</v>
      </c>
      <c r="T51">
        <v>12.015000000000001</v>
      </c>
      <c r="U51">
        <v>17.021999999999998</v>
      </c>
      <c r="V51">
        <v>20.413</v>
      </c>
      <c r="W51">
        <v>13.23</v>
      </c>
      <c r="X51">
        <v>17.585000000000001</v>
      </c>
      <c r="Y51">
        <v>29.661000000000001</v>
      </c>
      <c r="Z51">
        <v>19.184999999999999</v>
      </c>
      <c r="AA51">
        <v>39.270000000000003</v>
      </c>
      <c r="AB51">
        <v>13.888</v>
      </c>
      <c r="AC51">
        <v>12.134</v>
      </c>
      <c r="AD51">
        <v>16.792999999999999</v>
      </c>
      <c r="AE51">
        <v>12.1</v>
      </c>
      <c r="AF51">
        <v>15.896000000000001</v>
      </c>
      <c r="AG51">
        <v>15.95</v>
      </c>
      <c r="AH51">
        <v>21.766999999999999</v>
      </c>
      <c r="AI51" s="3"/>
      <c r="AJ51" s="3"/>
      <c r="AK51" s="3"/>
      <c r="AL51" s="3"/>
      <c r="AM51" s="3"/>
      <c r="AN51" s="3"/>
      <c r="AO51" s="3"/>
      <c r="AP51" s="3"/>
      <c r="AQ51" s="3"/>
      <c r="AR51" s="3"/>
      <c r="AS51" s="3"/>
      <c r="AT51" s="3"/>
      <c r="AU51" s="3"/>
      <c r="AV51" s="3"/>
      <c r="AW51" s="3"/>
      <c r="AX51" s="3"/>
      <c r="AY51" s="3"/>
    </row>
    <row r="52" spans="1:1005" ht="14.4" x14ac:dyDescent="0.3">
      <c r="A52" s="92">
        <v>46478</v>
      </c>
      <c r="B52" s="93">
        <v>51</v>
      </c>
      <c r="C52" s="93">
        <v>51</v>
      </c>
      <c r="D52" s="94">
        <v>51</v>
      </c>
      <c r="E52">
        <v>38.360999999999997</v>
      </c>
      <c r="F52">
        <v>40.122</v>
      </c>
      <c r="G52">
        <v>67.905000000000001</v>
      </c>
      <c r="H52">
        <v>44.045000000000002</v>
      </c>
      <c r="I52">
        <v>42.323</v>
      </c>
      <c r="J52">
        <v>51.377000000000002</v>
      </c>
      <c r="K52">
        <v>58.408999999999999</v>
      </c>
      <c r="L52">
        <v>37.795999999999999</v>
      </c>
      <c r="M52">
        <v>34.420999999999999</v>
      </c>
      <c r="N52">
        <v>88.694000000000003</v>
      </c>
      <c r="O52">
        <v>76.977000000000004</v>
      </c>
      <c r="P52">
        <v>52.04</v>
      </c>
      <c r="Q52">
        <v>69.5</v>
      </c>
      <c r="R52">
        <v>35.786999999999999</v>
      </c>
      <c r="S52">
        <v>41.798999999999999</v>
      </c>
      <c r="T52">
        <v>29.181000000000001</v>
      </c>
      <c r="U52">
        <v>37.360999999999997</v>
      </c>
      <c r="V52">
        <v>76.713999999999999</v>
      </c>
      <c r="W52">
        <v>19.288</v>
      </c>
      <c r="X52">
        <v>46.72</v>
      </c>
      <c r="Y52">
        <v>44.250999999999998</v>
      </c>
      <c r="Z52">
        <v>39.109000000000002</v>
      </c>
      <c r="AA52">
        <v>78.132999999999996</v>
      </c>
      <c r="AB52">
        <v>29.018000000000001</v>
      </c>
      <c r="AC52">
        <v>43.692999999999998</v>
      </c>
      <c r="AD52">
        <v>27.24</v>
      </c>
      <c r="AE52">
        <v>20.798999999999999</v>
      </c>
      <c r="AF52">
        <v>59.201000000000001</v>
      </c>
      <c r="AG52">
        <v>43.844000000000001</v>
      </c>
      <c r="AH52">
        <v>57.2</v>
      </c>
      <c r="AI52" s="3"/>
      <c r="AJ52" s="3"/>
      <c r="AK52" s="3"/>
      <c r="AL52" s="3"/>
      <c r="AM52" s="3"/>
      <c r="AN52" s="3"/>
      <c r="AO52" s="3"/>
      <c r="AP52" s="3"/>
      <c r="AQ52" s="3"/>
      <c r="AR52" s="3"/>
      <c r="AS52" s="3"/>
      <c r="AT52" s="3"/>
      <c r="AU52" s="3"/>
      <c r="AV52" s="3"/>
      <c r="AW52" s="3"/>
      <c r="AX52" s="3"/>
      <c r="AY52" s="3"/>
    </row>
    <row r="53" spans="1:1005" ht="14.4" x14ac:dyDescent="0.3">
      <c r="A53" s="92">
        <v>46508</v>
      </c>
      <c r="B53" s="93">
        <v>135</v>
      </c>
      <c r="C53" s="93">
        <v>135</v>
      </c>
      <c r="D53" s="94">
        <v>135</v>
      </c>
      <c r="E53">
        <v>105.01900000000001</v>
      </c>
      <c r="F53">
        <v>143.02699999999999</v>
      </c>
      <c r="G53">
        <v>198.58500000000001</v>
      </c>
      <c r="H53">
        <v>143.49</v>
      </c>
      <c r="I53">
        <v>148.51499999999999</v>
      </c>
      <c r="J53">
        <v>124.575</v>
      </c>
      <c r="K53">
        <v>228.67699999999999</v>
      </c>
      <c r="L53">
        <v>51.125999999999998</v>
      </c>
      <c r="M53">
        <v>109.61199999999999</v>
      </c>
      <c r="N53">
        <v>149.095</v>
      </c>
      <c r="O53">
        <v>232.57</v>
      </c>
      <c r="P53">
        <v>126.15300000000001</v>
      </c>
      <c r="Q53">
        <v>152.233</v>
      </c>
      <c r="R53">
        <v>181.90899999999999</v>
      </c>
      <c r="S53">
        <v>209.47300000000001</v>
      </c>
      <c r="T53">
        <v>84.221999999999994</v>
      </c>
      <c r="U53">
        <v>123.1</v>
      </c>
      <c r="V53">
        <v>113.997</v>
      </c>
      <c r="W53">
        <v>78.058999999999997</v>
      </c>
      <c r="X53">
        <v>110.419</v>
      </c>
      <c r="Y53">
        <v>91.174000000000007</v>
      </c>
      <c r="Z53">
        <v>103.616</v>
      </c>
      <c r="AA53">
        <v>147.16999999999999</v>
      </c>
      <c r="AB53">
        <v>72.822000000000003</v>
      </c>
      <c r="AC53">
        <v>130.536</v>
      </c>
      <c r="AD53">
        <v>118.11499999999999</v>
      </c>
      <c r="AE53">
        <v>73.727999999999994</v>
      </c>
      <c r="AF53">
        <v>160.51300000000001</v>
      </c>
      <c r="AG53">
        <v>203.88</v>
      </c>
      <c r="AH53">
        <v>153.29599999999999</v>
      </c>
      <c r="AI53" s="3"/>
      <c r="AJ53" s="3"/>
      <c r="AK53" s="3"/>
      <c r="AL53" s="3"/>
      <c r="AM53" s="3"/>
      <c r="AN53" s="3"/>
      <c r="AO53" s="3"/>
      <c r="AP53" s="3"/>
      <c r="AQ53" s="3"/>
      <c r="AR53" s="3"/>
      <c r="AS53" s="3"/>
      <c r="AT53" s="3"/>
      <c r="AU53" s="3"/>
      <c r="AV53" s="3"/>
      <c r="AW53" s="3"/>
      <c r="AX53" s="3"/>
      <c r="AY53" s="3"/>
    </row>
    <row r="54" spans="1:1005" ht="14.4" x14ac:dyDescent="0.3">
      <c r="A54" s="92">
        <v>46539</v>
      </c>
      <c r="B54" s="93">
        <v>144</v>
      </c>
      <c r="C54" s="93">
        <v>144</v>
      </c>
      <c r="D54" s="94">
        <v>144</v>
      </c>
      <c r="E54">
        <v>257.42399999999998</v>
      </c>
      <c r="F54">
        <v>98.206000000000003</v>
      </c>
      <c r="G54">
        <v>257.38299999999998</v>
      </c>
      <c r="H54">
        <v>126.877</v>
      </c>
      <c r="I54">
        <v>215.959</v>
      </c>
      <c r="J54">
        <v>74.597999999999999</v>
      </c>
      <c r="K54">
        <v>128.06800000000001</v>
      </c>
      <c r="L54">
        <v>30.094999999999999</v>
      </c>
      <c r="M54">
        <v>91.012</v>
      </c>
      <c r="N54">
        <v>96.296999999999997</v>
      </c>
      <c r="O54">
        <v>212.84899999999999</v>
      </c>
      <c r="P54">
        <v>83.61</v>
      </c>
      <c r="Q54">
        <v>119.952</v>
      </c>
      <c r="R54">
        <v>212.791</v>
      </c>
      <c r="S54">
        <v>116.5</v>
      </c>
      <c r="T54">
        <v>145.27099999999999</v>
      </c>
      <c r="U54">
        <v>220.846</v>
      </c>
      <c r="V54">
        <v>49.103999999999999</v>
      </c>
      <c r="W54">
        <v>62.198</v>
      </c>
      <c r="X54">
        <v>151.70400000000001</v>
      </c>
      <c r="Y54">
        <v>184.00800000000001</v>
      </c>
      <c r="Z54">
        <v>167.86699999999999</v>
      </c>
      <c r="AA54">
        <v>167.62799999999999</v>
      </c>
      <c r="AB54">
        <v>30.92</v>
      </c>
      <c r="AC54">
        <v>256.79199999999997</v>
      </c>
      <c r="AD54">
        <v>89.206999999999994</v>
      </c>
      <c r="AE54">
        <v>150.43899999999999</v>
      </c>
      <c r="AF54">
        <v>112.06100000000001</v>
      </c>
      <c r="AG54">
        <v>232.322</v>
      </c>
      <c r="AH54">
        <v>148.90299999999999</v>
      </c>
      <c r="AI54" s="3"/>
      <c r="AJ54" s="3"/>
      <c r="AK54" s="3"/>
      <c r="AL54" s="3"/>
      <c r="AM54" s="3"/>
      <c r="AN54" s="3"/>
      <c r="AO54" s="3"/>
      <c r="AP54" s="3"/>
      <c r="AQ54" s="3"/>
      <c r="AR54" s="3"/>
      <c r="AS54" s="3"/>
      <c r="AT54" s="3"/>
      <c r="AU54" s="3"/>
      <c r="AV54" s="3"/>
      <c r="AW54" s="3"/>
      <c r="AX54" s="3"/>
      <c r="AY54" s="3"/>
    </row>
    <row r="55" spans="1:1005" ht="14.4" x14ac:dyDescent="0.3">
      <c r="A55" s="92">
        <v>46569</v>
      </c>
      <c r="B55" s="93">
        <v>51</v>
      </c>
      <c r="C55" s="93">
        <v>51</v>
      </c>
      <c r="D55" s="94">
        <v>51</v>
      </c>
      <c r="E55">
        <v>211.32499999999999</v>
      </c>
      <c r="F55">
        <v>40.423000000000002</v>
      </c>
      <c r="G55">
        <v>92.179000000000002</v>
      </c>
      <c r="H55">
        <v>74.194000000000003</v>
      </c>
      <c r="I55">
        <v>147.76499999999999</v>
      </c>
      <c r="J55">
        <v>24.010999999999999</v>
      </c>
      <c r="K55">
        <v>53.207000000000001</v>
      </c>
      <c r="L55">
        <v>12.965</v>
      </c>
      <c r="M55">
        <v>27.672999999999998</v>
      </c>
      <c r="N55">
        <v>36.933</v>
      </c>
      <c r="O55">
        <v>84.119</v>
      </c>
      <c r="P55">
        <v>48.752000000000002</v>
      </c>
      <c r="Q55">
        <v>48.031999999999996</v>
      </c>
      <c r="R55">
        <v>81.929000000000002</v>
      </c>
      <c r="S55">
        <v>48.374000000000002</v>
      </c>
      <c r="T55">
        <v>42.575000000000003</v>
      </c>
      <c r="U55">
        <v>89.090999999999994</v>
      </c>
      <c r="V55">
        <v>20.126000000000001</v>
      </c>
      <c r="W55">
        <v>25.986999999999998</v>
      </c>
      <c r="X55">
        <v>48.225999999999999</v>
      </c>
      <c r="Y55">
        <v>60.960999999999999</v>
      </c>
      <c r="Z55">
        <v>49.581000000000003</v>
      </c>
      <c r="AA55">
        <v>53.63</v>
      </c>
      <c r="AB55">
        <v>13.728</v>
      </c>
      <c r="AC55">
        <v>118.30500000000001</v>
      </c>
      <c r="AD55">
        <v>31.463999999999999</v>
      </c>
      <c r="AE55">
        <v>93.186000000000007</v>
      </c>
      <c r="AF55">
        <v>62.963999999999999</v>
      </c>
      <c r="AG55">
        <v>92.480999999999995</v>
      </c>
      <c r="AH55">
        <v>39.244999999999997</v>
      </c>
      <c r="AI55" s="3"/>
      <c r="AJ55" s="3"/>
      <c r="AK55" s="3"/>
      <c r="AL55" s="3"/>
      <c r="AM55" s="3"/>
      <c r="AN55" s="3"/>
      <c r="AO55" s="3"/>
      <c r="AP55" s="3"/>
      <c r="AQ55" s="3"/>
      <c r="AR55" s="3"/>
      <c r="AS55" s="3"/>
      <c r="AT55" s="3"/>
      <c r="AU55" s="3"/>
      <c r="AV55" s="3"/>
      <c r="AW55" s="3"/>
      <c r="AX55" s="3"/>
      <c r="AY55" s="3"/>
    </row>
    <row r="56" spans="1:1005" ht="14.4" x14ac:dyDescent="0.3">
      <c r="A56" s="92">
        <v>46600</v>
      </c>
      <c r="B56" s="93">
        <v>29</v>
      </c>
      <c r="C56" s="93">
        <v>29</v>
      </c>
      <c r="D56" s="94">
        <v>29</v>
      </c>
      <c r="E56">
        <v>72.295000000000002</v>
      </c>
      <c r="F56">
        <v>19.259</v>
      </c>
      <c r="G56">
        <v>72.561999999999998</v>
      </c>
      <c r="H56">
        <v>30.152999999999999</v>
      </c>
      <c r="I56">
        <v>90.576999999999998</v>
      </c>
      <c r="J56">
        <v>16.260999999999999</v>
      </c>
      <c r="K56">
        <v>36.429000000000002</v>
      </c>
      <c r="L56">
        <v>9.7110000000000003</v>
      </c>
      <c r="M56">
        <v>19.529</v>
      </c>
      <c r="N56">
        <v>18.673999999999999</v>
      </c>
      <c r="O56">
        <v>40.628999999999998</v>
      </c>
      <c r="P56">
        <v>34.795999999999999</v>
      </c>
      <c r="Q56">
        <v>40.537999999999997</v>
      </c>
      <c r="R56">
        <v>32.002000000000002</v>
      </c>
      <c r="S56">
        <v>21.245000000000001</v>
      </c>
      <c r="T56">
        <v>35.554000000000002</v>
      </c>
      <c r="U56">
        <v>29.256</v>
      </c>
      <c r="V56">
        <v>13.782</v>
      </c>
      <c r="W56">
        <v>27.091000000000001</v>
      </c>
      <c r="X56">
        <v>31.077000000000002</v>
      </c>
      <c r="Y56">
        <v>25.38</v>
      </c>
      <c r="Z56">
        <v>33.664999999999999</v>
      </c>
      <c r="AA56">
        <v>31.279</v>
      </c>
      <c r="AB56">
        <v>9.2439999999999998</v>
      </c>
      <c r="AC56">
        <v>35.018000000000001</v>
      </c>
      <c r="AD56">
        <v>17.062999999999999</v>
      </c>
      <c r="AE56">
        <v>36.024999999999999</v>
      </c>
      <c r="AF56">
        <v>37.329000000000001</v>
      </c>
      <c r="AG56">
        <v>36.488</v>
      </c>
      <c r="AH56">
        <v>19.501999999999999</v>
      </c>
      <c r="AI56" s="3"/>
      <c r="AJ56" s="3"/>
      <c r="AK56" s="3"/>
      <c r="AL56" s="3"/>
      <c r="AM56" s="3"/>
      <c r="AN56" s="3"/>
      <c r="AO56" s="3"/>
      <c r="AP56" s="3"/>
      <c r="AQ56" s="3"/>
      <c r="AR56" s="3"/>
      <c r="AS56" s="3"/>
      <c r="AT56" s="3"/>
      <c r="AU56" s="3"/>
      <c r="AV56" s="3"/>
      <c r="AW56" s="3"/>
      <c r="AX56" s="3"/>
      <c r="AY56" s="3"/>
    </row>
    <row r="57" spans="1:1005" ht="14.4" x14ac:dyDescent="0.3">
      <c r="A57" s="92">
        <v>46631</v>
      </c>
      <c r="B57" s="93">
        <v>26</v>
      </c>
      <c r="C57" s="93">
        <v>26</v>
      </c>
      <c r="D57" s="94">
        <v>26</v>
      </c>
      <c r="E57">
        <v>37.470999999999997</v>
      </c>
      <c r="F57">
        <v>21.71</v>
      </c>
      <c r="G57">
        <v>62.735999999999997</v>
      </c>
      <c r="H57">
        <v>24.408999999999999</v>
      </c>
      <c r="I57">
        <v>46.377000000000002</v>
      </c>
      <c r="J57">
        <v>15.673</v>
      </c>
      <c r="K57">
        <v>19.064</v>
      </c>
      <c r="L57">
        <v>22.491</v>
      </c>
      <c r="M57">
        <v>34.337000000000003</v>
      </c>
      <c r="N57">
        <v>40.856999999999999</v>
      </c>
      <c r="O57">
        <v>23.497</v>
      </c>
      <c r="P57">
        <v>32.966999999999999</v>
      </c>
      <c r="Q57">
        <v>36.423000000000002</v>
      </c>
      <c r="R57">
        <v>37.133000000000003</v>
      </c>
      <c r="S57">
        <v>15.260999999999999</v>
      </c>
      <c r="T57">
        <v>19.027999999999999</v>
      </c>
      <c r="U57">
        <v>20.606999999999999</v>
      </c>
      <c r="V57">
        <v>11.244999999999999</v>
      </c>
      <c r="W57">
        <v>45.383000000000003</v>
      </c>
      <c r="X57">
        <v>37.664999999999999</v>
      </c>
      <c r="Y57">
        <v>16.855</v>
      </c>
      <c r="Z57">
        <v>23.454000000000001</v>
      </c>
      <c r="AA57">
        <v>18.286999999999999</v>
      </c>
      <c r="AB57">
        <v>9.548</v>
      </c>
      <c r="AC57">
        <v>18.117999999999999</v>
      </c>
      <c r="AD57">
        <v>12.712999999999999</v>
      </c>
      <c r="AE57">
        <v>44.16</v>
      </c>
      <c r="AF57">
        <v>25.151</v>
      </c>
      <c r="AG57">
        <v>34.475999999999999</v>
      </c>
      <c r="AH57">
        <v>30.535</v>
      </c>
      <c r="AI57" s="3"/>
      <c r="AJ57" s="3"/>
      <c r="AK57" s="3"/>
      <c r="AL57" s="3"/>
      <c r="AM57" s="3"/>
      <c r="AN57" s="3"/>
      <c r="AO57" s="3"/>
      <c r="AP57" s="3"/>
      <c r="AQ57" s="3"/>
      <c r="AR57" s="3"/>
      <c r="AS57" s="3"/>
      <c r="AT57" s="3"/>
      <c r="AU57" s="3"/>
      <c r="AV57" s="3"/>
      <c r="AW57" s="3"/>
      <c r="AX57" s="3"/>
      <c r="AY57" s="3"/>
    </row>
    <row r="58" spans="1:1005" ht="14.4" x14ac:dyDescent="0.3">
      <c r="A58" s="92">
        <v>46661</v>
      </c>
      <c r="B58" s="93">
        <v>27</v>
      </c>
      <c r="C58" s="93">
        <v>19</v>
      </c>
      <c r="D58" s="94">
        <v>23</v>
      </c>
      <c r="E58">
        <v>27.844999999999999</v>
      </c>
      <c r="F58">
        <v>38.573999999999998</v>
      </c>
      <c r="G58">
        <v>51.473999999999997</v>
      </c>
      <c r="H58">
        <v>24.02</v>
      </c>
      <c r="I58">
        <v>21.911999999999999</v>
      </c>
      <c r="J58">
        <v>18.667999999999999</v>
      </c>
      <c r="K58">
        <v>15.218999999999999</v>
      </c>
      <c r="L58">
        <v>24.643000000000001</v>
      </c>
      <c r="M58">
        <v>18.119</v>
      </c>
      <c r="N58">
        <v>42.081000000000003</v>
      </c>
      <c r="O58">
        <v>40.912999999999997</v>
      </c>
      <c r="P58">
        <v>82.335999999999999</v>
      </c>
      <c r="Q58">
        <v>34.195</v>
      </c>
      <c r="R58">
        <v>22.478000000000002</v>
      </c>
      <c r="S58">
        <v>16.945</v>
      </c>
      <c r="T58">
        <v>21.899000000000001</v>
      </c>
      <c r="U58">
        <v>28.978999999999999</v>
      </c>
      <c r="V58">
        <v>10.103</v>
      </c>
      <c r="W58">
        <v>32.366999999999997</v>
      </c>
      <c r="X58">
        <v>44.201000000000001</v>
      </c>
      <c r="Y58">
        <v>19.943999999999999</v>
      </c>
      <c r="Z58">
        <v>16.899999999999999</v>
      </c>
      <c r="AA58">
        <v>17.158000000000001</v>
      </c>
      <c r="AB58">
        <v>12.250999999999999</v>
      </c>
      <c r="AC58">
        <v>12.712</v>
      </c>
      <c r="AD58">
        <v>13.218</v>
      </c>
      <c r="AE58">
        <v>19.692</v>
      </c>
      <c r="AF58">
        <v>16.003</v>
      </c>
      <c r="AG58">
        <v>21.832000000000001</v>
      </c>
      <c r="AH58">
        <v>27.041</v>
      </c>
      <c r="AI58" s="3"/>
      <c r="AJ58" s="3"/>
      <c r="AK58" s="3"/>
      <c r="AL58" s="3"/>
      <c r="AM58" s="3"/>
      <c r="AN58" s="3"/>
      <c r="AO58" s="3"/>
      <c r="AP58" s="3"/>
      <c r="AQ58" s="3"/>
      <c r="AR58" s="3"/>
      <c r="AS58" s="3"/>
      <c r="AT58" s="3"/>
      <c r="AU58" s="3"/>
      <c r="AV58" s="3"/>
      <c r="AW58" s="3"/>
      <c r="AX58" s="3"/>
      <c r="AY58" s="3"/>
    </row>
    <row r="59" spans="1:1005" ht="14.4" x14ac:dyDescent="0.3">
      <c r="A59" s="92">
        <v>46692</v>
      </c>
      <c r="B59" s="93">
        <v>20</v>
      </c>
      <c r="C59" s="93">
        <v>16</v>
      </c>
      <c r="D59" s="94">
        <v>18</v>
      </c>
      <c r="E59">
        <v>18.637</v>
      </c>
      <c r="F59">
        <v>21.094999999999999</v>
      </c>
      <c r="G59">
        <v>27.536000000000001</v>
      </c>
      <c r="H59">
        <v>21.038</v>
      </c>
      <c r="I59">
        <v>15.214</v>
      </c>
      <c r="J59">
        <v>14.868</v>
      </c>
      <c r="K59">
        <v>13.332000000000001</v>
      </c>
      <c r="L59">
        <v>14.72</v>
      </c>
      <c r="M59">
        <v>12.723000000000001</v>
      </c>
      <c r="N59">
        <v>25.425000000000001</v>
      </c>
      <c r="O59">
        <v>25.759</v>
      </c>
      <c r="P59">
        <v>31.975000000000001</v>
      </c>
      <c r="Q59">
        <v>20.728999999999999</v>
      </c>
      <c r="R59">
        <v>17.555</v>
      </c>
      <c r="S59">
        <v>16.702000000000002</v>
      </c>
      <c r="T59">
        <v>18.774000000000001</v>
      </c>
      <c r="U59">
        <v>21.007999999999999</v>
      </c>
      <c r="V59">
        <v>9.5850000000000009</v>
      </c>
      <c r="W59">
        <v>19.702999999999999</v>
      </c>
      <c r="X59">
        <v>21.553999999999998</v>
      </c>
      <c r="Y59">
        <v>16.009</v>
      </c>
      <c r="Z59">
        <v>12.87</v>
      </c>
      <c r="AA59">
        <v>13.468</v>
      </c>
      <c r="AB59">
        <v>11.045</v>
      </c>
      <c r="AC59">
        <v>12.009</v>
      </c>
      <c r="AD59">
        <v>14.023999999999999</v>
      </c>
      <c r="AE59">
        <v>14.654999999999999</v>
      </c>
      <c r="AF59">
        <v>13.353999999999999</v>
      </c>
      <c r="AG59">
        <v>16.466999999999999</v>
      </c>
      <c r="AH59">
        <v>20.52</v>
      </c>
      <c r="AI59" s="3"/>
      <c r="AJ59" s="3"/>
      <c r="AK59" s="3"/>
      <c r="AL59" s="3"/>
      <c r="AM59" s="3"/>
      <c r="AN59" s="3"/>
      <c r="AO59" s="3"/>
      <c r="AP59" s="3"/>
      <c r="AQ59" s="3"/>
      <c r="AR59" s="3"/>
      <c r="AS59" s="3"/>
      <c r="AT59" s="3"/>
      <c r="AU59" s="3"/>
      <c r="AV59" s="3"/>
      <c r="AW59" s="3"/>
      <c r="AX59" s="3"/>
      <c r="AY59" s="3"/>
    </row>
    <row r="60" spans="1:1005" ht="14.4" x14ac:dyDescent="0.3">
      <c r="A60" s="92">
        <v>46722</v>
      </c>
      <c r="B60" s="93">
        <v>15</v>
      </c>
      <c r="C60" s="93">
        <v>15</v>
      </c>
      <c r="D60" s="94">
        <v>15</v>
      </c>
      <c r="E60">
        <v>15.946</v>
      </c>
      <c r="F60">
        <v>15.978999999999999</v>
      </c>
      <c r="G60">
        <v>18.556999999999999</v>
      </c>
      <c r="H60">
        <v>17.295000000000002</v>
      </c>
      <c r="I60">
        <v>13.67</v>
      </c>
      <c r="J60">
        <v>12.609</v>
      </c>
      <c r="K60">
        <v>12.013999999999999</v>
      </c>
      <c r="L60">
        <v>11.877000000000001</v>
      </c>
      <c r="M60">
        <v>12.053000000000001</v>
      </c>
      <c r="N60">
        <v>17.443000000000001</v>
      </c>
      <c r="O60">
        <v>17.751999999999999</v>
      </c>
      <c r="P60">
        <v>19.268999999999998</v>
      </c>
      <c r="Q60">
        <v>16.256</v>
      </c>
      <c r="R60">
        <v>15.109</v>
      </c>
      <c r="S60">
        <v>13.375999999999999</v>
      </c>
      <c r="T60">
        <v>14.366</v>
      </c>
      <c r="U60">
        <v>15.284000000000001</v>
      </c>
      <c r="V60">
        <v>10.204000000000001</v>
      </c>
      <c r="W60">
        <v>14.760999999999999</v>
      </c>
      <c r="X60">
        <v>16.489000000000001</v>
      </c>
      <c r="Y60">
        <v>13.282</v>
      </c>
      <c r="Z60">
        <v>12.188000000000001</v>
      </c>
      <c r="AA60">
        <v>12.683999999999999</v>
      </c>
      <c r="AB60">
        <v>9.6609999999999996</v>
      </c>
      <c r="AC60">
        <v>12.571999999999999</v>
      </c>
      <c r="AD60">
        <v>12.387</v>
      </c>
      <c r="AE60">
        <v>12.746</v>
      </c>
      <c r="AF60">
        <v>12.242000000000001</v>
      </c>
      <c r="AG60">
        <v>14.692</v>
      </c>
      <c r="AH60">
        <v>15.121</v>
      </c>
      <c r="AI60" s="3"/>
      <c r="AJ60" s="3"/>
      <c r="AK60" s="3"/>
      <c r="AL60" s="3"/>
      <c r="AM60" s="3"/>
      <c r="AN60" s="3"/>
      <c r="AO60" s="3"/>
      <c r="AP60" s="3"/>
      <c r="AQ60" s="3"/>
      <c r="AR60" s="3"/>
      <c r="AS60" s="3"/>
      <c r="AT60" s="3"/>
      <c r="AU60" s="3"/>
      <c r="AV60" s="3"/>
      <c r="AW60" s="3"/>
      <c r="AX60" s="3"/>
      <c r="AY60" s="3"/>
    </row>
    <row r="61" spans="1:1005" ht="14.4" x14ac:dyDescent="0.3">
      <c r="A61" s="92">
        <v>46753</v>
      </c>
      <c r="B61" s="93">
        <v>13</v>
      </c>
      <c r="C61" s="93">
        <v>13</v>
      </c>
      <c r="D61" s="94">
        <v>13</v>
      </c>
      <c r="E61">
        <v>14.689</v>
      </c>
      <c r="F61">
        <v>13.483000000000001</v>
      </c>
      <c r="G61">
        <v>15.53</v>
      </c>
      <c r="H61">
        <v>14.484</v>
      </c>
      <c r="I61">
        <v>13.425000000000001</v>
      </c>
      <c r="J61">
        <v>11.768000000000001</v>
      </c>
      <c r="K61">
        <v>11.792</v>
      </c>
      <c r="L61">
        <v>10.798</v>
      </c>
      <c r="M61">
        <v>11.032999999999999</v>
      </c>
      <c r="N61">
        <v>16.134</v>
      </c>
      <c r="O61">
        <v>15.605</v>
      </c>
      <c r="P61">
        <v>14.923</v>
      </c>
      <c r="Q61">
        <v>13.563000000000001</v>
      </c>
      <c r="R61">
        <v>13.645</v>
      </c>
      <c r="S61">
        <v>12.148</v>
      </c>
      <c r="T61">
        <v>12.574</v>
      </c>
      <c r="U61">
        <v>13.919</v>
      </c>
      <c r="V61">
        <v>10.401</v>
      </c>
      <c r="W61">
        <v>12.651</v>
      </c>
      <c r="X61">
        <v>14.105</v>
      </c>
      <c r="Y61">
        <v>11.663</v>
      </c>
      <c r="Z61">
        <v>12.048999999999999</v>
      </c>
      <c r="AA61">
        <v>12.208</v>
      </c>
      <c r="AB61">
        <v>9.3339999999999996</v>
      </c>
      <c r="AC61">
        <v>12.206</v>
      </c>
      <c r="AD61">
        <v>11.115</v>
      </c>
      <c r="AE61">
        <v>11.616</v>
      </c>
      <c r="AF61">
        <v>11.577</v>
      </c>
      <c r="AG61">
        <v>13.798</v>
      </c>
      <c r="AH61">
        <v>13.362</v>
      </c>
      <c r="AI61" s="3"/>
      <c r="AJ61" s="3"/>
      <c r="AK61" s="3"/>
      <c r="AL61" s="3"/>
      <c r="AM61" s="3"/>
      <c r="AN61" s="3"/>
      <c r="AO61" s="3"/>
      <c r="AP61" s="3"/>
      <c r="AQ61" s="3"/>
      <c r="AR61" s="3"/>
      <c r="AS61" s="3"/>
      <c r="AT61" s="3"/>
      <c r="AU61" s="3"/>
      <c r="AV61" s="3"/>
      <c r="AW61" s="3"/>
      <c r="AX61" s="3"/>
      <c r="AY61" s="3"/>
    </row>
    <row r="62" spans="1:1005" ht="14.4" x14ac:dyDescent="0.3">
      <c r="A62" s="92">
        <v>46784</v>
      </c>
      <c r="B62" s="93">
        <v>12</v>
      </c>
      <c r="C62" s="93">
        <v>12</v>
      </c>
      <c r="D62" s="94">
        <v>12</v>
      </c>
      <c r="E62">
        <v>16.561</v>
      </c>
      <c r="F62">
        <v>11.78</v>
      </c>
      <c r="G62">
        <v>13.305999999999999</v>
      </c>
      <c r="H62">
        <v>14.044</v>
      </c>
      <c r="I62">
        <v>13.172000000000001</v>
      </c>
      <c r="J62">
        <v>10.571</v>
      </c>
      <c r="K62">
        <v>10.763999999999999</v>
      </c>
      <c r="L62">
        <v>10.266999999999999</v>
      </c>
      <c r="M62">
        <v>10.529</v>
      </c>
      <c r="N62">
        <v>14.702999999999999</v>
      </c>
      <c r="O62">
        <v>13.316000000000001</v>
      </c>
      <c r="P62">
        <v>14.686999999999999</v>
      </c>
      <c r="Q62">
        <v>11.278</v>
      </c>
      <c r="R62">
        <v>13.186999999999999</v>
      </c>
      <c r="S62">
        <v>10.651</v>
      </c>
      <c r="T62">
        <v>11.055</v>
      </c>
      <c r="U62">
        <v>11.319000000000001</v>
      </c>
      <c r="V62">
        <v>10.324</v>
      </c>
      <c r="W62">
        <v>13.323</v>
      </c>
      <c r="X62">
        <v>16.253</v>
      </c>
      <c r="Y62">
        <v>13.15</v>
      </c>
      <c r="Z62">
        <v>14.302</v>
      </c>
      <c r="AA62">
        <v>12.214</v>
      </c>
      <c r="AB62">
        <v>8.5459999999999994</v>
      </c>
      <c r="AC62">
        <v>11.295999999999999</v>
      </c>
      <c r="AD62">
        <v>10.622999999999999</v>
      </c>
      <c r="AE62">
        <v>10.802</v>
      </c>
      <c r="AF62">
        <v>10.695</v>
      </c>
      <c r="AG62">
        <v>12.199</v>
      </c>
      <c r="AH62">
        <v>15.010999999999999</v>
      </c>
      <c r="AI62" s="3"/>
      <c r="AJ62" s="3"/>
      <c r="AK62" s="3"/>
      <c r="AL62" s="3"/>
      <c r="AM62" s="3"/>
      <c r="AN62" s="3"/>
      <c r="AO62" s="3"/>
      <c r="AP62" s="3"/>
      <c r="AQ62" s="3"/>
      <c r="AR62" s="3"/>
      <c r="AS62" s="3"/>
      <c r="AT62" s="3"/>
      <c r="AU62" s="3"/>
      <c r="AV62" s="3"/>
      <c r="AW62" s="3"/>
      <c r="AX62" s="3"/>
      <c r="AY62" s="3"/>
    </row>
    <row r="63" spans="1:1005" ht="14.4" x14ac:dyDescent="0.3">
      <c r="A63" s="92">
        <v>46813</v>
      </c>
      <c r="B63" s="93">
        <v>23</v>
      </c>
      <c r="C63" s="93">
        <v>23</v>
      </c>
      <c r="D63" s="94">
        <v>23</v>
      </c>
      <c r="E63">
        <v>19.567</v>
      </c>
      <c r="F63">
        <v>39.856000000000002</v>
      </c>
      <c r="G63">
        <v>22.082999999999998</v>
      </c>
      <c r="H63">
        <v>20.425999999999998</v>
      </c>
      <c r="I63">
        <v>17.472000000000001</v>
      </c>
      <c r="J63">
        <v>18.472000000000001</v>
      </c>
      <c r="K63">
        <v>13.8</v>
      </c>
      <c r="L63">
        <v>14.425000000000001</v>
      </c>
      <c r="M63">
        <v>31.67</v>
      </c>
      <c r="N63">
        <v>27.123000000000001</v>
      </c>
      <c r="O63">
        <v>16.71</v>
      </c>
      <c r="P63">
        <v>47.929000000000002</v>
      </c>
      <c r="Q63">
        <v>14.319000000000001</v>
      </c>
      <c r="R63">
        <v>21.922999999999998</v>
      </c>
      <c r="S63">
        <v>12.178000000000001</v>
      </c>
      <c r="T63">
        <v>17.186</v>
      </c>
      <c r="U63">
        <v>20.489000000000001</v>
      </c>
      <c r="V63">
        <v>13.426</v>
      </c>
      <c r="W63">
        <v>17.175000000000001</v>
      </c>
      <c r="X63">
        <v>31.321999999999999</v>
      </c>
      <c r="Y63">
        <v>19.22</v>
      </c>
      <c r="Z63">
        <v>40.125</v>
      </c>
      <c r="AA63">
        <v>13.93</v>
      </c>
      <c r="AB63">
        <v>12.170999999999999</v>
      </c>
      <c r="AC63">
        <v>16.739000000000001</v>
      </c>
      <c r="AD63">
        <v>12.125999999999999</v>
      </c>
      <c r="AE63">
        <v>16.065000000000001</v>
      </c>
      <c r="AF63">
        <v>16.260000000000002</v>
      </c>
      <c r="AG63">
        <v>21.768999999999998</v>
      </c>
      <c r="AH63">
        <v>34.317</v>
      </c>
      <c r="AI63" s="3"/>
      <c r="AJ63" s="3"/>
      <c r="AK63" s="3"/>
      <c r="AL63" s="3"/>
      <c r="AM63" s="3"/>
      <c r="AN63" s="3"/>
      <c r="AO63" s="3"/>
      <c r="AP63" s="3"/>
      <c r="AQ63" s="3"/>
      <c r="AR63" s="3"/>
      <c r="AS63" s="3"/>
      <c r="AT63" s="3"/>
      <c r="AU63" s="3"/>
      <c r="AV63" s="3"/>
      <c r="AW63" s="3"/>
      <c r="AX63" s="3"/>
      <c r="AY63" s="3"/>
    </row>
    <row r="64" spans="1:1005" ht="14.4" x14ac:dyDescent="0.3">
      <c r="A64" s="92">
        <v>46844</v>
      </c>
      <c r="B64" s="93">
        <v>51</v>
      </c>
      <c r="C64" s="93">
        <v>51</v>
      </c>
      <c r="D64" s="94">
        <v>51</v>
      </c>
      <c r="E64">
        <v>40.122</v>
      </c>
      <c r="F64">
        <v>67.905000000000001</v>
      </c>
      <c r="G64">
        <v>44.045000000000002</v>
      </c>
      <c r="H64">
        <v>42.323</v>
      </c>
      <c r="I64">
        <v>51.377000000000002</v>
      </c>
      <c r="J64">
        <v>58.408999999999999</v>
      </c>
      <c r="K64">
        <v>37.795999999999999</v>
      </c>
      <c r="L64">
        <v>34.420999999999999</v>
      </c>
      <c r="M64">
        <v>88.694000000000003</v>
      </c>
      <c r="N64">
        <v>76.977000000000004</v>
      </c>
      <c r="O64">
        <v>52.04</v>
      </c>
      <c r="P64">
        <v>69.5</v>
      </c>
      <c r="Q64">
        <v>35.786999999999999</v>
      </c>
      <c r="R64">
        <v>41.798999999999999</v>
      </c>
      <c r="S64">
        <v>29.181000000000001</v>
      </c>
      <c r="T64">
        <v>37.360999999999997</v>
      </c>
      <c r="U64">
        <v>76.713999999999999</v>
      </c>
      <c r="V64">
        <v>19.288</v>
      </c>
      <c r="W64">
        <v>46.72</v>
      </c>
      <c r="X64">
        <v>44.250999999999998</v>
      </c>
      <c r="Y64">
        <v>39.109000000000002</v>
      </c>
      <c r="Z64">
        <v>78.132999999999996</v>
      </c>
      <c r="AA64">
        <v>29.018000000000001</v>
      </c>
      <c r="AB64">
        <v>43.692999999999998</v>
      </c>
      <c r="AC64">
        <v>27.24</v>
      </c>
      <c r="AD64">
        <v>20.798999999999999</v>
      </c>
      <c r="AE64">
        <v>59.201000000000001</v>
      </c>
      <c r="AF64">
        <v>43.844000000000001</v>
      </c>
      <c r="AG64">
        <v>57.2</v>
      </c>
      <c r="AH64">
        <v>57.2</v>
      </c>
      <c r="AI64" s="3"/>
      <c r="AJ64" s="3"/>
      <c r="AK64" s="3"/>
      <c r="AL64" s="3"/>
      <c r="AM64" s="3"/>
      <c r="AN64" s="3"/>
      <c r="AO64" s="3"/>
      <c r="AP64" s="3"/>
      <c r="AQ64" s="3"/>
      <c r="AR64" s="3"/>
      <c r="AS64" s="3"/>
      <c r="AT64" s="3"/>
      <c r="AU64" s="3"/>
      <c r="AV64" s="3"/>
      <c r="AW64" s="3"/>
      <c r="AX64" s="3"/>
      <c r="AY64" s="3"/>
      <c r="ALQ64" t="e">
        <v>#N/A</v>
      </c>
    </row>
    <row r="65" spans="1:1005" ht="14.4" x14ac:dyDescent="0.3">
      <c r="A65" s="92">
        <v>46874</v>
      </c>
      <c r="B65" s="93">
        <v>135</v>
      </c>
      <c r="C65" s="93">
        <v>135</v>
      </c>
      <c r="D65" s="94">
        <v>135</v>
      </c>
      <c r="E65">
        <v>143.02699999999999</v>
      </c>
      <c r="F65">
        <v>198.58500000000001</v>
      </c>
      <c r="G65">
        <v>143.49</v>
      </c>
      <c r="H65">
        <v>148.51499999999999</v>
      </c>
      <c r="I65">
        <v>124.575</v>
      </c>
      <c r="J65">
        <v>228.67699999999999</v>
      </c>
      <c r="K65">
        <v>51.125999999999998</v>
      </c>
      <c r="L65">
        <v>109.61199999999999</v>
      </c>
      <c r="M65">
        <v>149.095</v>
      </c>
      <c r="N65">
        <v>232.57</v>
      </c>
      <c r="O65">
        <v>126.15300000000001</v>
      </c>
      <c r="P65">
        <v>152.233</v>
      </c>
      <c r="Q65">
        <v>181.90899999999999</v>
      </c>
      <c r="R65">
        <v>209.47300000000001</v>
      </c>
      <c r="S65">
        <v>84.221999999999994</v>
      </c>
      <c r="T65">
        <v>123.1</v>
      </c>
      <c r="U65">
        <v>113.997</v>
      </c>
      <c r="V65">
        <v>78.058999999999997</v>
      </c>
      <c r="W65">
        <v>110.419</v>
      </c>
      <c r="X65">
        <v>91.174000000000007</v>
      </c>
      <c r="Y65">
        <v>103.616</v>
      </c>
      <c r="Z65">
        <v>147.16999999999999</v>
      </c>
      <c r="AA65">
        <v>72.822000000000003</v>
      </c>
      <c r="AB65">
        <v>130.536</v>
      </c>
      <c r="AC65">
        <v>118.11499999999999</v>
      </c>
      <c r="AD65">
        <v>73.727999999999994</v>
      </c>
      <c r="AE65">
        <v>160.51300000000001</v>
      </c>
      <c r="AF65">
        <v>203.88</v>
      </c>
      <c r="AG65">
        <v>153.29599999999999</v>
      </c>
      <c r="AH65">
        <v>153.29599999999999</v>
      </c>
      <c r="AI65" s="3"/>
      <c r="AJ65" s="3"/>
      <c r="AK65" s="3"/>
      <c r="AL65" s="3"/>
      <c r="AM65" s="3"/>
      <c r="AN65" s="3"/>
      <c r="AO65" s="3"/>
      <c r="AP65" s="3"/>
      <c r="AQ65" s="3"/>
      <c r="AR65" s="3"/>
      <c r="AS65" s="3"/>
      <c r="AT65" s="3"/>
      <c r="AU65" s="3"/>
      <c r="AV65" s="3"/>
      <c r="AW65" s="3"/>
      <c r="AX65" s="3"/>
      <c r="AY65" s="3"/>
      <c r="ALQ65" t="e">
        <v>#N/A</v>
      </c>
    </row>
    <row r="66" spans="1:1005" ht="14.4" x14ac:dyDescent="0.3">
      <c r="A66" s="92">
        <v>46905</v>
      </c>
      <c r="B66" s="93">
        <v>144</v>
      </c>
      <c r="C66" s="93">
        <v>144</v>
      </c>
      <c r="D66" s="94">
        <v>144</v>
      </c>
      <c r="E66">
        <v>98.206000000000003</v>
      </c>
      <c r="F66">
        <v>257.38299999999998</v>
      </c>
      <c r="G66">
        <v>126.877</v>
      </c>
      <c r="H66">
        <v>215.959</v>
      </c>
      <c r="I66">
        <v>74.597999999999999</v>
      </c>
      <c r="J66">
        <v>128.06800000000001</v>
      </c>
      <c r="K66">
        <v>30.094999999999999</v>
      </c>
      <c r="L66">
        <v>91.012</v>
      </c>
      <c r="M66">
        <v>96.296999999999997</v>
      </c>
      <c r="N66">
        <v>212.84899999999999</v>
      </c>
      <c r="O66">
        <v>83.61</v>
      </c>
      <c r="P66">
        <v>119.952</v>
      </c>
      <c r="Q66">
        <v>212.791</v>
      </c>
      <c r="R66">
        <v>116.5</v>
      </c>
      <c r="S66">
        <v>145.27099999999999</v>
      </c>
      <c r="T66">
        <v>220.846</v>
      </c>
      <c r="U66">
        <v>49.103999999999999</v>
      </c>
      <c r="V66">
        <v>62.198</v>
      </c>
      <c r="W66">
        <v>151.70400000000001</v>
      </c>
      <c r="X66">
        <v>184.00800000000001</v>
      </c>
      <c r="Y66">
        <v>167.86699999999999</v>
      </c>
      <c r="Z66">
        <v>167.62799999999999</v>
      </c>
      <c r="AA66">
        <v>30.92</v>
      </c>
      <c r="AB66">
        <v>256.79199999999997</v>
      </c>
      <c r="AC66">
        <v>89.206999999999994</v>
      </c>
      <c r="AD66">
        <v>150.43899999999999</v>
      </c>
      <c r="AE66">
        <v>112.06100000000001</v>
      </c>
      <c r="AF66">
        <v>232.322</v>
      </c>
      <c r="AG66">
        <v>148.90299999999999</v>
      </c>
      <c r="AH66">
        <v>148.90299999999999</v>
      </c>
      <c r="AI66" s="3"/>
      <c r="AJ66" s="3"/>
      <c r="AK66" s="3"/>
      <c r="AL66" s="3"/>
      <c r="AM66" s="3"/>
      <c r="AN66" s="3"/>
      <c r="AO66" s="3"/>
      <c r="AP66" s="3"/>
      <c r="AQ66" s="3"/>
      <c r="AR66" s="3"/>
      <c r="AS66" s="3"/>
      <c r="AT66" s="3"/>
      <c r="AU66" s="3"/>
      <c r="AV66" s="3"/>
      <c r="AW66" s="3"/>
      <c r="AX66" s="3"/>
      <c r="AY66" s="3"/>
      <c r="ALQ66" t="e">
        <v>#N/A</v>
      </c>
    </row>
    <row r="67" spans="1:1005" ht="14.4" x14ac:dyDescent="0.3">
      <c r="A67" s="92">
        <v>46935</v>
      </c>
      <c r="B67" s="93">
        <v>51</v>
      </c>
      <c r="C67" s="93">
        <v>51</v>
      </c>
      <c r="D67" s="94">
        <v>51</v>
      </c>
      <c r="E67">
        <v>40.423000000000002</v>
      </c>
      <c r="F67">
        <v>92.179000000000002</v>
      </c>
      <c r="G67">
        <v>74.194000000000003</v>
      </c>
      <c r="H67">
        <v>147.76499999999999</v>
      </c>
      <c r="I67">
        <v>24.010999999999999</v>
      </c>
      <c r="J67">
        <v>53.207000000000001</v>
      </c>
      <c r="K67">
        <v>12.965</v>
      </c>
      <c r="L67">
        <v>27.672999999999998</v>
      </c>
      <c r="M67">
        <v>36.933</v>
      </c>
      <c r="N67">
        <v>84.119</v>
      </c>
      <c r="O67">
        <v>48.752000000000002</v>
      </c>
      <c r="P67">
        <v>48.031999999999996</v>
      </c>
      <c r="Q67">
        <v>81.929000000000002</v>
      </c>
      <c r="R67">
        <v>48.374000000000002</v>
      </c>
      <c r="S67">
        <v>42.575000000000003</v>
      </c>
      <c r="T67">
        <v>89.090999999999994</v>
      </c>
      <c r="U67">
        <v>20.126000000000001</v>
      </c>
      <c r="V67">
        <v>25.986999999999998</v>
      </c>
      <c r="W67">
        <v>48.225999999999999</v>
      </c>
      <c r="X67">
        <v>60.960999999999999</v>
      </c>
      <c r="Y67">
        <v>49.581000000000003</v>
      </c>
      <c r="Z67">
        <v>53.63</v>
      </c>
      <c r="AA67">
        <v>13.728</v>
      </c>
      <c r="AB67">
        <v>118.30500000000001</v>
      </c>
      <c r="AC67">
        <v>31.463999999999999</v>
      </c>
      <c r="AD67">
        <v>93.186000000000007</v>
      </c>
      <c r="AE67">
        <v>62.963999999999999</v>
      </c>
      <c r="AF67">
        <v>92.480999999999995</v>
      </c>
      <c r="AG67">
        <v>39.244999999999997</v>
      </c>
      <c r="AH67">
        <v>39.244999999999997</v>
      </c>
      <c r="AI67" s="3"/>
      <c r="AJ67" s="3"/>
      <c r="AK67" s="3"/>
      <c r="AL67" s="3"/>
      <c r="AM67" s="3"/>
      <c r="AN67" s="3"/>
      <c r="AO67" s="3"/>
      <c r="AP67" s="3"/>
      <c r="AQ67" s="3"/>
      <c r="AR67" s="3"/>
      <c r="AS67" s="3"/>
      <c r="AT67" s="3"/>
      <c r="AU67" s="3"/>
      <c r="AV67" s="3"/>
      <c r="AW67" s="3"/>
      <c r="AX67" s="3"/>
      <c r="AY67" s="3"/>
      <c r="ALQ67" t="e">
        <v>#N/A</v>
      </c>
    </row>
    <row r="68" spans="1:1005" ht="14.4" x14ac:dyDescent="0.3">
      <c r="A68" s="92">
        <v>46966</v>
      </c>
      <c r="B68" s="93">
        <v>29</v>
      </c>
      <c r="C68" s="93">
        <v>29</v>
      </c>
      <c r="D68" s="94">
        <v>29</v>
      </c>
      <c r="E68">
        <v>19.259</v>
      </c>
      <c r="F68">
        <v>72.561999999999998</v>
      </c>
      <c r="G68">
        <v>30.152999999999999</v>
      </c>
      <c r="H68">
        <v>90.576999999999998</v>
      </c>
      <c r="I68">
        <v>16.260999999999999</v>
      </c>
      <c r="J68">
        <v>36.429000000000002</v>
      </c>
      <c r="K68">
        <v>9.7110000000000003</v>
      </c>
      <c r="L68">
        <v>19.529</v>
      </c>
      <c r="M68">
        <v>18.673999999999999</v>
      </c>
      <c r="N68">
        <v>40.628999999999998</v>
      </c>
      <c r="O68">
        <v>34.795999999999999</v>
      </c>
      <c r="P68">
        <v>40.537999999999997</v>
      </c>
      <c r="Q68">
        <v>32.002000000000002</v>
      </c>
      <c r="R68">
        <v>21.245000000000001</v>
      </c>
      <c r="S68">
        <v>35.554000000000002</v>
      </c>
      <c r="T68">
        <v>29.256</v>
      </c>
      <c r="U68">
        <v>13.782</v>
      </c>
      <c r="V68">
        <v>27.091000000000001</v>
      </c>
      <c r="W68">
        <v>31.077000000000002</v>
      </c>
      <c r="X68">
        <v>25.38</v>
      </c>
      <c r="Y68">
        <v>33.664999999999999</v>
      </c>
      <c r="Z68">
        <v>31.279</v>
      </c>
      <c r="AA68">
        <v>9.2439999999999998</v>
      </c>
      <c r="AB68">
        <v>35.018000000000001</v>
      </c>
      <c r="AC68">
        <v>17.062999999999999</v>
      </c>
      <c r="AD68">
        <v>36.024999999999999</v>
      </c>
      <c r="AE68">
        <v>37.329000000000001</v>
      </c>
      <c r="AF68">
        <v>36.488</v>
      </c>
      <c r="AG68">
        <v>19.501999999999999</v>
      </c>
      <c r="AH68">
        <v>19.501999999999999</v>
      </c>
      <c r="AI68" s="3"/>
      <c r="AJ68" s="3"/>
      <c r="AK68" s="3"/>
      <c r="AL68" s="3"/>
      <c r="AM68" s="3"/>
      <c r="AN68" s="3"/>
      <c r="AO68" s="3"/>
      <c r="AP68" s="3"/>
      <c r="AQ68" s="3"/>
      <c r="AR68" s="3"/>
      <c r="AS68" s="3"/>
      <c r="AT68" s="3"/>
      <c r="AU68" s="3"/>
      <c r="AV68" s="3"/>
      <c r="AW68" s="3"/>
      <c r="AX68" s="3"/>
      <c r="AY68" s="3"/>
      <c r="ALQ68" t="e">
        <v>#N/A</v>
      </c>
    </row>
    <row r="69" spans="1:1005" ht="14.4" x14ac:dyDescent="0.3">
      <c r="A69" s="92">
        <v>46997</v>
      </c>
      <c r="B69" s="93">
        <v>26</v>
      </c>
      <c r="C69" s="93">
        <v>26</v>
      </c>
      <c r="D69" s="94">
        <v>26</v>
      </c>
      <c r="E69">
        <v>21.71</v>
      </c>
      <c r="F69">
        <v>62.735999999999997</v>
      </c>
      <c r="G69">
        <v>24.408999999999999</v>
      </c>
      <c r="H69">
        <v>46.377000000000002</v>
      </c>
      <c r="I69">
        <v>15.673</v>
      </c>
      <c r="J69">
        <v>19.064</v>
      </c>
      <c r="K69">
        <v>22.491</v>
      </c>
      <c r="L69">
        <v>34.337000000000003</v>
      </c>
      <c r="M69">
        <v>40.856999999999999</v>
      </c>
      <c r="N69">
        <v>23.497</v>
      </c>
      <c r="O69">
        <v>32.966999999999999</v>
      </c>
      <c r="P69">
        <v>36.423000000000002</v>
      </c>
      <c r="Q69">
        <v>37.133000000000003</v>
      </c>
      <c r="R69">
        <v>15.260999999999999</v>
      </c>
      <c r="S69">
        <v>19.027999999999999</v>
      </c>
      <c r="T69">
        <v>20.606999999999999</v>
      </c>
      <c r="U69">
        <v>11.244999999999999</v>
      </c>
      <c r="V69">
        <v>45.383000000000003</v>
      </c>
      <c r="W69">
        <v>37.664999999999999</v>
      </c>
      <c r="X69">
        <v>16.855</v>
      </c>
      <c r="Y69">
        <v>23.454000000000001</v>
      </c>
      <c r="Z69">
        <v>18.286999999999999</v>
      </c>
      <c r="AA69">
        <v>9.548</v>
      </c>
      <c r="AB69">
        <v>18.117999999999999</v>
      </c>
      <c r="AC69">
        <v>12.712999999999999</v>
      </c>
      <c r="AD69">
        <v>44.16</v>
      </c>
      <c r="AE69">
        <v>25.151</v>
      </c>
      <c r="AF69">
        <v>34.475999999999999</v>
      </c>
      <c r="AG69">
        <v>30.535</v>
      </c>
      <c r="AH69">
        <v>30.535</v>
      </c>
      <c r="AI69" s="3"/>
      <c r="AJ69" s="3"/>
      <c r="AK69" s="3"/>
      <c r="AL69" s="3"/>
      <c r="AM69" s="3"/>
      <c r="AN69" s="3"/>
      <c r="AO69" s="3"/>
      <c r="AP69" s="3"/>
      <c r="AQ69" s="3"/>
      <c r="AR69" s="3"/>
      <c r="AS69" s="3"/>
      <c r="AT69" s="3"/>
      <c r="AU69" s="3"/>
      <c r="AV69" s="3"/>
      <c r="AW69" s="3"/>
      <c r="AX69" s="3"/>
      <c r="AY69" s="3"/>
      <c r="ALQ69" t="e">
        <v>#N/A</v>
      </c>
    </row>
    <row r="70" spans="1:1005" ht="14.4" x14ac:dyDescent="0.3">
      <c r="A70" s="92"/>
      <c r="B70" s="93"/>
      <c r="C70" s="93"/>
      <c r="D70" s="94"/>
      <c r="AI70" s="3"/>
      <c r="AJ70" s="3"/>
      <c r="AK70" s="3"/>
      <c r="AL70" s="3"/>
      <c r="AM70" s="3"/>
      <c r="AN70" s="3"/>
      <c r="AO70" s="3"/>
      <c r="AP70" s="3"/>
      <c r="AQ70" s="3"/>
      <c r="AR70" s="3"/>
      <c r="AS70" s="3"/>
      <c r="AT70" s="3"/>
      <c r="AU70" s="3"/>
      <c r="AV70" s="3"/>
      <c r="AW70" s="3"/>
      <c r="AX70" s="3"/>
      <c r="AY70" s="3"/>
      <c r="ALQ70" t="e">
        <v>#N/A</v>
      </c>
    </row>
    <row r="71" spans="1:1005" ht="14.4" x14ac:dyDescent="0.3">
      <c r="A71" s="92"/>
      <c r="B71" s="93"/>
      <c r="C71" s="93"/>
      <c r="D71" s="94"/>
      <c r="AI71" s="3"/>
      <c r="AJ71" s="3"/>
      <c r="AK71" s="3"/>
      <c r="AL71" s="3"/>
      <c r="AM71" s="3"/>
      <c r="AN71" s="3"/>
      <c r="AO71" s="3"/>
      <c r="AP71" s="3"/>
      <c r="AQ71" s="3"/>
      <c r="AR71" s="3"/>
      <c r="AS71" s="3"/>
      <c r="AT71" s="3"/>
      <c r="AU71" s="3"/>
      <c r="AV71" s="3"/>
      <c r="AW71" s="3"/>
      <c r="AX71" s="3"/>
      <c r="AY71" s="3"/>
      <c r="ALQ71" t="e">
        <v>#N/A</v>
      </c>
    </row>
    <row r="72" spans="1:1005" ht="14.4" x14ac:dyDescent="0.3">
      <c r="A72" s="92"/>
      <c r="B72" s="93"/>
      <c r="C72" s="93"/>
      <c r="D72" s="94"/>
      <c r="AI72" s="3"/>
      <c r="AJ72" s="3"/>
      <c r="AK72" s="3"/>
      <c r="AL72" s="3"/>
      <c r="AM72" s="3"/>
      <c r="AN72" s="3"/>
      <c r="AO72" s="3"/>
      <c r="AP72" s="3"/>
      <c r="AQ72" s="3"/>
      <c r="AR72" s="3"/>
      <c r="AS72" s="3"/>
      <c r="AT72" s="3"/>
      <c r="AU72" s="3"/>
      <c r="AV72" s="3"/>
      <c r="AW72" s="3"/>
      <c r="AX72" s="3"/>
      <c r="AY72" s="3"/>
      <c r="ALQ72" t="e">
        <v>#N/A</v>
      </c>
    </row>
    <row r="73" spans="1:1005" ht="14.4" x14ac:dyDescent="0.3">
      <c r="A73" s="92"/>
      <c r="B73" s="93"/>
      <c r="C73" s="93"/>
      <c r="D73" s="94"/>
      <c r="AI73" s="3"/>
      <c r="AJ73" s="3"/>
      <c r="AK73" s="3"/>
      <c r="AL73" s="3"/>
      <c r="AM73" s="3"/>
      <c r="AN73" s="3"/>
      <c r="AO73" s="3"/>
      <c r="AP73" s="3"/>
      <c r="AQ73" s="3"/>
      <c r="AR73" s="3"/>
      <c r="AS73" s="3"/>
      <c r="AT73" s="3"/>
      <c r="AU73" s="3"/>
      <c r="AV73" s="3"/>
      <c r="AW73" s="3"/>
      <c r="AX73" s="3"/>
      <c r="AY73" s="3"/>
    </row>
    <row r="74" spans="1:1005" ht="14.4" x14ac:dyDescent="0.3">
      <c r="A74" s="92"/>
      <c r="B74" s="93"/>
      <c r="C74" s="93"/>
      <c r="D74" s="94"/>
      <c r="AI74" s="3"/>
      <c r="AJ74" s="3"/>
      <c r="AK74" s="3"/>
      <c r="AL74" s="3"/>
      <c r="AM74" s="3"/>
      <c r="AN74" s="3"/>
      <c r="AO74" s="3"/>
      <c r="AP74" s="3"/>
      <c r="AQ74" s="3"/>
      <c r="AR74" s="3"/>
      <c r="AS74" s="3"/>
      <c r="AT74" s="3"/>
      <c r="AU74" s="3"/>
      <c r="AV74" s="3"/>
      <c r="AW74" s="3"/>
      <c r="AX74" s="3"/>
      <c r="AY74" s="3"/>
    </row>
    <row r="75" spans="1:1005" ht="14.4" x14ac:dyDescent="0.3">
      <c r="A75" s="92"/>
      <c r="B75" s="93"/>
      <c r="C75" s="93"/>
      <c r="D75" s="94"/>
      <c r="AI75" s="3"/>
      <c r="AJ75" s="3"/>
      <c r="AK75" s="3"/>
      <c r="AL75" s="3"/>
      <c r="AM75" s="3"/>
      <c r="AN75" s="3"/>
      <c r="AO75" s="3"/>
      <c r="AP75" s="3"/>
      <c r="AQ75" s="3"/>
      <c r="AR75" s="3"/>
      <c r="AS75" s="3"/>
      <c r="AT75" s="3"/>
      <c r="AU75" s="3"/>
      <c r="AV75" s="3"/>
      <c r="AW75" s="3"/>
      <c r="AX75" s="3"/>
      <c r="AY75" s="3"/>
    </row>
    <row r="76" spans="1:1005" ht="14.4" x14ac:dyDescent="0.3">
      <c r="A76" s="92"/>
      <c r="B76" s="93"/>
      <c r="C76" s="93"/>
      <c r="D76" s="94"/>
      <c r="AI76" s="3"/>
      <c r="AJ76" s="3"/>
      <c r="AK76" s="3"/>
      <c r="AL76" s="3"/>
      <c r="AM76" s="3"/>
      <c r="AN76" s="3"/>
      <c r="AO76" s="3"/>
      <c r="AP76" s="3"/>
      <c r="AQ76" s="3"/>
      <c r="AR76" s="3"/>
      <c r="AS76" s="3"/>
      <c r="AT76" s="3"/>
      <c r="AU76" s="3"/>
      <c r="AV76" s="3"/>
      <c r="AW76" s="3"/>
      <c r="AX76" s="3"/>
      <c r="AY76" s="3"/>
    </row>
    <row r="77" spans="1:1005" ht="14.4" x14ac:dyDescent="0.3">
      <c r="A77" s="92"/>
      <c r="B77" s="93"/>
      <c r="C77" s="93"/>
      <c r="D77" s="94"/>
      <c r="AI77" s="3"/>
      <c r="AJ77" s="3"/>
      <c r="AK77" s="3"/>
      <c r="AL77" s="3"/>
      <c r="AM77" s="3"/>
      <c r="AN77" s="3"/>
      <c r="AO77" s="3"/>
      <c r="AP77" s="3"/>
      <c r="AQ77" s="3"/>
      <c r="AR77" s="3"/>
      <c r="AS77" s="3"/>
      <c r="AT77" s="3"/>
      <c r="AU77" s="3"/>
      <c r="AV77" s="3"/>
      <c r="AW77" s="3"/>
      <c r="AX77" s="3"/>
      <c r="AY77" s="3"/>
    </row>
    <row r="78" spans="1:1005" ht="14.4" x14ac:dyDescent="0.3">
      <c r="A78" s="92"/>
      <c r="B78" s="93"/>
      <c r="C78" s="93"/>
      <c r="D78" s="94"/>
      <c r="AI78" s="3"/>
      <c r="AJ78" s="3"/>
      <c r="AK78" s="3"/>
      <c r="AL78" s="3"/>
      <c r="AM78" s="3"/>
      <c r="AN78" s="3"/>
      <c r="AO78" s="3"/>
      <c r="AP78" s="3"/>
      <c r="AQ78" s="3"/>
      <c r="AR78" s="3"/>
      <c r="AS78" s="3"/>
      <c r="AT78" s="3"/>
      <c r="AU78" s="3"/>
      <c r="AV78" s="3"/>
      <c r="AW78" s="3"/>
      <c r="AX78" s="3"/>
      <c r="AY78" s="3"/>
    </row>
    <row r="79" spans="1:1005" ht="14.4" x14ac:dyDescent="0.3">
      <c r="A79" s="92"/>
      <c r="B79" s="93"/>
      <c r="C79" s="93"/>
      <c r="D79" s="94"/>
      <c r="AI79" s="3"/>
      <c r="AJ79" s="3"/>
      <c r="AK79" s="3"/>
      <c r="AL79" s="3"/>
      <c r="AM79" s="3"/>
      <c r="AN79" s="3"/>
      <c r="AO79" s="3"/>
      <c r="AP79" s="3"/>
      <c r="AQ79" s="3"/>
      <c r="AR79" s="3"/>
      <c r="AS79" s="3"/>
      <c r="AT79" s="3"/>
      <c r="AU79" s="3"/>
      <c r="AV79" s="3"/>
      <c r="AW79" s="3"/>
      <c r="AX79" s="3"/>
      <c r="AY79" s="3"/>
    </row>
    <row r="80" spans="1:1005" ht="14.4" x14ac:dyDescent="0.3">
      <c r="A80" s="92"/>
      <c r="B80" s="93"/>
      <c r="C80" s="93"/>
      <c r="D80" s="94"/>
      <c r="AI80" s="3"/>
      <c r="AJ80" s="3"/>
      <c r="AK80" s="3"/>
      <c r="AL80" s="3"/>
      <c r="AM80" s="3"/>
      <c r="AN80" s="3"/>
      <c r="AO80" s="3"/>
      <c r="AP80" s="3"/>
      <c r="AQ80" s="3"/>
      <c r="AR80" s="3"/>
      <c r="AS80" s="3"/>
      <c r="AT80" s="3"/>
      <c r="AU80" s="3"/>
      <c r="AV80" s="3"/>
      <c r="AW80" s="3"/>
      <c r="AX80" s="3"/>
      <c r="AY80" s="3"/>
    </row>
    <row r="81" spans="1:4" ht="12.75" customHeight="1" x14ac:dyDescent="0.3">
      <c r="A81" s="92"/>
      <c r="B81" s="93"/>
      <c r="C81" s="93"/>
      <c r="D81" s="94"/>
    </row>
    <row r="82" spans="1:4" ht="12.75" customHeight="1" x14ac:dyDescent="0.3">
      <c r="A82" s="92"/>
      <c r="B82" s="93"/>
      <c r="C82" s="93"/>
      <c r="D82" s="94"/>
    </row>
    <row r="83" spans="1:4" ht="12.75" customHeight="1" x14ac:dyDescent="0.3">
      <c r="A83" s="92"/>
      <c r="B83" s="93"/>
      <c r="C83" s="93"/>
      <c r="D83" s="94"/>
    </row>
    <row r="84" spans="1:4" ht="12.75" customHeight="1" x14ac:dyDescent="0.3">
      <c r="A84" s="92"/>
      <c r="B84" s="93"/>
      <c r="C84" s="93"/>
      <c r="D84" s="9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AB9D8-29DA-4FEC-B7C8-AF3116F6BD48}">
  <sheetPr codeName="Sheet22">
    <tabColor rgb="FFE66CD5"/>
  </sheetPr>
  <dimension ref="A1:ALQ84"/>
  <sheetViews>
    <sheetView topLeftCell="A37" zoomScaleNormal="100" workbookViewId="0">
      <selection activeCell="D4" sqref="D4"/>
    </sheetView>
  </sheetViews>
  <sheetFormatPr defaultColWidth="18.6640625" defaultRowHeight="12.75" customHeight="1" x14ac:dyDescent="0.3"/>
  <cols>
    <col min="1" max="54" width="9.109375" customWidth="1"/>
  </cols>
  <sheetData>
    <row r="1" spans="1:51" ht="14.4" x14ac:dyDescent="0.3">
      <c r="A1" s="95"/>
      <c r="B1" s="142" t="s">
        <v>37</v>
      </c>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2"/>
      <c r="AJ1" s="2"/>
      <c r="AK1" s="2"/>
      <c r="AL1" s="2"/>
      <c r="AM1" s="2"/>
    </row>
    <row r="2" spans="1:51" ht="14.4" x14ac:dyDescent="0.3">
      <c r="A2" s="95"/>
      <c r="B2" s="96" t="s">
        <v>0</v>
      </c>
      <c r="C2" s="96" t="s">
        <v>1</v>
      </c>
      <c r="D2" s="96" t="s">
        <v>2</v>
      </c>
      <c r="E2" s="96">
        <v>1991</v>
      </c>
      <c r="F2" s="96">
        <v>1992</v>
      </c>
      <c r="G2" s="96">
        <v>1993</v>
      </c>
      <c r="H2" s="96">
        <v>1994</v>
      </c>
      <c r="I2" s="96">
        <v>1995</v>
      </c>
      <c r="J2" s="96">
        <v>1996</v>
      </c>
      <c r="K2" s="96">
        <v>1997</v>
      </c>
      <c r="L2" s="96">
        <v>1998</v>
      </c>
      <c r="M2" s="96">
        <v>1999</v>
      </c>
      <c r="N2" s="96">
        <v>2000</v>
      </c>
      <c r="O2" s="96">
        <v>2001</v>
      </c>
      <c r="P2" s="96">
        <v>2002</v>
      </c>
      <c r="Q2" s="96">
        <v>2003</v>
      </c>
      <c r="R2" s="96">
        <v>2004</v>
      </c>
      <c r="S2" s="96">
        <v>2005</v>
      </c>
      <c r="T2" s="96">
        <v>2006</v>
      </c>
      <c r="U2" s="96">
        <v>2007</v>
      </c>
      <c r="V2" s="96">
        <v>2008</v>
      </c>
      <c r="W2" s="96">
        <v>2009</v>
      </c>
      <c r="X2" s="96">
        <v>2010</v>
      </c>
      <c r="Y2" s="96">
        <v>2011</v>
      </c>
      <c r="Z2" s="96">
        <v>2012</v>
      </c>
      <c r="AA2" s="96">
        <v>2013</v>
      </c>
      <c r="AB2" s="96">
        <v>2014</v>
      </c>
      <c r="AC2" s="96">
        <v>2015</v>
      </c>
      <c r="AD2" s="96">
        <v>2016</v>
      </c>
      <c r="AE2" s="96">
        <v>2017</v>
      </c>
      <c r="AF2" s="96">
        <v>2018</v>
      </c>
      <c r="AG2" s="96">
        <v>2019</v>
      </c>
      <c r="AH2" s="96">
        <v>2020</v>
      </c>
      <c r="AI2" s="2"/>
      <c r="AJ2" s="2"/>
      <c r="AK2" s="2"/>
      <c r="AL2" s="2"/>
      <c r="AM2" s="2"/>
    </row>
    <row r="3" spans="1:51" ht="14.4" x14ac:dyDescent="0.3">
      <c r="A3" s="97" t="str">
        <f>$A$1&amp;A2</f>
        <v/>
      </c>
      <c r="B3" s="98" t="s">
        <v>3</v>
      </c>
      <c r="C3" s="98" t="s">
        <v>4</v>
      </c>
      <c r="D3" s="98" t="s">
        <v>5</v>
      </c>
      <c r="E3" s="98" t="s">
        <v>6</v>
      </c>
      <c r="F3" s="98" t="s">
        <v>7</v>
      </c>
      <c r="G3" s="98" t="s">
        <v>8</v>
      </c>
      <c r="H3" s="98" t="s">
        <v>9</v>
      </c>
      <c r="I3" s="98" t="s">
        <v>10</v>
      </c>
      <c r="J3" s="98" t="s">
        <v>11</v>
      </c>
      <c r="K3" s="98" t="s">
        <v>12</v>
      </c>
      <c r="L3" s="98" t="s">
        <v>13</v>
      </c>
      <c r="M3" s="98" t="s">
        <v>14</v>
      </c>
      <c r="N3" s="98" t="s">
        <v>15</v>
      </c>
      <c r="O3" s="98" t="s">
        <v>16</v>
      </c>
      <c r="P3" s="98" t="s">
        <v>17</v>
      </c>
      <c r="Q3" s="98" t="s">
        <v>18</v>
      </c>
      <c r="R3" s="98" t="s">
        <v>19</v>
      </c>
      <c r="S3" s="98" t="s">
        <v>20</v>
      </c>
      <c r="T3" s="98" t="s">
        <v>21</v>
      </c>
      <c r="U3" s="98" t="s">
        <v>22</v>
      </c>
      <c r="V3" s="98" t="s">
        <v>23</v>
      </c>
      <c r="W3" s="98" t="s">
        <v>24</v>
      </c>
      <c r="X3" s="98" t="s">
        <v>25</v>
      </c>
      <c r="Y3" s="98" t="s">
        <v>26</v>
      </c>
      <c r="Z3" s="98" t="s">
        <v>27</v>
      </c>
      <c r="AA3" s="98" t="s">
        <v>28</v>
      </c>
      <c r="AB3" s="98" t="s">
        <v>29</v>
      </c>
      <c r="AC3" s="98" t="s">
        <v>30</v>
      </c>
      <c r="AD3" s="98" t="s">
        <v>31</v>
      </c>
      <c r="AE3" s="98" t="s">
        <v>32</v>
      </c>
      <c r="AF3" s="98" t="s">
        <v>33</v>
      </c>
      <c r="AG3" s="98" t="s">
        <v>34</v>
      </c>
      <c r="AH3" s="98" t="s">
        <v>35</v>
      </c>
      <c r="AI3" s="2"/>
      <c r="AJ3" s="2"/>
      <c r="AK3" s="2"/>
      <c r="AL3" s="2"/>
      <c r="AM3" s="2"/>
    </row>
    <row r="4" spans="1:51" ht="14.4" x14ac:dyDescent="0.3">
      <c r="A4" s="99">
        <v>45017</v>
      </c>
      <c r="B4" s="100">
        <v>100</v>
      </c>
      <c r="C4" s="101">
        <v>78</v>
      </c>
      <c r="D4" s="38">
        <v>90</v>
      </c>
      <c r="E4" s="15">
        <v>49.095999999999997</v>
      </c>
      <c r="F4" s="15">
        <v>146.77799999999999</v>
      </c>
      <c r="G4" s="15">
        <v>44.826999999999998</v>
      </c>
      <c r="H4" s="15">
        <v>127.886</v>
      </c>
      <c r="I4" s="15">
        <v>35.298000000000002</v>
      </c>
      <c r="J4" s="15">
        <v>84.355000000000004</v>
      </c>
      <c r="K4" s="15">
        <v>51.823</v>
      </c>
      <c r="L4" s="15">
        <v>47.612000000000002</v>
      </c>
      <c r="M4" s="15">
        <v>81.143000000000001</v>
      </c>
      <c r="N4" s="15">
        <v>128.90799999999999</v>
      </c>
      <c r="O4" s="15">
        <v>112.35299999999999</v>
      </c>
      <c r="P4" s="15">
        <v>142.97399999999999</v>
      </c>
      <c r="Q4" s="15">
        <v>83.370999999999995</v>
      </c>
      <c r="R4" s="15">
        <v>126.68300000000001</v>
      </c>
      <c r="S4" s="15">
        <v>94.822999999999993</v>
      </c>
      <c r="T4" s="15">
        <v>139.37299999999999</v>
      </c>
      <c r="U4" s="15">
        <v>117.777</v>
      </c>
      <c r="V4" s="15">
        <v>34.642000000000003</v>
      </c>
      <c r="W4" s="15">
        <v>77.132000000000005</v>
      </c>
      <c r="X4" s="15">
        <v>90.372</v>
      </c>
      <c r="Y4" s="15">
        <v>96.698999999999998</v>
      </c>
      <c r="Z4" s="15">
        <v>177.83500000000001</v>
      </c>
      <c r="AA4" s="15">
        <v>56.683999999999997</v>
      </c>
      <c r="AB4" s="15">
        <v>74.811999999999998</v>
      </c>
      <c r="AC4" s="15">
        <v>80.102000000000004</v>
      </c>
      <c r="AD4" s="15">
        <v>92.897000000000006</v>
      </c>
      <c r="AE4" s="15">
        <v>89.628</v>
      </c>
      <c r="AF4" s="15">
        <v>107.298</v>
      </c>
      <c r="AG4" s="15">
        <v>116.661</v>
      </c>
      <c r="AH4" s="15">
        <v>74.665999999999997</v>
      </c>
      <c r="AI4" s="3"/>
      <c r="AJ4" s="3"/>
      <c r="AK4" s="3"/>
      <c r="AL4" s="3"/>
      <c r="AM4" s="3"/>
      <c r="AN4" s="3"/>
      <c r="AO4" s="3"/>
      <c r="AP4" s="3"/>
      <c r="AQ4" s="3"/>
      <c r="AR4" s="3"/>
      <c r="AS4" s="3"/>
      <c r="AT4" s="3"/>
      <c r="AU4" s="3"/>
      <c r="AV4" s="3"/>
      <c r="AW4" s="3"/>
      <c r="AX4" s="3"/>
      <c r="AY4" s="3"/>
    </row>
    <row r="5" spans="1:51" ht="14.4" x14ac:dyDescent="0.3">
      <c r="A5" s="99">
        <v>45047</v>
      </c>
      <c r="B5" s="102">
        <v>625</v>
      </c>
      <c r="C5" s="103">
        <v>482</v>
      </c>
      <c r="D5" s="40">
        <v>560</v>
      </c>
      <c r="E5" s="15">
        <v>391.125</v>
      </c>
      <c r="F5" s="15">
        <v>637.59299999999996</v>
      </c>
      <c r="G5" s="15">
        <v>602.69799999999998</v>
      </c>
      <c r="H5" s="15">
        <v>601.23199999999997</v>
      </c>
      <c r="I5" s="15">
        <v>445.96800000000002</v>
      </c>
      <c r="J5" s="15">
        <v>572.01300000000003</v>
      </c>
      <c r="K5" s="15">
        <v>604.75099999999998</v>
      </c>
      <c r="L5" s="15">
        <v>511.11599999999999</v>
      </c>
      <c r="M5" s="15">
        <v>557.4</v>
      </c>
      <c r="N5" s="15">
        <v>545.54399999999998</v>
      </c>
      <c r="O5" s="15">
        <v>681.71500000000003</v>
      </c>
      <c r="P5" s="15">
        <v>432.68700000000001</v>
      </c>
      <c r="Q5" s="15">
        <v>587.95799999999997</v>
      </c>
      <c r="R5" s="15">
        <v>644.447</v>
      </c>
      <c r="S5" s="15">
        <v>558.19200000000001</v>
      </c>
      <c r="T5" s="15">
        <v>581.99599999999998</v>
      </c>
      <c r="U5" s="15">
        <v>591.06799999999998</v>
      </c>
      <c r="V5" s="15">
        <v>437.77</v>
      </c>
      <c r="W5" s="15">
        <v>681.68299999999999</v>
      </c>
      <c r="X5" s="15">
        <v>448.16500000000002</v>
      </c>
      <c r="Y5" s="15">
        <v>485.63600000000002</v>
      </c>
      <c r="Z5" s="15">
        <v>526.64599999999996</v>
      </c>
      <c r="AA5" s="15">
        <v>587.49699999999996</v>
      </c>
      <c r="AB5" s="15">
        <v>532.77499999999998</v>
      </c>
      <c r="AC5" s="15">
        <v>586.57500000000005</v>
      </c>
      <c r="AD5" s="15">
        <v>518.10299999999995</v>
      </c>
      <c r="AE5" s="15">
        <v>491.57400000000001</v>
      </c>
      <c r="AF5" s="15">
        <v>615.23500000000001</v>
      </c>
      <c r="AG5" s="15">
        <v>546.90099999999995</v>
      </c>
      <c r="AH5" s="15">
        <v>561.80799999999999</v>
      </c>
      <c r="AI5" s="3"/>
      <c r="AJ5" s="3"/>
      <c r="AK5" s="3"/>
      <c r="AL5" s="3"/>
      <c r="AM5" s="3"/>
      <c r="AN5" s="3"/>
      <c r="AO5" s="3"/>
      <c r="AP5" s="3"/>
      <c r="AQ5" s="3"/>
      <c r="AR5" s="3"/>
      <c r="AS5" s="3"/>
      <c r="AT5" s="3"/>
      <c r="AU5" s="3"/>
      <c r="AV5" s="3"/>
      <c r="AW5" s="3"/>
      <c r="AX5" s="3"/>
      <c r="AY5" s="3"/>
    </row>
    <row r="6" spans="1:51" ht="14.4" x14ac:dyDescent="0.3">
      <c r="A6" s="99">
        <v>45078</v>
      </c>
      <c r="B6" s="102">
        <v>418</v>
      </c>
      <c r="C6" s="103">
        <v>323</v>
      </c>
      <c r="D6" s="40">
        <v>375</v>
      </c>
      <c r="E6" s="15">
        <v>392.77800000000002</v>
      </c>
      <c r="F6" s="15">
        <v>245.47900000000001</v>
      </c>
      <c r="G6" s="15">
        <v>415.13799999999998</v>
      </c>
      <c r="H6" s="15">
        <v>350.363</v>
      </c>
      <c r="I6" s="15">
        <v>682.34400000000005</v>
      </c>
      <c r="J6" s="15">
        <v>256.61500000000001</v>
      </c>
      <c r="K6" s="15">
        <v>460.952</v>
      </c>
      <c r="L6" s="15">
        <v>389.76299999999998</v>
      </c>
      <c r="M6" s="15">
        <v>591.846</v>
      </c>
      <c r="N6" s="15">
        <v>214.63499999999999</v>
      </c>
      <c r="O6" s="15">
        <v>292.96499999999997</v>
      </c>
      <c r="P6" s="15">
        <v>245.71600000000001</v>
      </c>
      <c r="Q6" s="15">
        <v>379.12900000000002</v>
      </c>
      <c r="R6" s="15">
        <v>269.92599999999999</v>
      </c>
      <c r="S6" s="15">
        <v>328.23399999999998</v>
      </c>
      <c r="T6" s="15">
        <v>228.46100000000001</v>
      </c>
      <c r="U6" s="15">
        <v>284.14499999999998</v>
      </c>
      <c r="V6" s="15">
        <v>461.63799999999998</v>
      </c>
      <c r="W6" s="15">
        <v>314.61399999999998</v>
      </c>
      <c r="X6" s="15">
        <v>448.83699999999999</v>
      </c>
      <c r="Y6" s="15">
        <v>587.24900000000002</v>
      </c>
      <c r="Z6" s="15">
        <v>191.95</v>
      </c>
      <c r="AA6" s="15">
        <v>379.48599999999999</v>
      </c>
      <c r="AB6" s="15">
        <v>433.90499999999997</v>
      </c>
      <c r="AC6" s="15">
        <v>576.33299999999997</v>
      </c>
      <c r="AD6" s="15">
        <v>439.36</v>
      </c>
      <c r="AE6" s="15">
        <v>370.87099999999998</v>
      </c>
      <c r="AF6" s="15">
        <v>235.69</v>
      </c>
      <c r="AG6" s="15">
        <v>451.96800000000002</v>
      </c>
      <c r="AH6" s="15">
        <v>242.38900000000001</v>
      </c>
      <c r="AI6" s="3"/>
      <c r="AJ6" s="3"/>
      <c r="AK6" s="3"/>
      <c r="AL6" s="3"/>
      <c r="AM6" s="3"/>
      <c r="AN6" s="3"/>
      <c r="AO6" s="3"/>
      <c r="AP6" s="3"/>
      <c r="AQ6" s="3"/>
      <c r="AR6" s="3"/>
      <c r="AS6" s="3"/>
      <c r="AT6" s="3"/>
      <c r="AU6" s="3"/>
      <c r="AV6" s="3"/>
      <c r="AW6" s="3"/>
      <c r="AX6" s="3"/>
      <c r="AY6" s="3"/>
    </row>
    <row r="7" spans="1:51" ht="14.4" x14ac:dyDescent="0.3">
      <c r="A7" s="99">
        <v>45108</v>
      </c>
      <c r="B7" s="102">
        <v>61</v>
      </c>
      <c r="C7" s="103">
        <v>47</v>
      </c>
      <c r="D7" s="40">
        <v>55</v>
      </c>
      <c r="E7" s="15">
        <v>94.016000000000005</v>
      </c>
      <c r="F7" s="15">
        <v>43.84</v>
      </c>
      <c r="G7" s="15">
        <v>92.42</v>
      </c>
      <c r="H7" s="15">
        <v>35.448</v>
      </c>
      <c r="I7" s="15">
        <v>270.85399999999998</v>
      </c>
      <c r="J7" s="15">
        <v>27.113</v>
      </c>
      <c r="K7" s="15">
        <v>61.094000000000001</v>
      </c>
      <c r="L7" s="15">
        <v>107.23</v>
      </c>
      <c r="M7" s="15">
        <v>172.46100000000001</v>
      </c>
      <c r="N7" s="15">
        <v>10.554</v>
      </c>
      <c r="O7" s="15">
        <v>27.933</v>
      </c>
      <c r="P7" s="15">
        <v>15.544</v>
      </c>
      <c r="Q7" s="15">
        <v>43.904000000000003</v>
      </c>
      <c r="R7" s="15">
        <v>35.466999999999999</v>
      </c>
      <c r="S7" s="15">
        <v>54.036999999999999</v>
      </c>
      <c r="T7" s="15">
        <v>21.611000000000001</v>
      </c>
      <c r="U7" s="15">
        <v>40.372999999999998</v>
      </c>
      <c r="V7" s="15">
        <v>88.682000000000002</v>
      </c>
      <c r="W7" s="15">
        <v>75.512</v>
      </c>
      <c r="X7" s="15">
        <v>55.963000000000001</v>
      </c>
      <c r="Y7" s="15">
        <v>143.13300000000001</v>
      </c>
      <c r="Z7" s="15">
        <v>25.099</v>
      </c>
      <c r="AA7" s="15">
        <v>56.378</v>
      </c>
      <c r="AB7" s="15">
        <v>68.888999999999996</v>
      </c>
      <c r="AC7" s="15">
        <v>114.402</v>
      </c>
      <c r="AD7" s="15">
        <v>68.965000000000003</v>
      </c>
      <c r="AE7" s="15">
        <v>41.747</v>
      </c>
      <c r="AF7" s="15">
        <v>21.724</v>
      </c>
      <c r="AG7" s="15">
        <v>109.395</v>
      </c>
      <c r="AH7" s="15">
        <v>19.312000000000001</v>
      </c>
      <c r="AI7" s="3"/>
      <c r="AJ7" s="3"/>
      <c r="AK7" s="3"/>
      <c r="AL7" s="3"/>
      <c r="AM7" s="3"/>
      <c r="AN7" s="3"/>
      <c r="AO7" s="3"/>
      <c r="AP7" s="3"/>
      <c r="AQ7" s="3"/>
      <c r="AR7" s="3"/>
      <c r="AS7" s="3"/>
      <c r="AT7" s="3"/>
      <c r="AU7" s="3"/>
      <c r="AV7" s="3"/>
      <c r="AW7" s="3"/>
      <c r="AX7" s="3"/>
      <c r="AY7" s="3"/>
    </row>
    <row r="8" spans="1:51" ht="14.4" x14ac:dyDescent="0.3">
      <c r="A8" s="99">
        <v>45139</v>
      </c>
      <c r="B8" s="102">
        <v>39</v>
      </c>
      <c r="C8" s="103">
        <v>30</v>
      </c>
      <c r="D8" s="40">
        <v>10</v>
      </c>
      <c r="E8" s="15">
        <v>9.82</v>
      </c>
      <c r="F8" s="15">
        <v>8.4930000000000003</v>
      </c>
      <c r="G8" s="15">
        <v>12.847</v>
      </c>
      <c r="H8" s="15">
        <v>3.8340000000000001</v>
      </c>
      <c r="I8" s="15">
        <v>38.856999999999999</v>
      </c>
      <c r="J8" s="15">
        <v>0.86799999999999999</v>
      </c>
      <c r="K8" s="15">
        <v>13.96</v>
      </c>
      <c r="L8" s="15">
        <v>9.59</v>
      </c>
      <c r="M8" s="15">
        <v>42.244</v>
      </c>
      <c r="N8" s="15">
        <v>0.98399999999999999</v>
      </c>
      <c r="O8" s="15">
        <v>6.5369999999999999</v>
      </c>
      <c r="P8" s="15">
        <v>4.3680000000000003</v>
      </c>
      <c r="Q8" s="15">
        <v>4.4039999999999999</v>
      </c>
      <c r="R8" s="15">
        <v>7.7770000000000001</v>
      </c>
      <c r="S8" s="15">
        <v>8.1219999999999999</v>
      </c>
      <c r="T8" s="15">
        <v>8.8360000000000003</v>
      </c>
      <c r="U8" s="15">
        <v>6.84</v>
      </c>
      <c r="V8" s="15">
        <v>16.347000000000001</v>
      </c>
      <c r="W8" s="15">
        <v>10.18</v>
      </c>
      <c r="X8" s="15">
        <v>23.25</v>
      </c>
      <c r="Y8" s="15">
        <v>15.212999999999999</v>
      </c>
      <c r="Z8" s="15">
        <v>4.0979999999999999</v>
      </c>
      <c r="AA8" s="15">
        <v>22.687999999999999</v>
      </c>
      <c r="AB8" s="15">
        <v>25.667999999999999</v>
      </c>
      <c r="AC8" s="15">
        <v>21.678000000000001</v>
      </c>
      <c r="AD8" s="15">
        <v>17.012</v>
      </c>
      <c r="AE8" s="15">
        <v>13.839</v>
      </c>
      <c r="AF8" s="15">
        <v>11.913</v>
      </c>
      <c r="AG8" s="15">
        <v>17.731999999999999</v>
      </c>
      <c r="AH8" s="15">
        <v>5.0869999999999997</v>
      </c>
      <c r="AI8" s="3"/>
      <c r="AJ8" s="3"/>
      <c r="AK8" s="3"/>
      <c r="AL8" s="3"/>
      <c r="AM8" s="3"/>
      <c r="AN8" s="3"/>
      <c r="AO8" s="3"/>
      <c r="AP8" s="3"/>
      <c r="AQ8" s="3"/>
      <c r="AR8" s="3"/>
      <c r="AS8" s="3"/>
      <c r="AT8" s="3"/>
      <c r="AU8" s="3"/>
      <c r="AV8" s="3"/>
      <c r="AW8" s="3"/>
      <c r="AX8" s="3"/>
      <c r="AY8" s="3"/>
    </row>
    <row r="9" spans="1:51" ht="14.4" x14ac:dyDescent="0.3">
      <c r="A9" s="99">
        <v>45170</v>
      </c>
      <c r="B9" s="102">
        <v>-1</v>
      </c>
      <c r="C9" s="103">
        <v>3</v>
      </c>
      <c r="D9" s="40">
        <v>15</v>
      </c>
      <c r="E9" s="15">
        <v>11.427</v>
      </c>
      <c r="F9" s="15">
        <v>13.259</v>
      </c>
      <c r="G9" s="15">
        <v>16.239999999999998</v>
      </c>
      <c r="H9" s="15">
        <v>11.986000000000001</v>
      </c>
      <c r="I9" s="15">
        <v>19.187000000000001</v>
      </c>
      <c r="J9" s="15">
        <v>13.927</v>
      </c>
      <c r="K9" s="15">
        <v>21.004000000000001</v>
      </c>
      <c r="L9" s="15">
        <v>11.426</v>
      </c>
      <c r="M9" s="15">
        <v>19.856000000000002</v>
      </c>
      <c r="N9" s="15">
        <v>12.513</v>
      </c>
      <c r="O9" s="15">
        <v>12.811</v>
      </c>
      <c r="P9" s="15">
        <v>11.35</v>
      </c>
      <c r="Q9" s="15">
        <v>19.385999999999999</v>
      </c>
      <c r="R9" s="15">
        <v>21.396000000000001</v>
      </c>
      <c r="S9" s="15">
        <v>13.679</v>
      </c>
      <c r="T9" s="15">
        <v>18.556000000000001</v>
      </c>
      <c r="U9" s="15">
        <v>24.61</v>
      </c>
      <c r="V9" s="15">
        <v>16.256</v>
      </c>
      <c r="W9" s="15">
        <v>14.901</v>
      </c>
      <c r="X9" s="15">
        <v>13.852</v>
      </c>
      <c r="Y9" s="15">
        <v>16.420999999999999</v>
      </c>
      <c r="Z9" s="15">
        <v>11.98</v>
      </c>
      <c r="AA9" s="15">
        <v>25.073</v>
      </c>
      <c r="AB9" s="15">
        <v>24.41</v>
      </c>
      <c r="AC9" s="15">
        <v>16.98</v>
      </c>
      <c r="AD9" s="15">
        <v>15.795</v>
      </c>
      <c r="AE9" s="15">
        <v>14.667999999999999</v>
      </c>
      <c r="AF9" s="15">
        <v>15.099</v>
      </c>
      <c r="AG9" s="15">
        <v>13.363</v>
      </c>
      <c r="AH9" s="15">
        <v>14.535</v>
      </c>
      <c r="AI9" s="3"/>
      <c r="AJ9" s="3"/>
      <c r="AK9" s="3"/>
      <c r="AL9" s="3"/>
      <c r="AM9" s="3"/>
      <c r="AN9" s="3"/>
      <c r="AO9" s="3"/>
      <c r="AP9" s="3"/>
      <c r="AQ9" s="3"/>
      <c r="AR9" s="3"/>
      <c r="AS9" s="3"/>
      <c r="AT9" s="3"/>
      <c r="AU9" s="3"/>
      <c r="AV9" s="3"/>
      <c r="AW9" s="3"/>
      <c r="AX9" s="3"/>
      <c r="AY9" s="3"/>
    </row>
    <row r="10" spans="1:51" ht="14.4" x14ac:dyDescent="0.3">
      <c r="A10" s="99">
        <v>45200</v>
      </c>
      <c r="B10" s="102">
        <v>44</v>
      </c>
      <c r="C10" s="103">
        <v>34</v>
      </c>
      <c r="D10" s="40">
        <v>38</v>
      </c>
      <c r="E10" s="15">
        <v>57.262999999999998</v>
      </c>
      <c r="F10" s="15">
        <v>57.323999999999998</v>
      </c>
      <c r="G10" s="15">
        <v>78.436000000000007</v>
      </c>
      <c r="H10" s="15">
        <v>65.878</v>
      </c>
      <c r="I10" s="15">
        <v>84.984999999999999</v>
      </c>
      <c r="J10" s="15">
        <v>79.619</v>
      </c>
      <c r="K10" s="15">
        <v>101.508</v>
      </c>
      <c r="L10" s="15">
        <v>66.850999999999999</v>
      </c>
      <c r="M10" s="15">
        <v>59.613</v>
      </c>
      <c r="N10" s="15">
        <v>64.596999999999994</v>
      </c>
      <c r="O10" s="15">
        <v>57.478000000000002</v>
      </c>
      <c r="P10" s="15">
        <v>60.718000000000004</v>
      </c>
      <c r="Q10" s="15">
        <v>56.72</v>
      </c>
      <c r="R10" s="15">
        <v>76.713999999999999</v>
      </c>
      <c r="S10" s="15">
        <v>82.644000000000005</v>
      </c>
      <c r="T10" s="15">
        <v>143.79599999999999</v>
      </c>
      <c r="U10" s="15">
        <v>105.67</v>
      </c>
      <c r="V10" s="15">
        <v>66.414000000000001</v>
      </c>
      <c r="W10" s="15">
        <v>67.317999999999998</v>
      </c>
      <c r="X10" s="15">
        <v>65.879000000000005</v>
      </c>
      <c r="Y10" s="15">
        <v>73.363</v>
      </c>
      <c r="Z10" s="15">
        <v>49.295000000000002</v>
      </c>
      <c r="AA10" s="15">
        <v>96.695999999999998</v>
      </c>
      <c r="AB10" s="15">
        <v>98.716999999999999</v>
      </c>
      <c r="AC10" s="15">
        <v>74.016999999999996</v>
      </c>
      <c r="AD10" s="15">
        <v>72.697999999999993</v>
      </c>
      <c r="AE10" s="15">
        <v>76.132000000000005</v>
      </c>
      <c r="AF10" s="15">
        <v>70.623999999999995</v>
      </c>
      <c r="AG10" s="15">
        <v>75.77</v>
      </c>
      <c r="AH10" s="15">
        <v>53.887</v>
      </c>
      <c r="AI10" s="3"/>
      <c r="AJ10" s="3"/>
      <c r="AK10" s="3"/>
      <c r="AL10" s="3"/>
      <c r="AM10" s="3"/>
      <c r="AN10" s="3"/>
      <c r="AO10" s="3"/>
      <c r="AP10" s="3"/>
      <c r="AQ10" s="3"/>
      <c r="AR10" s="3"/>
      <c r="AS10" s="3"/>
      <c r="AT10" s="3"/>
      <c r="AU10" s="3"/>
      <c r="AV10" s="3"/>
      <c r="AW10" s="3"/>
      <c r="AX10" s="3"/>
      <c r="AY10" s="3"/>
    </row>
    <row r="11" spans="1:51" ht="14.4" x14ac:dyDescent="0.3">
      <c r="A11" s="99">
        <v>45231</v>
      </c>
      <c r="B11" s="102">
        <v>50</v>
      </c>
      <c r="C11" s="103">
        <v>61</v>
      </c>
      <c r="D11" s="40">
        <v>93</v>
      </c>
      <c r="E11" s="15">
        <v>61.537999999999997</v>
      </c>
      <c r="F11" s="15">
        <v>65.861999999999995</v>
      </c>
      <c r="G11" s="15">
        <v>63.951000000000001</v>
      </c>
      <c r="H11" s="15">
        <v>62.832999999999998</v>
      </c>
      <c r="I11" s="15">
        <v>68.164000000000001</v>
      </c>
      <c r="J11" s="15">
        <v>73.97</v>
      </c>
      <c r="K11" s="15">
        <v>73.460999999999999</v>
      </c>
      <c r="L11" s="15">
        <v>61.725000000000001</v>
      </c>
      <c r="M11" s="15">
        <v>58.411999999999999</v>
      </c>
      <c r="N11" s="15">
        <v>54.804000000000002</v>
      </c>
      <c r="O11" s="15">
        <v>55.206000000000003</v>
      </c>
      <c r="P11" s="15">
        <v>58.761000000000003</v>
      </c>
      <c r="Q11" s="15">
        <v>54.765999999999998</v>
      </c>
      <c r="R11" s="15">
        <v>72.248000000000005</v>
      </c>
      <c r="S11" s="15">
        <v>67.703999999999994</v>
      </c>
      <c r="T11" s="15">
        <v>84.876999999999995</v>
      </c>
      <c r="U11" s="15">
        <v>73.299000000000007</v>
      </c>
      <c r="V11" s="15">
        <v>54.792999999999999</v>
      </c>
      <c r="W11" s="15">
        <v>57.569000000000003</v>
      </c>
      <c r="X11" s="15">
        <v>62.959000000000003</v>
      </c>
      <c r="Y11" s="15">
        <v>62.133000000000003</v>
      </c>
      <c r="Z11" s="15">
        <v>50.825000000000003</v>
      </c>
      <c r="AA11" s="15">
        <v>70.263999999999996</v>
      </c>
      <c r="AB11" s="15">
        <v>62.265000000000001</v>
      </c>
      <c r="AC11" s="15">
        <v>60.283000000000001</v>
      </c>
      <c r="AD11" s="15">
        <v>53.893000000000001</v>
      </c>
      <c r="AE11" s="15">
        <v>54.792999999999999</v>
      </c>
      <c r="AF11" s="15">
        <v>57.384999999999998</v>
      </c>
      <c r="AG11" s="15">
        <v>55.636000000000003</v>
      </c>
      <c r="AH11" s="15">
        <v>58.15</v>
      </c>
      <c r="AI11" s="3"/>
      <c r="AJ11" s="3"/>
      <c r="AK11" s="3"/>
      <c r="AL11" s="3"/>
      <c r="AM11" s="3"/>
      <c r="AN11" s="3"/>
      <c r="AO11" s="3"/>
      <c r="AP11" s="3"/>
      <c r="AQ11" s="3"/>
      <c r="AR11" s="3"/>
      <c r="AS11" s="3"/>
      <c r="AT11" s="3"/>
      <c r="AU11" s="3"/>
      <c r="AV11" s="3"/>
      <c r="AW11" s="3"/>
      <c r="AX11" s="3"/>
      <c r="AY11" s="3"/>
    </row>
    <row r="12" spans="1:51" ht="14.4" x14ac:dyDescent="0.3">
      <c r="A12" s="99">
        <v>45261</v>
      </c>
      <c r="B12" s="102">
        <v>41</v>
      </c>
      <c r="C12" s="103">
        <v>47</v>
      </c>
      <c r="D12" s="40">
        <v>45</v>
      </c>
      <c r="E12" s="15">
        <v>51.945999999999998</v>
      </c>
      <c r="F12" s="15">
        <v>49.137</v>
      </c>
      <c r="G12" s="15">
        <v>48.326000000000001</v>
      </c>
      <c r="H12" s="15">
        <v>50.832000000000001</v>
      </c>
      <c r="I12" s="15">
        <v>55.165999999999997</v>
      </c>
      <c r="J12" s="15">
        <v>59.402000000000001</v>
      </c>
      <c r="K12" s="15">
        <v>54.463000000000001</v>
      </c>
      <c r="L12" s="15">
        <v>55.222000000000001</v>
      </c>
      <c r="M12" s="15">
        <v>48.646999999999998</v>
      </c>
      <c r="N12" s="15">
        <v>45.564</v>
      </c>
      <c r="O12" s="15">
        <v>47.152000000000001</v>
      </c>
      <c r="P12" s="15">
        <v>47.188000000000002</v>
      </c>
      <c r="Q12" s="15">
        <v>49.948999999999998</v>
      </c>
      <c r="R12" s="15">
        <v>54.701999999999998</v>
      </c>
      <c r="S12" s="15">
        <v>51.058</v>
      </c>
      <c r="T12" s="15">
        <v>58.473999999999997</v>
      </c>
      <c r="U12" s="15">
        <v>61.832999999999998</v>
      </c>
      <c r="V12" s="15">
        <v>47.280999999999999</v>
      </c>
      <c r="W12" s="15">
        <v>46.981999999999999</v>
      </c>
      <c r="X12" s="15">
        <v>70.575000000000003</v>
      </c>
      <c r="Y12" s="15">
        <v>50.462000000000003</v>
      </c>
      <c r="Z12" s="15">
        <v>45.725000000000001</v>
      </c>
      <c r="AA12" s="15">
        <v>53.061</v>
      </c>
      <c r="AB12" s="15">
        <v>51.494999999999997</v>
      </c>
      <c r="AC12" s="15">
        <v>50.923999999999999</v>
      </c>
      <c r="AD12" s="15">
        <v>53.42</v>
      </c>
      <c r="AE12" s="15">
        <v>45.497999999999998</v>
      </c>
      <c r="AF12" s="15">
        <v>45.241999999999997</v>
      </c>
      <c r="AG12" s="15">
        <v>49.515999999999998</v>
      </c>
      <c r="AH12" s="15">
        <v>48.89</v>
      </c>
      <c r="AI12" s="3"/>
      <c r="AJ12" s="3"/>
      <c r="AK12" s="3"/>
      <c r="AL12" s="3"/>
      <c r="AM12" s="3"/>
      <c r="AN12" s="3"/>
      <c r="AO12" s="3"/>
      <c r="AP12" s="3"/>
      <c r="AQ12" s="3"/>
      <c r="AR12" s="3"/>
      <c r="AS12" s="3"/>
      <c r="AT12" s="3"/>
      <c r="AU12" s="3"/>
      <c r="AV12" s="3"/>
      <c r="AW12" s="3"/>
      <c r="AX12" s="3"/>
      <c r="AY12" s="3"/>
    </row>
    <row r="13" spans="1:51" ht="14.4" x14ac:dyDescent="0.3">
      <c r="A13" s="99">
        <v>45292</v>
      </c>
      <c r="B13" s="102">
        <v>35</v>
      </c>
      <c r="C13" s="103">
        <v>40</v>
      </c>
      <c r="D13" s="40">
        <v>38</v>
      </c>
      <c r="E13" s="15">
        <v>40.826999999999998</v>
      </c>
      <c r="F13" s="15">
        <v>46.697000000000003</v>
      </c>
      <c r="G13" s="15">
        <v>39.593000000000004</v>
      </c>
      <c r="H13" s="15">
        <v>43.546999999999997</v>
      </c>
      <c r="I13" s="15">
        <v>43.515000000000001</v>
      </c>
      <c r="J13" s="15">
        <v>47.363999999999997</v>
      </c>
      <c r="K13" s="15">
        <v>46.905000000000001</v>
      </c>
      <c r="L13" s="15">
        <v>45.008000000000003</v>
      </c>
      <c r="M13" s="15">
        <v>45.679000000000002</v>
      </c>
      <c r="N13" s="15">
        <v>37.200000000000003</v>
      </c>
      <c r="O13" s="15">
        <v>38.518000000000001</v>
      </c>
      <c r="P13" s="15">
        <v>38.17</v>
      </c>
      <c r="Q13" s="15">
        <v>41.552999999999997</v>
      </c>
      <c r="R13" s="15">
        <v>71.116</v>
      </c>
      <c r="S13" s="15">
        <v>44.41</v>
      </c>
      <c r="T13" s="15">
        <v>47.478000000000002</v>
      </c>
      <c r="U13" s="15">
        <v>46.691000000000003</v>
      </c>
      <c r="V13" s="15">
        <v>40.680999999999997</v>
      </c>
      <c r="W13" s="15">
        <v>38.648000000000003</v>
      </c>
      <c r="X13" s="15">
        <v>55.262999999999998</v>
      </c>
      <c r="Y13" s="15">
        <v>43.162999999999997</v>
      </c>
      <c r="Z13" s="15">
        <v>38.329000000000001</v>
      </c>
      <c r="AA13" s="15">
        <v>42.478000000000002</v>
      </c>
      <c r="AB13" s="15">
        <v>43.914000000000001</v>
      </c>
      <c r="AC13" s="15">
        <v>42.569000000000003</v>
      </c>
      <c r="AD13" s="15">
        <v>51.853999999999999</v>
      </c>
      <c r="AE13" s="15">
        <v>36.668999999999997</v>
      </c>
      <c r="AF13" s="15">
        <v>39.329000000000001</v>
      </c>
      <c r="AG13" s="15">
        <v>40.345999999999997</v>
      </c>
      <c r="AH13" s="15">
        <v>37.753</v>
      </c>
      <c r="AI13" s="3"/>
      <c r="AJ13" s="3"/>
      <c r="AK13" s="3"/>
      <c r="AL13" s="3"/>
      <c r="AM13" s="3"/>
      <c r="AN13" s="3"/>
      <c r="AO13" s="3"/>
      <c r="AP13" s="3"/>
      <c r="AQ13" s="3"/>
      <c r="AR13" s="3"/>
      <c r="AS13" s="3"/>
      <c r="AT13" s="3"/>
      <c r="AU13" s="3"/>
      <c r="AV13" s="3"/>
      <c r="AW13" s="3"/>
      <c r="AX13" s="3"/>
      <c r="AY13" s="3"/>
    </row>
    <row r="14" spans="1:51" ht="14.4" x14ac:dyDescent="0.3">
      <c r="A14" s="99">
        <v>45323</v>
      </c>
      <c r="B14" s="102">
        <v>31</v>
      </c>
      <c r="C14" s="103">
        <v>35</v>
      </c>
      <c r="D14" s="40">
        <v>33</v>
      </c>
      <c r="E14" s="15">
        <v>36.109000000000002</v>
      </c>
      <c r="F14" s="15">
        <v>42.015999999999998</v>
      </c>
      <c r="G14" s="15">
        <v>34.911999999999999</v>
      </c>
      <c r="H14" s="15">
        <v>44.563000000000002</v>
      </c>
      <c r="I14" s="15">
        <v>59.738999999999997</v>
      </c>
      <c r="J14" s="15">
        <v>38.923999999999999</v>
      </c>
      <c r="K14" s="15">
        <v>38.658000000000001</v>
      </c>
      <c r="L14" s="15">
        <v>41.142000000000003</v>
      </c>
      <c r="M14" s="15">
        <v>45.694000000000003</v>
      </c>
      <c r="N14" s="15">
        <v>33.206000000000003</v>
      </c>
      <c r="O14" s="15">
        <v>31.202999999999999</v>
      </c>
      <c r="P14" s="15">
        <v>34.908000000000001</v>
      </c>
      <c r="Q14" s="15">
        <v>34.731999999999999</v>
      </c>
      <c r="R14" s="15">
        <v>49.54</v>
      </c>
      <c r="S14" s="15">
        <v>34.56</v>
      </c>
      <c r="T14" s="15">
        <v>46.402000000000001</v>
      </c>
      <c r="U14" s="15">
        <v>39.326000000000001</v>
      </c>
      <c r="V14" s="15">
        <v>40.253</v>
      </c>
      <c r="W14" s="15">
        <v>32.363</v>
      </c>
      <c r="X14" s="15">
        <v>40.683999999999997</v>
      </c>
      <c r="Y14" s="15">
        <v>37.594999999999999</v>
      </c>
      <c r="Z14" s="15">
        <v>37.755000000000003</v>
      </c>
      <c r="AA14" s="15">
        <v>45.987000000000002</v>
      </c>
      <c r="AB14" s="15">
        <v>48.38</v>
      </c>
      <c r="AC14" s="15">
        <v>41.542999999999999</v>
      </c>
      <c r="AD14" s="15">
        <v>52.997999999999998</v>
      </c>
      <c r="AE14" s="15">
        <v>33.454000000000001</v>
      </c>
      <c r="AF14" s="15">
        <v>34.688000000000002</v>
      </c>
      <c r="AG14" s="15">
        <v>33.805</v>
      </c>
      <c r="AH14" s="15">
        <v>34.744999999999997</v>
      </c>
      <c r="AI14" s="3"/>
      <c r="AJ14" s="3"/>
      <c r="AK14" s="3"/>
      <c r="AL14" s="3"/>
      <c r="AM14" s="3"/>
      <c r="AN14" s="3"/>
      <c r="AO14" s="3"/>
      <c r="AP14" s="3"/>
      <c r="AQ14" s="3"/>
      <c r="AR14" s="3"/>
      <c r="AS14" s="3"/>
      <c r="AT14" s="3"/>
      <c r="AU14" s="3"/>
      <c r="AV14" s="3"/>
      <c r="AW14" s="3"/>
      <c r="AX14" s="3"/>
      <c r="AY14" s="3"/>
    </row>
    <row r="15" spans="1:51" ht="14.4" x14ac:dyDescent="0.3">
      <c r="A15" s="99">
        <v>45352</v>
      </c>
      <c r="B15" s="102">
        <v>47</v>
      </c>
      <c r="C15" s="103">
        <v>42</v>
      </c>
      <c r="D15" s="40">
        <v>44</v>
      </c>
      <c r="E15" s="15">
        <v>62.039000000000001</v>
      </c>
      <c r="F15" s="15">
        <v>69.277000000000001</v>
      </c>
      <c r="G15" s="15">
        <v>63.423000000000002</v>
      </c>
      <c r="H15" s="15">
        <v>92.299000000000007</v>
      </c>
      <c r="I15" s="15">
        <v>69.448999999999998</v>
      </c>
      <c r="J15" s="15">
        <v>74.352999999999994</v>
      </c>
      <c r="K15" s="15">
        <v>68.44</v>
      </c>
      <c r="L15" s="15">
        <v>65.244</v>
      </c>
      <c r="M15" s="15">
        <v>52.344999999999999</v>
      </c>
      <c r="N15" s="15">
        <v>49.862000000000002</v>
      </c>
      <c r="O15" s="15">
        <v>40.325000000000003</v>
      </c>
      <c r="P15" s="15">
        <v>50.415999999999997</v>
      </c>
      <c r="Q15" s="15">
        <v>78.326999999999998</v>
      </c>
      <c r="R15" s="15">
        <v>61.164999999999999</v>
      </c>
      <c r="S15" s="15">
        <v>43.537999999999997</v>
      </c>
      <c r="T15" s="15">
        <v>126.127</v>
      </c>
      <c r="U15" s="15">
        <v>46.927</v>
      </c>
      <c r="V15" s="15">
        <v>63.476999999999997</v>
      </c>
      <c r="W15" s="15">
        <v>38.317999999999998</v>
      </c>
      <c r="X15" s="15">
        <v>62.430999999999997</v>
      </c>
      <c r="Y15" s="15">
        <v>61.366</v>
      </c>
      <c r="Z15" s="15">
        <v>41.746000000000002</v>
      </c>
      <c r="AA15" s="15">
        <v>54.792000000000002</v>
      </c>
      <c r="AB15" s="15">
        <v>69.311999999999998</v>
      </c>
      <c r="AC15" s="15">
        <v>50.741</v>
      </c>
      <c r="AD15" s="15">
        <v>83.558999999999997</v>
      </c>
      <c r="AE15" s="15">
        <v>33.994</v>
      </c>
      <c r="AF15" s="15">
        <v>50.155000000000001</v>
      </c>
      <c r="AG15" s="15">
        <v>43.088000000000001</v>
      </c>
      <c r="AH15" s="15">
        <v>45.707000000000001</v>
      </c>
      <c r="AI15" s="3"/>
      <c r="AJ15" s="3"/>
      <c r="AK15" s="3"/>
      <c r="AL15" s="3"/>
      <c r="AM15" s="3"/>
      <c r="AN15" s="3"/>
      <c r="AO15" s="3"/>
      <c r="AP15" s="3"/>
      <c r="AQ15" s="3"/>
      <c r="AR15" s="3"/>
      <c r="AS15" s="3"/>
      <c r="AT15" s="3"/>
      <c r="AU15" s="3"/>
      <c r="AV15" s="3"/>
      <c r="AW15" s="3"/>
      <c r="AX15" s="3"/>
      <c r="AY15" s="3"/>
    </row>
    <row r="16" spans="1:51" ht="14.4" x14ac:dyDescent="0.3">
      <c r="A16" s="99">
        <v>45383</v>
      </c>
      <c r="B16" s="102">
        <v>111</v>
      </c>
      <c r="C16" s="103">
        <v>57</v>
      </c>
      <c r="D16" s="40">
        <v>85</v>
      </c>
      <c r="E16" s="15">
        <v>170.042</v>
      </c>
      <c r="F16" s="15">
        <v>164.95400000000001</v>
      </c>
      <c r="G16" s="15">
        <v>122.268</v>
      </c>
      <c r="H16" s="15">
        <v>124.395</v>
      </c>
      <c r="I16" s="15">
        <v>137.99199999999999</v>
      </c>
      <c r="J16" s="15">
        <v>161.84100000000001</v>
      </c>
      <c r="K16" s="15">
        <v>117.38800000000001</v>
      </c>
      <c r="L16" s="15">
        <v>109.375</v>
      </c>
      <c r="M16" s="15">
        <v>106.453</v>
      </c>
      <c r="N16" s="15">
        <v>87.144999999999996</v>
      </c>
      <c r="O16" s="15">
        <v>65.756</v>
      </c>
      <c r="P16" s="15">
        <v>98.884</v>
      </c>
      <c r="Q16" s="15">
        <v>176.13300000000001</v>
      </c>
      <c r="R16" s="15">
        <v>224.38800000000001</v>
      </c>
      <c r="S16" s="15">
        <v>173.08799999999999</v>
      </c>
      <c r="T16" s="15">
        <v>194.38300000000001</v>
      </c>
      <c r="U16" s="15">
        <v>68.834999999999994</v>
      </c>
      <c r="V16" s="15">
        <v>106.602</v>
      </c>
      <c r="W16" s="15">
        <v>80.763000000000005</v>
      </c>
      <c r="X16" s="15">
        <v>196.321</v>
      </c>
      <c r="Y16" s="15">
        <v>122.53400000000001</v>
      </c>
      <c r="Z16" s="15">
        <v>57.600999999999999</v>
      </c>
      <c r="AA16" s="15">
        <v>114.33</v>
      </c>
      <c r="AB16" s="15">
        <v>73.611999999999995</v>
      </c>
      <c r="AC16" s="15">
        <v>112.43600000000001</v>
      </c>
      <c r="AD16" s="15">
        <v>148.04900000000001</v>
      </c>
      <c r="AE16" s="15">
        <v>45.271000000000001</v>
      </c>
      <c r="AF16" s="15">
        <v>151.19800000000001</v>
      </c>
      <c r="AG16" s="15">
        <v>57.905999999999999</v>
      </c>
      <c r="AH16" s="15">
        <v>62.881999999999998</v>
      </c>
      <c r="AI16" s="3"/>
      <c r="AJ16" s="3"/>
      <c r="AK16" s="3"/>
      <c r="AL16" s="3"/>
      <c r="AM16" s="3"/>
      <c r="AN16" s="3"/>
      <c r="AO16" s="3"/>
      <c r="AP16" s="3"/>
      <c r="AQ16" s="3"/>
      <c r="AR16" s="3"/>
      <c r="AS16" s="3"/>
      <c r="AT16" s="3"/>
      <c r="AU16" s="3"/>
      <c r="AV16" s="3"/>
      <c r="AW16" s="3"/>
      <c r="AX16" s="3"/>
      <c r="AY16" s="3"/>
    </row>
    <row r="17" spans="1:51" ht="14.4" x14ac:dyDescent="0.3">
      <c r="A17" s="99">
        <v>45413</v>
      </c>
      <c r="B17" s="102">
        <v>241</v>
      </c>
      <c r="C17" s="103">
        <v>102</v>
      </c>
      <c r="D17" s="40">
        <v>163</v>
      </c>
      <c r="E17" s="15">
        <v>229.202</v>
      </c>
      <c r="F17" s="15">
        <v>575.10199999999998</v>
      </c>
      <c r="G17" s="15">
        <v>216.41900000000001</v>
      </c>
      <c r="H17" s="15">
        <v>392.78800000000001</v>
      </c>
      <c r="I17" s="15">
        <v>205.97499999999999</v>
      </c>
      <c r="J17" s="15">
        <v>393.68700000000001</v>
      </c>
      <c r="K17" s="15">
        <v>304.48500000000001</v>
      </c>
      <c r="L17" s="15">
        <v>209.50200000000001</v>
      </c>
      <c r="M17" s="15">
        <v>157.19800000000001</v>
      </c>
      <c r="N17" s="15">
        <v>207.60599999999999</v>
      </c>
      <c r="O17" s="15">
        <v>56.704000000000001</v>
      </c>
      <c r="P17" s="15">
        <v>218.45699999999999</v>
      </c>
      <c r="Q17" s="15">
        <v>198.566</v>
      </c>
      <c r="R17" s="15">
        <v>426.298</v>
      </c>
      <c r="S17" s="15">
        <v>201.47300000000001</v>
      </c>
      <c r="T17" s="15">
        <v>181.74299999999999</v>
      </c>
      <c r="U17" s="15">
        <v>363.98899999999998</v>
      </c>
      <c r="V17" s="15">
        <v>307.755</v>
      </c>
      <c r="W17" s="15">
        <v>194.15600000000001</v>
      </c>
      <c r="X17" s="15">
        <v>322.28800000000001</v>
      </c>
      <c r="Y17" s="15">
        <v>100.114</v>
      </c>
      <c r="Z17" s="15">
        <v>147.291</v>
      </c>
      <c r="AA17" s="15">
        <v>255.316</v>
      </c>
      <c r="AB17" s="15">
        <v>147.23699999999999</v>
      </c>
      <c r="AC17" s="15">
        <v>241.00700000000001</v>
      </c>
      <c r="AD17" s="15">
        <v>204.346</v>
      </c>
      <c r="AE17" s="15">
        <v>78.638999999999996</v>
      </c>
      <c r="AF17" s="15">
        <v>408.16800000000001</v>
      </c>
      <c r="AG17" s="15">
        <v>119.801</v>
      </c>
      <c r="AH17" s="15">
        <v>135.018</v>
      </c>
      <c r="AI17" s="3"/>
      <c r="AJ17" s="3"/>
      <c r="AK17" s="3"/>
      <c r="AL17" s="3"/>
      <c r="AM17" s="3"/>
      <c r="AN17" s="3"/>
      <c r="AO17" s="3"/>
      <c r="AP17" s="3"/>
      <c r="AQ17" s="3"/>
      <c r="AR17" s="3"/>
      <c r="AS17" s="3"/>
      <c r="AT17" s="3"/>
      <c r="AU17" s="3"/>
      <c r="AV17" s="3"/>
      <c r="AW17" s="3"/>
      <c r="AX17" s="3"/>
      <c r="AY17" s="3"/>
    </row>
    <row r="18" spans="1:51" ht="14.4" x14ac:dyDescent="0.3">
      <c r="A18" s="99">
        <v>45444</v>
      </c>
      <c r="B18" s="102">
        <v>176</v>
      </c>
      <c r="C18" s="103">
        <v>25</v>
      </c>
      <c r="D18" s="40">
        <v>96</v>
      </c>
      <c r="E18" s="15">
        <v>86.841999999999999</v>
      </c>
      <c r="F18" s="15">
        <v>331.298</v>
      </c>
      <c r="G18" s="15">
        <v>87.998000000000005</v>
      </c>
      <c r="H18" s="15">
        <v>412.62799999999999</v>
      </c>
      <c r="I18" s="15">
        <v>85.194000000000003</v>
      </c>
      <c r="J18" s="15">
        <v>272.59800000000001</v>
      </c>
      <c r="K18" s="15">
        <v>156.887</v>
      </c>
      <c r="L18" s="15">
        <v>156.62299999999999</v>
      </c>
      <c r="M18" s="15">
        <v>36.198</v>
      </c>
      <c r="N18" s="15">
        <v>62.152000000000001</v>
      </c>
      <c r="O18" s="15">
        <v>3.2839999999999998</v>
      </c>
      <c r="P18" s="15">
        <v>101.767</v>
      </c>
      <c r="Q18" s="15">
        <v>48.268999999999998</v>
      </c>
      <c r="R18" s="15">
        <v>222.02500000000001</v>
      </c>
      <c r="S18" s="15">
        <v>68.113</v>
      </c>
      <c r="T18" s="15">
        <v>51.253</v>
      </c>
      <c r="U18" s="15">
        <v>320.95699999999999</v>
      </c>
      <c r="V18" s="15">
        <v>136.011</v>
      </c>
      <c r="W18" s="15">
        <v>168.39599999999999</v>
      </c>
      <c r="X18" s="15">
        <v>314.71199999999999</v>
      </c>
      <c r="Y18" s="15">
        <v>7.3959999999999999</v>
      </c>
      <c r="Z18" s="15">
        <v>74.37</v>
      </c>
      <c r="AA18" s="15">
        <v>152.358</v>
      </c>
      <c r="AB18" s="15">
        <v>112.437</v>
      </c>
      <c r="AC18" s="15">
        <v>131.43899999999999</v>
      </c>
      <c r="AD18" s="15">
        <v>152.58699999999999</v>
      </c>
      <c r="AE18" s="15">
        <v>-1.9470000000000001</v>
      </c>
      <c r="AF18" s="15">
        <v>309.04700000000003</v>
      </c>
      <c r="AG18" s="15">
        <v>53.878999999999998</v>
      </c>
      <c r="AH18" s="15">
        <v>124.446</v>
      </c>
      <c r="AI18" s="3"/>
      <c r="AJ18" s="3"/>
      <c r="AK18" s="3"/>
      <c r="AL18" s="3"/>
      <c r="AM18" s="3"/>
      <c r="AN18" s="3"/>
      <c r="AO18" s="3"/>
      <c r="AP18" s="3"/>
      <c r="AQ18" s="3"/>
      <c r="AR18" s="3"/>
      <c r="AS18" s="3"/>
      <c r="AT18" s="3"/>
      <c r="AU18" s="3"/>
      <c r="AV18" s="3"/>
      <c r="AW18" s="3"/>
      <c r="AX18" s="3"/>
      <c r="AY18" s="3"/>
    </row>
    <row r="19" spans="1:51" ht="14.4" x14ac:dyDescent="0.3">
      <c r="A19" s="99">
        <v>45474</v>
      </c>
      <c r="B19" s="102">
        <v>19</v>
      </c>
      <c r="C19" s="103">
        <v>-60</v>
      </c>
      <c r="D19" s="40">
        <v>-23</v>
      </c>
      <c r="E19" s="15">
        <v>-1.3919999999999999</v>
      </c>
      <c r="F19" s="15">
        <v>81.921000000000006</v>
      </c>
      <c r="G19" s="15">
        <v>-10.025</v>
      </c>
      <c r="H19" s="15">
        <v>196.81100000000001</v>
      </c>
      <c r="I19" s="15">
        <v>-7.6459999999999999</v>
      </c>
      <c r="J19" s="15">
        <v>33.429000000000002</v>
      </c>
      <c r="K19" s="15">
        <v>31.736000000000001</v>
      </c>
      <c r="L19" s="15">
        <v>42.619</v>
      </c>
      <c r="M19" s="15">
        <v>-19.721</v>
      </c>
      <c r="N19" s="15">
        <v>-14.422000000000001</v>
      </c>
      <c r="O19" s="15">
        <v>-19.298999999999999</v>
      </c>
      <c r="P19" s="15">
        <v>-7.4550000000000001</v>
      </c>
      <c r="Q19" s="15">
        <v>-12.77</v>
      </c>
      <c r="R19" s="15">
        <v>28.62</v>
      </c>
      <c r="S19" s="15">
        <v>-10.263</v>
      </c>
      <c r="T19" s="15">
        <v>-12.871</v>
      </c>
      <c r="U19" s="15">
        <v>66.516000000000005</v>
      </c>
      <c r="V19" s="15">
        <v>24.707000000000001</v>
      </c>
      <c r="W19" s="15">
        <v>4.2510000000000003</v>
      </c>
      <c r="X19" s="15">
        <v>85.885999999999996</v>
      </c>
      <c r="Y19" s="15">
        <v>-12.63</v>
      </c>
      <c r="Z19" s="15">
        <v>-2.3959999999999999</v>
      </c>
      <c r="AA19" s="15">
        <v>18.867999999999999</v>
      </c>
      <c r="AB19" s="15">
        <v>9.4779999999999998</v>
      </c>
      <c r="AC19" s="15">
        <v>13.244999999999999</v>
      </c>
      <c r="AD19" s="15">
        <v>7.3090000000000002</v>
      </c>
      <c r="AE19" s="15">
        <v>-18.934999999999999</v>
      </c>
      <c r="AF19" s="15">
        <v>78.722999999999999</v>
      </c>
      <c r="AG19" s="15">
        <v>-16.603999999999999</v>
      </c>
      <c r="AH19" s="15">
        <v>15.84</v>
      </c>
      <c r="AI19" s="3"/>
      <c r="AJ19" s="3"/>
      <c r="AK19" s="3"/>
      <c r="AL19" s="3"/>
      <c r="AM19" s="3"/>
      <c r="AN19" s="3"/>
      <c r="AO19" s="3"/>
      <c r="AP19" s="3"/>
      <c r="AQ19" s="3"/>
      <c r="AR19" s="3"/>
      <c r="AS19" s="3"/>
      <c r="AT19" s="3"/>
      <c r="AU19" s="3"/>
      <c r="AV19" s="3"/>
      <c r="AW19" s="3"/>
      <c r="AX19" s="3"/>
      <c r="AY19" s="3"/>
    </row>
    <row r="20" spans="1:51" ht="14.4" x14ac:dyDescent="0.3">
      <c r="A20" s="99">
        <v>45505</v>
      </c>
      <c r="B20" s="102">
        <v>-8</v>
      </c>
      <c r="C20" s="103">
        <v>-52</v>
      </c>
      <c r="D20" s="40">
        <v>-28</v>
      </c>
      <c r="E20" s="15">
        <v>2.9260000000000002</v>
      </c>
      <c r="F20" s="15">
        <v>17.997</v>
      </c>
      <c r="G20" s="15">
        <v>-4.3070000000000004</v>
      </c>
      <c r="H20" s="15">
        <v>35.56</v>
      </c>
      <c r="I20" s="15">
        <v>-6.5419999999999998</v>
      </c>
      <c r="J20" s="15">
        <v>14.422000000000001</v>
      </c>
      <c r="K20" s="15">
        <v>0.114</v>
      </c>
      <c r="L20" s="15">
        <v>27.143000000000001</v>
      </c>
      <c r="M20" s="15">
        <v>-6.867</v>
      </c>
      <c r="N20" s="15">
        <v>-3.8380000000000001</v>
      </c>
      <c r="O20" s="15">
        <v>-5.0860000000000003</v>
      </c>
      <c r="P20" s="15">
        <v>-5.6529999999999996</v>
      </c>
      <c r="Q20" s="15">
        <v>-2.1949999999999998</v>
      </c>
      <c r="R20" s="15">
        <v>6.5880000000000001</v>
      </c>
      <c r="S20" s="15">
        <v>-2.6920000000000002</v>
      </c>
      <c r="T20" s="15">
        <v>-2.4260000000000002</v>
      </c>
      <c r="U20" s="15">
        <v>20.428999999999998</v>
      </c>
      <c r="V20" s="15">
        <v>2.57</v>
      </c>
      <c r="W20" s="15">
        <v>13.882</v>
      </c>
      <c r="X20" s="15">
        <v>7.81</v>
      </c>
      <c r="Y20" s="15">
        <v>-3.9380000000000002</v>
      </c>
      <c r="Z20" s="15">
        <v>8.1210000000000004</v>
      </c>
      <c r="AA20" s="15">
        <v>21.6</v>
      </c>
      <c r="AB20" s="15">
        <v>6.8849999999999998</v>
      </c>
      <c r="AC20" s="15">
        <v>11.398999999999999</v>
      </c>
      <c r="AD20" s="15">
        <v>10.026999999999999</v>
      </c>
      <c r="AE20" s="15">
        <v>3.5609999999999999</v>
      </c>
      <c r="AF20" s="15">
        <v>19.175999999999998</v>
      </c>
      <c r="AG20" s="15">
        <v>-2.7770000000000001</v>
      </c>
      <c r="AH20" s="15">
        <v>-5.7759999999999998</v>
      </c>
      <c r="AI20" s="3"/>
      <c r="AJ20" s="3"/>
      <c r="AK20" s="3"/>
      <c r="AL20" s="3"/>
      <c r="AM20" s="3"/>
      <c r="AN20" s="3"/>
      <c r="AO20" s="3"/>
      <c r="AP20" s="3"/>
      <c r="AQ20" s="3"/>
      <c r="AR20" s="3"/>
      <c r="AS20" s="3"/>
      <c r="AT20" s="3"/>
      <c r="AU20" s="3"/>
      <c r="AV20" s="3"/>
      <c r="AW20" s="3"/>
      <c r="AX20" s="3"/>
      <c r="AY20" s="3"/>
    </row>
    <row r="21" spans="1:51" ht="14.4" x14ac:dyDescent="0.3">
      <c r="A21" s="99">
        <v>45536</v>
      </c>
      <c r="B21" s="102">
        <v>16</v>
      </c>
      <c r="C21" s="103">
        <v>-9</v>
      </c>
      <c r="D21" s="40">
        <v>5</v>
      </c>
      <c r="E21" s="15">
        <v>28.643999999999998</v>
      </c>
      <c r="F21" s="15">
        <v>42.052</v>
      </c>
      <c r="G21" s="15">
        <v>22.405000000000001</v>
      </c>
      <c r="H21" s="15">
        <v>46.835000000000001</v>
      </c>
      <c r="I21" s="15">
        <v>28.690999999999999</v>
      </c>
      <c r="J21" s="15">
        <v>52.39</v>
      </c>
      <c r="K21" s="15">
        <v>23.599</v>
      </c>
      <c r="L21" s="15">
        <v>35.36</v>
      </c>
      <c r="M21" s="15">
        <v>23.847000000000001</v>
      </c>
      <c r="N21" s="15">
        <v>23.64</v>
      </c>
      <c r="O21" s="15">
        <v>16.515000000000001</v>
      </c>
      <c r="P21" s="15">
        <v>36.088000000000001</v>
      </c>
      <c r="Q21" s="15">
        <v>42.444000000000003</v>
      </c>
      <c r="R21" s="15">
        <v>34.356000000000002</v>
      </c>
      <c r="S21" s="15">
        <v>38.087000000000003</v>
      </c>
      <c r="T21" s="15">
        <v>57.3</v>
      </c>
      <c r="U21" s="15">
        <v>40.018999999999998</v>
      </c>
      <c r="V21" s="15">
        <v>31.018000000000001</v>
      </c>
      <c r="W21" s="15">
        <v>27.507000000000001</v>
      </c>
      <c r="X21" s="15">
        <v>37.914999999999999</v>
      </c>
      <c r="Y21" s="15">
        <v>20.748000000000001</v>
      </c>
      <c r="Z21" s="15">
        <v>46.704000000000001</v>
      </c>
      <c r="AA21" s="15">
        <v>58.37</v>
      </c>
      <c r="AB21" s="15">
        <v>32.704999999999998</v>
      </c>
      <c r="AC21" s="15">
        <v>34.429000000000002</v>
      </c>
      <c r="AD21" s="15">
        <v>33.252000000000002</v>
      </c>
      <c r="AE21" s="15">
        <v>25.201000000000001</v>
      </c>
      <c r="AF21" s="15">
        <v>32.265000000000001</v>
      </c>
      <c r="AG21" s="15">
        <v>26.658000000000001</v>
      </c>
      <c r="AH21" s="15">
        <v>18.975999999999999</v>
      </c>
      <c r="AI21" s="3"/>
      <c r="AJ21" s="3"/>
      <c r="AK21" s="3"/>
      <c r="AL21" s="3"/>
      <c r="AM21" s="3"/>
      <c r="AN21" s="3"/>
      <c r="AO21" s="3"/>
      <c r="AP21" s="3"/>
      <c r="AQ21" s="3"/>
      <c r="AR21" s="3"/>
      <c r="AS21" s="3"/>
      <c r="AT21" s="3"/>
      <c r="AU21" s="3"/>
      <c r="AV21" s="3"/>
      <c r="AW21" s="3"/>
      <c r="AX21" s="3"/>
      <c r="AY21" s="3"/>
    </row>
    <row r="22" spans="1:51" ht="14.4" x14ac:dyDescent="0.3">
      <c r="A22" s="99">
        <v>45566</v>
      </c>
      <c r="B22" s="102">
        <v>94</v>
      </c>
      <c r="C22" s="103">
        <v>-33</v>
      </c>
      <c r="D22" s="40">
        <v>38</v>
      </c>
      <c r="E22" s="15">
        <v>53.588000000000001</v>
      </c>
      <c r="F22" s="15">
        <v>79.756</v>
      </c>
      <c r="G22" s="15">
        <v>57.584000000000003</v>
      </c>
      <c r="H22" s="15">
        <v>78.950999999999993</v>
      </c>
      <c r="I22" s="15">
        <v>74.061000000000007</v>
      </c>
      <c r="J22" s="15">
        <v>97.632000000000005</v>
      </c>
      <c r="K22" s="15">
        <v>63.036000000000001</v>
      </c>
      <c r="L22" s="15">
        <v>50.484000000000002</v>
      </c>
      <c r="M22" s="15">
        <v>57.877000000000002</v>
      </c>
      <c r="N22" s="15">
        <v>49.162999999999997</v>
      </c>
      <c r="O22" s="15">
        <v>45.996000000000002</v>
      </c>
      <c r="P22" s="15">
        <v>47.929000000000002</v>
      </c>
      <c r="Q22" s="15">
        <v>67.031999999999996</v>
      </c>
      <c r="R22" s="15">
        <v>80.287999999999997</v>
      </c>
      <c r="S22" s="15">
        <v>128.97200000000001</v>
      </c>
      <c r="T22" s="15">
        <v>96.628</v>
      </c>
      <c r="U22" s="15">
        <v>66.057000000000002</v>
      </c>
      <c r="V22" s="15">
        <v>61.156999999999996</v>
      </c>
      <c r="W22" s="15">
        <v>59.527999999999999</v>
      </c>
      <c r="X22" s="15">
        <v>69.396000000000001</v>
      </c>
      <c r="Y22" s="15">
        <v>40.942999999999998</v>
      </c>
      <c r="Z22" s="15">
        <v>79.688999999999993</v>
      </c>
      <c r="AA22" s="15">
        <v>89.950999999999993</v>
      </c>
      <c r="AB22" s="15">
        <v>63.860999999999997</v>
      </c>
      <c r="AC22" s="15">
        <v>68.08</v>
      </c>
      <c r="AD22" s="15">
        <v>72.676000000000002</v>
      </c>
      <c r="AE22" s="15">
        <v>54.01</v>
      </c>
      <c r="AF22" s="15">
        <v>75.656000000000006</v>
      </c>
      <c r="AG22" s="15">
        <v>44.191000000000003</v>
      </c>
      <c r="AH22" s="15">
        <v>49.435000000000002</v>
      </c>
      <c r="AI22" s="3"/>
      <c r="AJ22" s="3"/>
      <c r="AK22" s="3"/>
      <c r="AL22" s="3"/>
      <c r="AM22" s="3"/>
      <c r="AN22" s="3"/>
      <c r="AO22" s="3"/>
      <c r="AP22" s="3"/>
      <c r="AQ22" s="3"/>
      <c r="AR22" s="3"/>
      <c r="AS22" s="3"/>
      <c r="AT22" s="3"/>
      <c r="AU22" s="3"/>
      <c r="AV22" s="3"/>
      <c r="AW22" s="3"/>
      <c r="AX22" s="3"/>
      <c r="AY22" s="3"/>
    </row>
    <row r="23" spans="1:51" ht="14.4" x14ac:dyDescent="0.3">
      <c r="A23" s="99">
        <v>45597</v>
      </c>
      <c r="B23" s="102">
        <v>97</v>
      </c>
      <c r="C23" s="103">
        <v>4</v>
      </c>
      <c r="D23" s="40">
        <v>56</v>
      </c>
      <c r="E23" s="15">
        <v>62.146000000000001</v>
      </c>
      <c r="F23" s="15">
        <v>64.52</v>
      </c>
      <c r="G23" s="15">
        <v>55.476999999999997</v>
      </c>
      <c r="H23" s="15">
        <v>65.152000000000001</v>
      </c>
      <c r="I23" s="15">
        <v>67.516999999999996</v>
      </c>
      <c r="J23" s="15">
        <v>69.668000000000006</v>
      </c>
      <c r="K23" s="15">
        <v>57.078000000000003</v>
      </c>
      <c r="L23" s="15">
        <v>49.497999999999998</v>
      </c>
      <c r="M23" s="15">
        <v>48.753999999999998</v>
      </c>
      <c r="N23" s="15">
        <v>47.362000000000002</v>
      </c>
      <c r="O23" s="15">
        <v>47.639000000000003</v>
      </c>
      <c r="P23" s="15">
        <v>47.713000000000001</v>
      </c>
      <c r="Q23" s="15">
        <v>64.385000000000005</v>
      </c>
      <c r="R23" s="15">
        <v>66.299000000000007</v>
      </c>
      <c r="S23" s="15">
        <v>75.495999999999995</v>
      </c>
      <c r="T23" s="15">
        <v>64.994</v>
      </c>
      <c r="U23" s="15">
        <v>54.445999999999998</v>
      </c>
      <c r="V23" s="15">
        <v>52.343000000000004</v>
      </c>
      <c r="W23" s="15">
        <v>56.034999999999997</v>
      </c>
      <c r="X23" s="15">
        <v>57.290999999999997</v>
      </c>
      <c r="Y23" s="15">
        <v>43.194000000000003</v>
      </c>
      <c r="Z23" s="15">
        <v>58.201999999999998</v>
      </c>
      <c r="AA23" s="15">
        <v>56.365000000000002</v>
      </c>
      <c r="AB23" s="15">
        <v>50.758000000000003</v>
      </c>
      <c r="AC23" s="15">
        <v>49.567999999999998</v>
      </c>
      <c r="AD23" s="15">
        <v>50.500999999999998</v>
      </c>
      <c r="AE23" s="15">
        <v>44.536000000000001</v>
      </c>
      <c r="AF23" s="15">
        <v>53.195999999999998</v>
      </c>
      <c r="AG23" s="15">
        <v>49.085999999999999</v>
      </c>
      <c r="AH23" s="15">
        <v>53.936999999999998</v>
      </c>
      <c r="AI23" s="3"/>
      <c r="AJ23" s="3"/>
      <c r="AK23" s="3"/>
      <c r="AL23" s="3"/>
      <c r="AM23" s="3"/>
      <c r="AN23" s="3"/>
      <c r="AO23" s="3"/>
      <c r="AP23" s="3"/>
      <c r="AQ23" s="3"/>
      <c r="AR23" s="3"/>
      <c r="AS23" s="3"/>
      <c r="AT23" s="3"/>
      <c r="AU23" s="3"/>
      <c r="AV23" s="3"/>
      <c r="AW23" s="3"/>
      <c r="AX23" s="3"/>
      <c r="AY23" s="3"/>
    </row>
    <row r="24" spans="1:51" ht="14.4" x14ac:dyDescent="0.3">
      <c r="A24" s="99">
        <v>45627</v>
      </c>
      <c r="B24" s="102">
        <v>45</v>
      </c>
      <c r="C24" s="103">
        <v>45</v>
      </c>
      <c r="D24" s="40">
        <v>45</v>
      </c>
      <c r="E24" s="15">
        <v>45.935000000000002</v>
      </c>
      <c r="F24" s="15">
        <v>49.317999999999998</v>
      </c>
      <c r="G24" s="15">
        <v>44.8</v>
      </c>
      <c r="H24" s="15">
        <v>52.725000000000001</v>
      </c>
      <c r="I24" s="15">
        <v>54.43</v>
      </c>
      <c r="J24" s="15">
        <v>52.301000000000002</v>
      </c>
      <c r="K24" s="15">
        <v>50.857999999999997</v>
      </c>
      <c r="L24" s="15">
        <v>40.762999999999998</v>
      </c>
      <c r="M24" s="15">
        <v>39.978000000000002</v>
      </c>
      <c r="N24" s="15">
        <v>40.088000000000001</v>
      </c>
      <c r="O24" s="15">
        <v>37.427</v>
      </c>
      <c r="P24" s="15">
        <v>43.14</v>
      </c>
      <c r="Q24" s="15">
        <v>48.506999999999998</v>
      </c>
      <c r="R24" s="15">
        <v>50.225000000000001</v>
      </c>
      <c r="S24" s="15">
        <v>51.868000000000002</v>
      </c>
      <c r="T24" s="15">
        <v>56.185000000000002</v>
      </c>
      <c r="U24" s="15">
        <v>46.912999999999997</v>
      </c>
      <c r="V24" s="15">
        <v>42.189</v>
      </c>
      <c r="W24" s="15">
        <v>62.734000000000002</v>
      </c>
      <c r="X24" s="15">
        <v>46.814999999999998</v>
      </c>
      <c r="Y24" s="15">
        <v>38.17</v>
      </c>
      <c r="Z24" s="15">
        <v>44.012</v>
      </c>
      <c r="AA24" s="15">
        <v>46.481000000000002</v>
      </c>
      <c r="AB24" s="15">
        <v>42.649000000000001</v>
      </c>
      <c r="AC24" s="15">
        <v>48.673000000000002</v>
      </c>
      <c r="AD24" s="15">
        <v>42.185000000000002</v>
      </c>
      <c r="AE24" s="15">
        <v>34.383000000000003</v>
      </c>
      <c r="AF24" s="15">
        <v>48.5</v>
      </c>
      <c r="AG24" s="15">
        <v>40.552999999999997</v>
      </c>
      <c r="AH24" s="15">
        <v>44.91</v>
      </c>
      <c r="AI24" s="3"/>
      <c r="AJ24" s="3"/>
      <c r="AK24" s="3"/>
      <c r="AL24" s="3"/>
      <c r="AM24" s="3"/>
      <c r="AN24" s="3"/>
      <c r="AO24" s="3"/>
      <c r="AP24" s="3"/>
      <c r="AQ24" s="3"/>
      <c r="AR24" s="3"/>
      <c r="AS24" s="3"/>
      <c r="AT24" s="3"/>
      <c r="AU24" s="3"/>
      <c r="AV24" s="3"/>
      <c r="AW24" s="3"/>
      <c r="AX24" s="3"/>
      <c r="AY24" s="3"/>
    </row>
    <row r="25" spans="1:51" ht="14.4" x14ac:dyDescent="0.3">
      <c r="A25" s="99">
        <v>45658</v>
      </c>
      <c r="B25" s="102">
        <v>38</v>
      </c>
      <c r="C25" s="103">
        <v>38</v>
      </c>
      <c r="D25" s="40">
        <v>38</v>
      </c>
      <c r="E25" s="15">
        <v>43.789000000000001</v>
      </c>
      <c r="F25" s="15">
        <v>40.555</v>
      </c>
      <c r="G25" s="15">
        <v>38.195</v>
      </c>
      <c r="H25" s="15">
        <v>41.494999999999997</v>
      </c>
      <c r="I25" s="15">
        <v>43.276000000000003</v>
      </c>
      <c r="J25" s="15">
        <v>45.256</v>
      </c>
      <c r="K25" s="15">
        <v>41.768000000000001</v>
      </c>
      <c r="L25" s="15">
        <v>38.127000000000002</v>
      </c>
      <c r="M25" s="15">
        <v>32.095999999999997</v>
      </c>
      <c r="N25" s="15">
        <v>32.058999999999997</v>
      </c>
      <c r="O25" s="15">
        <v>29.46</v>
      </c>
      <c r="P25" s="15">
        <v>35.390999999999998</v>
      </c>
      <c r="Q25" s="15">
        <v>63.1</v>
      </c>
      <c r="R25" s="15">
        <v>43.716000000000001</v>
      </c>
      <c r="S25" s="15">
        <v>41.860999999999997</v>
      </c>
      <c r="T25" s="15">
        <v>42.158000000000001</v>
      </c>
      <c r="U25" s="15">
        <v>40.389000000000003</v>
      </c>
      <c r="V25" s="15">
        <v>34.398000000000003</v>
      </c>
      <c r="W25" s="15">
        <v>48.767000000000003</v>
      </c>
      <c r="X25" s="15">
        <v>39.917999999999999</v>
      </c>
      <c r="Y25" s="15">
        <v>31.321999999999999</v>
      </c>
      <c r="Z25" s="15">
        <v>34.607999999999997</v>
      </c>
      <c r="AA25" s="15">
        <v>39.558</v>
      </c>
      <c r="AB25" s="15">
        <v>35.177999999999997</v>
      </c>
      <c r="AC25" s="15">
        <v>47.738999999999997</v>
      </c>
      <c r="AD25" s="15">
        <v>33.720999999999997</v>
      </c>
      <c r="AE25" s="15">
        <v>29.355</v>
      </c>
      <c r="AF25" s="15">
        <v>39.506999999999998</v>
      </c>
      <c r="AG25" s="15">
        <v>30.486999999999998</v>
      </c>
      <c r="AH25" s="15">
        <v>34.851999999999997</v>
      </c>
      <c r="AI25" s="3"/>
      <c r="AJ25" s="3"/>
      <c r="AK25" s="3"/>
      <c r="AL25" s="3"/>
      <c r="AM25" s="3"/>
      <c r="AN25" s="3"/>
      <c r="AO25" s="3"/>
      <c r="AP25" s="3"/>
      <c r="AQ25" s="3"/>
      <c r="AR25" s="3"/>
      <c r="AS25" s="3"/>
      <c r="AT25" s="3"/>
      <c r="AU25" s="3"/>
      <c r="AV25" s="3"/>
      <c r="AW25" s="3"/>
      <c r="AX25" s="3"/>
      <c r="AY25" s="3"/>
    </row>
    <row r="26" spans="1:51" ht="14.4" x14ac:dyDescent="0.3">
      <c r="A26" s="99">
        <v>45689</v>
      </c>
      <c r="B26" s="102">
        <v>33</v>
      </c>
      <c r="C26" s="103">
        <v>33</v>
      </c>
      <c r="D26" s="40">
        <v>33</v>
      </c>
      <c r="E26" s="15">
        <v>38.152999999999999</v>
      </c>
      <c r="F26" s="15">
        <v>34.838999999999999</v>
      </c>
      <c r="G26" s="15">
        <v>37.593000000000004</v>
      </c>
      <c r="H26" s="15">
        <v>55.561</v>
      </c>
      <c r="I26" s="15">
        <v>34.442</v>
      </c>
      <c r="J26" s="15">
        <v>36.048000000000002</v>
      </c>
      <c r="K26" s="15">
        <v>36.639000000000003</v>
      </c>
      <c r="L26" s="15">
        <v>36.886000000000003</v>
      </c>
      <c r="M26" s="15">
        <v>27.638999999999999</v>
      </c>
      <c r="N26" s="15">
        <v>24.748999999999999</v>
      </c>
      <c r="O26" s="15">
        <v>26.059000000000001</v>
      </c>
      <c r="P26" s="15">
        <v>28.54</v>
      </c>
      <c r="Q26" s="15">
        <v>42.335999999999999</v>
      </c>
      <c r="R26" s="15">
        <v>33.015000000000001</v>
      </c>
      <c r="S26" s="15">
        <v>39.384999999999998</v>
      </c>
      <c r="T26" s="15">
        <v>34.884</v>
      </c>
      <c r="U26" s="15">
        <v>38.255000000000003</v>
      </c>
      <c r="V26" s="15">
        <v>27.707000000000001</v>
      </c>
      <c r="W26" s="15">
        <v>34.996000000000002</v>
      </c>
      <c r="X26" s="15">
        <v>33.747999999999998</v>
      </c>
      <c r="Y26" s="15">
        <v>30.736000000000001</v>
      </c>
      <c r="Z26" s="15">
        <v>36.917000000000002</v>
      </c>
      <c r="AA26" s="15">
        <v>41.356999999999999</v>
      </c>
      <c r="AB26" s="15">
        <v>33.915999999999997</v>
      </c>
      <c r="AC26" s="15">
        <v>46.814</v>
      </c>
      <c r="AD26" s="15">
        <v>29.933</v>
      </c>
      <c r="AE26" s="15">
        <v>25.14</v>
      </c>
      <c r="AF26" s="15">
        <v>32.069000000000003</v>
      </c>
      <c r="AG26" s="15">
        <v>27.027999999999999</v>
      </c>
      <c r="AH26" s="15">
        <v>29.962</v>
      </c>
      <c r="AI26" s="3"/>
      <c r="AJ26" s="3"/>
      <c r="AK26" s="3"/>
      <c r="AL26" s="3"/>
      <c r="AM26" s="3"/>
      <c r="AN26" s="3"/>
      <c r="AO26" s="3"/>
      <c r="AP26" s="3"/>
      <c r="AQ26" s="3"/>
      <c r="AR26" s="3"/>
      <c r="AS26" s="3"/>
      <c r="AT26" s="3"/>
      <c r="AU26" s="3"/>
      <c r="AV26" s="3"/>
      <c r="AW26" s="3"/>
      <c r="AX26" s="3"/>
      <c r="AY26" s="3"/>
    </row>
    <row r="27" spans="1:51" ht="14.4" x14ac:dyDescent="0.3">
      <c r="A27" s="99">
        <v>45717</v>
      </c>
      <c r="B27" s="102">
        <v>44</v>
      </c>
      <c r="C27" s="103">
        <v>44</v>
      </c>
      <c r="D27" s="40">
        <v>44</v>
      </c>
      <c r="E27" s="15">
        <v>61.938000000000002</v>
      </c>
      <c r="F27" s="15">
        <v>63.947000000000003</v>
      </c>
      <c r="G27" s="15">
        <v>80.677999999999997</v>
      </c>
      <c r="H27" s="15">
        <v>66.313000000000002</v>
      </c>
      <c r="I27" s="15">
        <v>64.031000000000006</v>
      </c>
      <c r="J27" s="15">
        <v>65.334000000000003</v>
      </c>
      <c r="K27" s="15">
        <v>60.003999999999998</v>
      </c>
      <c r="L27" s="15">
        <v>43.223999999999997</v>
      </c>
      <c r="M27" s="15">
        <v>42.728999999999999</v>
      </c>
      <c r="N27" s="15">
        <v>34.015000000000001</v>
      </c>
      <c r="O27" s="15">
        <v>39.619</v>
      </c>
      <c r="P27" s="15">
        <v>66.438000000000002</v>
      </c>
      <c r="Q27" s="15">
        <v>52.472999999999999</v>
      </c>
      <c r="R27" s="15">
        <v>42.741</v>
      </c>
      <c r="S27" s="15">
        <v>107.47</v>
      </c>
      <c r="T27" s="15">
        <v>42.96</v>
      </c>
      <c r="U27" s="15">
        <v>61.648000000000003</v>
      </c>
      <c r="V27" s="15">
        <v>34.326999999999998</v>
      </c>
      <c r="W27" s="15">
        <v>55.249000000000002</v>
      </c>
      <c r="X27" s="15">
        <v>55.927999999999997</v>
      </c>
      <c r="Y27" s="15">
        <v>33.877000000000002</v>
      </c>
      <c r="Z27" s="15">
        <v>43.954999999999998</v>
      </c>
      <c r="AA27" s="15">
        <v>59.462000000000003</v>
      </c>
      <c r="AB27" s="15">
        <v>40.972999999999999</v>
      </c>
      <c r="AC27" s="15">
        <v>71.075999999999993</v>
      </c>
      <c r="AD27" s="15">
        <v>30.783999999999999</v>
      </c>
      <c r="AE27" s="15">
        <v>38.761000000000003</v>
      </c>
      <c r="AF27" s="15">
        <v>42.02</v>
      </c>
      <c r="AG27" s="15">
        <v>37.073999999999998</v>
      </c>
      <c r="AH27" s="15">
        <v>52.886000000000003</v>
      </c>
      <c r="AI27" s="3"/>
      <c r="AJ27" s="3"/>
      <c r="AK27" s="3"/>
      <c r="AL27" s="3"/>
      <c r="AM27" s="3"/>
      <c r="AN27" s="3"/>
      <c r="AO27" s="3"/>
      <c r="AP27" s="3"/>
      <c r="AQ27" s="3"/>
      <c r="AR27" s="3"/>
      <c r="AS27" s="3"/>
      <c r="AT27" s="3"/>
      <c r="AU27" s="3"/>
      <c r="AV27" s="3"/>
      <c r="AW27" s="3"/>
      <c r="AX27" s="3"/>
      <c r="AY27" s="3"/>
    </row>
    <row r="28" spans="1:51" ht="14.4" x14ac:dyDescent="0.3">
      <c r="A28" s="99">
        <v>45748</v>
      </c>
      <c r="B28" s="102">
        <v>85</v>
      </c>
      <c r="C28" s="103">
        <v>85</v>
      </c>
      <c r="D28" s="40">
        <v>85</v>
      </c>
      <c r="E28" s="15">
        <v>144.40100000000001</v>
      </c>
      <c r="F28" s="15">
        <v>120.49</v>
      </c>
      <c r="G28" s="15">
        <v>105.12</v>
      </c>
      <c r="H28" s="15">
        <v>126.81399999999999</v>
      </c>
      <c r="I28" s="15">
        <v>138.66399999999999</v>
      </c>
      <c r="J28" s="15">
        <v>109.10299999999999</v>
      </c>
      <c r="K28" s="15">
        <v>99.527000000000001</v>
      </c>
      <c r="L28" s="15">
        <v>80.869</v>
      </c>
      <c r="M28" s="15">
        <v>68.259</v>
      </c>
      <c r="N28" s="15">
        <v>51.462000000000003</v>
      </c>
      <c r="O28" s="15">
        <v>75.596000000000004</v>
      </c>
      <c r="P28" s="15">
        <v>153.483</v>
      </c>
      <c r="Q28" s="15">
        <v>191.107</v>
      </c>
      <c r="R28" s="15">
        <v>165.554</v>
      </c>
      <c r="S28" s="15">
        <v>177.72200000000001</v>
      </c>
      <c r="T28" s="15">
        <v>58.426000000000002</v>
      </c>
      <c r="U28" s="15">
        <v>100.246</v>
      </c>
      <c r="V28" s="15">
        <v>70.516999999999996</v>
      </c>
      <c r="W28" s="15">
        <v>177.09899999999999</v>
      </c>
      <c r="X28" s="15">
        <v>110.932</v>
      </c>
      <c r="Y28" s="15">
        <v>43.488</v>
      </c>
      <c r="Z28" s="15">
        <v>88.546999999999997</v>
      </c>
      <c r="AA28" s="15">
        <v>62.396999999999998</v>
      </c>
      <c r="AB28" s="15">
        <v>87.956000000000003</v>
      </c>
      <c r="AC28" s="15">
        <v>132.298</v>
      </c>
      <c r="AD28" s="15">
        <v>40.018000000000001</v>
      </c>
      <c r="AE28" s="15">
        <v>116.82599999999999</v>
      </c>
      <c r="AF28" s="15">
        <v>55.871000000000002</v>
      </c>
      <c r="AG28" s="15">
        <v>49.677999999999997</v>
      </c>
      <c r="AH28" s="15">
        <v>143.089</v>
      </c>
      <c r="AI28" s="3"/>
      <c r="AJ28" s="3"/>
      <c r="AK28" s="3"/>
      <c r="AL28" s="3"/>
      <c r="AM28" s="3"/>
      <c r="AN28" s="3"/>
      <c r="AO28" s="3"/>
      <c r="AP28" s="3"/>
      <c r="AQ28" s="3"/>
      <c r="AR28" s="3"/>
      <c r="AS28" s="3"/>
      <c r="AT28" s="3"/>
      <c r="AU28" s="3"/>
      <c r="AV28" s="3"/>
      <c r="AW28" s="3"/>
      <c r="AX28" s="3"/>
      <c r="AY28" s="3"/>
    </row>
    <row r="29" spans="1:51" ht="14.4" x14ac:dyDescent="0.3">
      <c r="A29" s="99">
        <v>45778</v>
      </c>
      <c r="B29" s="102">
        <v>163</v>
      </c>
      <c r="C29" s="103">
        <v>163</v>
      </c>
      <c r="D29" s="40">
        <v>163</v>
      </c>
      <c r="E29" s="15">
        <v>538.64200000000005</v>
      </c>
      <c r="F29" s="15">
        <v>214.37899999999999</v>
      </c>
      <c r="G29" s="15">
        <v>365.08199999999999</v>
      </c>
      <c r="H29" s="15">
        <v>199.554</v>
      </c>
      <c r="I29" s="15">
        <v>367.13900000000001</v>
      </c>
      <c r="J29" s="15">
        <v>292.62200000000001</v>
      </c>
      <c r="K29" s="15">
        <v>195.40899999999999</v>
      </c>
      <c r="L29" s="15">
        <v>135.928</v>
      </c>
      <c r="M29" s="15">
        <v>183.154</v>
      </c>
      <c r="N29" s="15">
        <v>46.122</v>
      </c>
      <c r="O29" s="15">
        <v>188.69200000000001</v>
      </c>
      <c r="P29" s="15">
        <v>183.63800000000001</v>
      </c>
      <c r="Q29" s="15">
        <v>397.22699999999998</v>
      </c>
      <c r="R29" s="15">
        <v>197.43</v>
      </c>
      <c r="S29" s="15">
        <v>173.53</v>
      </c>
      <c r="T29" s="15">
        <v>331.97500000000002</v>
      </c>
      <c r="U29" s="15">
        <v>297.25099999999998</v>
      </c>
      <c r="V29" s="15">
        <v>175.59200000000001</v>
      </c>
      <c r="W29" s="15">
        <v>303.01100000000002</v>
      </c>
      <c r="X29" s="15">
        <v>93.959000000000003</v>
      </c>
      <c r="Y29" s="15">
        <v>120.54300000000001</v>
      </c>
      <c r="Z29" s="15">
        <v>227.62100000000001</v>
      </c>
      <c r="AA29" s="15">
        <v>137.393</v>
      </c>
      <c r="AB29" s="15">
        <v>209.465</v>
      </c>
      <c r="AC29" s="15">
        <v>186.77500000000001</v>
      </c>
      <c r="AD29" s="15">
        <v>72.244</v>
      </c>
      <c r="AE29" s="15">
        <v>358.20800000000003</v>
      </c>
      <c r="AF29" s="15">
        <v>116.273</v>
      </c>
      <c r="AG29" s="15">
        <v>106.542</v>
      </c>
      <c r="AH29" s="15">
        <v>211.001</v>
      </c>
      <c r="AI29" s="3"/>
      <c r="AJ29" s="3"/>
      <c r="AK29" s="3"/>
      <c r="AL29" s="3"/>
      <c r="AM29" s="3"/>
      <c r="AN29" s="3"/>
      <c r="AO29" s="3"/>
      <c r="AP29" s="3"/>
      <c r="AQ29" s="3"/>
      <c r="AR29" s="3"/>
      <c r="AS29" s="3"/>
      <c r="AT29" s="3"/>
      <c r="AU29" s="3"/>
      <c r="AV29" s="3"/>
      <c r="AW29" s="3"/>
      <c r="AX29" s="3"/>
      <c r="AY29" s="3"/>
    </row>
    <row r="30" spans="1:51" ht="14.4" x14ac:dyDescent="0.3">
      <c r="A30" s="99">
        <v>45809</v>
      </c>
      <c r="B30" s="102">
        <v>96</v>
      </c>
      <c r="C30" s="103">
        <v>96</v>
      </c>
      <c r="D30" s="40">
        <v>96</v>
      </c>
      <c r="E30" s="15">
        <v>336.93299999999999</v>
      </c>
      <c r="F30" s="15">
        <v>87.835999999999999</v>
      </c>
      <c r="G30" s="15">
        <v>404.29700000000003</v>
      </c>
      <c r="H30" s="15">
        <v>83.311999999999998</v>
      </c>
      <c r="I30" s="15">
        <v>272.83499999999998</v>
      </c>
      <c r="J30" s="15">
        <v>154.41900000000001</v>
      </c>
      <c r="K30" s="15">
        <v>152.09899999999999</v>
      </c>
      <c r="L30" s="15">
        <v>30.312999999999999</v>
      </c>
      <c r="M30" s="15">
        <v>60.71</v>
      </c>
      <c r="N30" s="15">
        <v>-0.79300000000000004</v>
      </c>
      <c r="O30" s="15">
        <v>92.724999999999994</v>
      </c>
      <c r="P30" s="15">
        <v>43.744999999999997</v>
      </c>
      <c r="Q30" s="15">
        <v>224.02099999999999</v>
      </c>
      <c r="R30" s="15">
        <v>67.025999999999996</v>
      </c>
      <c r="S30" s="15">
        <v>47.796999999999997</v>
      </c>
      <c r="T30" s="15">
        <v>312.42899999999997</v>
      </c>
      <c r="U30" s="15">
        <v>137.18600000000001</v>
      </c>
      <c r="V30" s="15">
        <v>162.09299999999999</v>
      </c>
      <c r="W30" s="15">
        <v>308.995</v>
      </c>
      <c r="X30" s="15">
        <v>4.9589999999999996</v>
      </c>
      <c r="Y30" s="15">
        <v>70.013000000000005</v>
      </c>
      <c r="Z30" s="15">
        <v>144.97900000000001</v>
      </c>
      <c r="AA30" s="15">
        <v>107.59</v>
      </c>
      <c r="AB30" s="15">
        <v>123.408</v>
      </c>
      <c r="AC30" s="15">
        <v>150.988</v>
      </c>
      <c r="AD30" s="15">
        <v>-4.0579999999999998</v>
      </c>
      <c r="AE30" s="15">
        <v>294.39600000000002</v>
      </c>
      <c r="AF30" s="15">
        <v>52.999000000000002</v>
      </c>
      <c r="AG30" s="15">
        <v>116.624</v>
      </c>
      <c r="AH30" s="15">
        <v>81.905000000000001</v>
      </c>
      <c r="AI30" s="3"/>
      <c r="AJ30" s="3"/>
      <c r="AK30" s="3"/>
      <c r="AL30" s="3"/>
      <c r="AM30" s="3"/>
      <c r="AN30" s="3"/>
      <c r="AO30" s="3"/>
      <c r="AP30" s="3"/>
      <c r="AQ30" s="3"/>
      <c r="AR30" s="3"/>
      <c r="AS30" s="3"/>
      <c r="AT30" s="3"/>
      <c r="AU30" s="3"/>
      <c r="AV30" s="3"/>
      <c r="AW30" s="3"/>
      <c r="AX30" s="3"/>
      <c r="AY30" s="3"/>
    </row>
    <row r="31" spans="1:51" ht="14.4" x14ac:dyDescent="0.3">
      <c r="A31" s="99">
        <v>45839</v>
      </c>
      <c r="B31" s="102">
        <v>-23</v>
      </c>
      <c r="C31" s="103">
        <v>-23</v>
      </c>
      <c r="D31" s="40">
        <v>-23</v>
      </c>
      <c r="E31" s="15">
        <v>87.103999999999999</v>
      </c>
      <c r="F31" s="15">
        <v>-9.9009999999999998</v>
      </c>
      <c r="G31" s="15">
        <v>194.65299999999999</v>
      </c>
      <c r="H31" s="15">
        <v>-8.7690000000000001</v>
      </c>
      <c r="I31" s="15">
        <v>34.405000000000001</v>
      </c>
      <c r="J31" s="15">
        <v>30.353000000000002</v>
      </c>
      <c r="K31" s="15">
        <v>40.697000000000003</v>
      </c>
      <c r="L31" s="15">
        <v>-22.555</v>
      </c>
      <c r="M31" s="15">
        <v>-16.254000000000001</v>
      </c>
      <c r="N31" s="15">
        <v>-21.396999999999998</v>
      </c>
      <c r="O31" s="15">
        <v>-10.545</v>
      </c>
      <c r="P31" s="15">
        <v>-15.314</v>
      </c>
      <c r="Q31" s="15">
        <v>30.141999999999999</v>
      </c>
      <c r="R31" s="15">
        <v>-10.989000000000001</v>
      </c>
      <c r="S31" s="15">
        <v>-15.066000000000001</v>
      </c>
      <c r="T31" s="15">
        <v>64.036000000000001</v>
      </c>
      <c r="U31" s="15">
        <v>27.03</v>
      </c>
      <c r="V31" s="15">
        <v>1.466</v>
      </c>
      <c r="W31" s="15">
        <v>83.834000000000003</v>
      </c>
      <c r="X31" s="15">
        <v>-13.965999999999999</v>
      </c>
      <c r="Y31" s="15">
        <v>-5.952</v>
      </c>
      <c r="Z31" s="15">
        <v>15.598000000000001</v>
      </c>
      <c r="AA31" s="15">
        <v>6.84</v>
      </c>
      <c r="AB31" s="15">
        <v>9.6859999999999999</v>
      </c>
      <c r="AC31" s="15">
        <v>6.9619999999999997</v>
      </c>
      <c r="AD31" s="15">
        <v>-20.059000000000001</v>
      </c>
      <c r="AE31" s="15">
        <v>74.378</v>
      </c>
      <c r="AF31" s="15">
        <v>-17.077000000000002</v>
      </c>
      <c r="AG31" s="15">
        <v>13.938000000000001</v>
      </c>
      <c r="AH31" s="15">
        <v>-3.9790000000000001</v>
      </c>
      <c r="AI31" s="3"/>
      <c r="AJ31" s="3"/>
      <c r="AK31" s="3"/>
      <c r="AL31" s="3"/>
      <c r="AM31" s="3"/>
      <c r="AN31" s="3"/>
      <c r="AO31" s="3"/>
      <c r="AP31" s="3"/>
      <c r="AQ31" s="3"/>
      <c r="AR31" s="3"/>
      <c r="AS31" s="3"/>
      <c r="AT31" s="3"/>
      <c r="AU31" s="3"/>
      <c r="AV31" s="3"/>
      <c r="AW31" s="3"/>
      <c r="AX31" s="3"/>
      <c r="AY31" s="3"/>
    </row>
    <row r="32" spans="1:51" ht="14.4" x14ac:dyDescent="0.3">
      <c r="A32" s="99">
        <v>45870</v>
      </c>
      <c r="B32" s="102">
        <v>-28</v>
      </c>
      <c r="C32" s="103">
        <v>-28</v>
      </c>
      <c r="D32" s="40">
        <v>-28</v>
      </c>
      <c r="E32" s="15">
        <v>17.849</v>
      </c>
      <c r="F32" s="15">
        <v>-4.282</v>
      </c>
      <c r="G32" s="15">
        <v>33.929000000000002</v>
      </c>
      <c r="H32" s="15">
        <v>-7.3079999999999998</v>
      </c>
      <c r="I32" s="15">
        <v>16.437999999999999</v>
      </c>
      <c r="J32" s="15">
        <v>-0.871</v>
      </c>
      <c r="K32" s="15">
        <v>28.114999999999998</v>
      </c>
      <c r="L32" s="15">
        <v>-8.7789999999999999</v>
      </c>
      <c r="M32" s="15">
        <v>-5.5620000000000003</v>
      </c>
      <c r="N32" s="15">
        <v>-6.4720000000000004</v>
      </c>
      <c r="O32" s="15">
        <v>-7.5830000000000002</v>
      </c>
      <c r="P32" s="15">
        <v>-4.4400000000000004</v>
      </c>
      <c r="Q32" s="15">
        <v>5.7679999999999998</v>
      </c>
      <c r="R32" s="15">
        <v>-3.2890000000000001</v>
      </c>
      <c r="S32" s="15">
        <v>-4.4370000000000003</v>
      </c>
      <c r="T32" s="15">
        <v>18.8</v>
      </c>
      <c r="U32" s="15">
        <v>2.6059999999999999</v>
      </c>
      <c r="V32" s="15">
        <v>11.47</v>
      </c>
      <c r="W32" s="15">
        <v>6.867</v>
      </c>
      <c r="X32" s="15">
        <v>-5.0380000000000003</v>
      </c>
      <c r="Y32" s="15">
        <v>6.7320000000000002</v>
      </c>
      <c r="Z32" s="15">
        <v>19.030999999999999</v>
      </c>
      <c r="AA32" s="15">
        <v>5.2629999999999999</v>
      </c>
      <c r="AB32" s="15">
        <v>8.89</v>
      </c>
      <c r="AC32" s="15">
        <v>8.8949999999999996</v>
      </c>
      <c r="AD32" s="15">
        <v>2.58</v>
      </c>
      <c r="AE32" s="15">
        <v>17.277000000000001</v>
      </c>
      <c r="AF32" s="15">
        <v>-3.1579999999999999</v>
      </c>
      <c r="AG32" s="15">
        <v>-7.9989999999999997</v>
      </c>
      <c r="AH32" s="15">
        <v>1.248</v>
      </c>
      <c r="AI32" s="3"/>
      <c r="AJ32" s="3"/>
      <c r="AK32" s="3"/>
      <c r="AL32" s="3"/>
      <c r="AM32" s="3"/>
      <c r="AN32" s="3"/>
      <c r="AO32" s="3"/>
      <c r="AP32" s="3"/>
      <c r="AQ32" s="3"/>
      <c r="AR32" s="3"/>
      <c r="AS32" s="3"/>
      <c r="AT32" s="3"/>
      <c r="AU32" s="3"/>
      <c r="AV32" s="3"/>
      <c r="AW32" s="3"/>
      <c r="AX32" s="3"/>
      <c r="AY32" s="3"/>
    </row>
    <row r="33" spans="1:51" ht="14.4" x14ac:dyDescent="0.3">
      <c r="A33" s="99">
        <v>45901</v>
      </c>
      <c r="B33" s="102">
        <v>5</v>
      </c>
      <c r="C33" s="103">
        <v>5</v>
      </c>
      <c r="D33" s="40">
        <v>5</v>
      </c>
      <c r="E33" s="15">
        <v>41.978999999999999</v>
      </c>
      <c r="F33" s="15">
        <v>22.577000000000002</v>
      </c>
      <c r="G33" s="15">
        <v>45.698</v>
      </c>
      <c r="H33" s="15">
        <v>27.558</v>
      </c>
      <c r="I33" s="15">
        <v>52.124000000000002</v>
      </c>
      <c r="J33" s="15">
        <v>22.989000000000001</v>
      </c>
      <c r="K33" s="15">
        <v>34.805</v>
      </c>
      <c r="L33" s="15">
        <v>20.265999999999998</v>
      </c>
      <c r="M33" s="15">
        <v>21.895</v>
      </c>
      <c r="N33" s="15">
        <v>13.853</v>
      </c>
      <c r="O33" s="15">
        <v>32.262</v>
      </c>
      <c r="P33" s="15">
        <v>39.786000000000001</v>
      </c>
      <c r="Q33" s="15">
        <v>31.588999999999999</v>
      </c>
      <c r="R33" s="15">
        <v>37.51</v>
      </c>
      <c r="S33" s="15">
        <v>55.122999999999998</v>
      </c>
      <c r="T33" s="15">
        <v>39.203000000000003</v>
      </c>
      <c r="U33" s="15">
        <v>30.728000000000002</v>
      </c>
      <c r="V33" s="15">
        <v>25.516999999999999</v>
      </c>
      <c r="W33" s="15">
        <v>36.875</v>
      </c>
      <c r="X33" s="15">
        <v>18.960999999999999</v>
      </c>
      <c r="Y33" s="15">
        <v>43.316000000000003</v>
      </c>
      <c r="Z33" s="15">
        <v>56.442</v>
      </c>
      <c r="AA33" s="15">
        <v>30.724</v>
      </c>
      <c r="AB33" s="15">
        <v>32.033000000000001</v>
      </c>
      <c r="AC33" s="15">
        <v>31.95</v>
      </c>
      <c r="AD33" s="15">
        <v>23.956</v>
      </c>
      <c r="AE33" s="15">
        <v>30.33</v>
      </c>
      <c r="AF33" s="15">
        <v>26.042000000000002</v>
      </c>
      <c r="AG33" s="15">
        <v>15.445</v>
      </c>
      <c r="AH33" s="15">
        <v>26.555</v>
      </c>
      <c r="AI33" s="3"/>
      <c r="AJ33" s="3"/>
      <c r="AK33" s="3"/>
      <c r="AL33" s="3"/>
      <c r="AM33" s="3"/>
      <c r="AN33" s="3"/>
      <c r="AO33" s="3"/>
      <c r="AP33" s="3"/>
      <c r="AQ33" s="3"/>
      <c r="AR33" s="3"/>
      <c r="AS33" s="3"/>
      <c r="AT33" s="3"/>
      <c r="AU33" s="3"/>
      <c r="AV33" s="3"/>
      <c r="AW33" s="3"/>
      <c r="AX33" s="3"/>
      <c r="AY33" s="3"/>
    </row>
    <row r="34" spans="1:51" ht="14.4" x14ac:dyDescent="0.3">
      <c r="A34" s="99">
        <v>45931</v>
      </c>
      <c r="B34" s="102">
        <v>94</v>
      </c>
      <c r="C34" s="103">
        <v>-33</v>
      </c>
      <c r="D34" s="40">
        <v>38</v>
      </c>
      <c r="E34" s="15">
        <v>79.650000000000006</v>
      </c>
      <c r="F34" s="15">
        <v>57.869</v>
      </c>
      <c r="G34" s="15">
        <v>77.775000000000006</v>
      </c>
      <c r="H34" s="15">
        <v>72.992999999999995</v>
      </c>
      <c r="I34" s="15">
        <v>96.980999999999995</v>
      </c>
      <c r="J34" s="15">
        <v>62.478999999999999</v>
      </c>
      <c r="K34" s="15">
        <v>49.216000000000001</v>
      </c>
      <c r="L34" s="15">
        <v>54.521000000000001</v>
      </c>
      <c r="M34" s="15">
        <v>47.396000000000001</v>
      </c>
      <c r="N34" s="15">
        <v>42.701000000000001</v>
      </c>
      <c r="O34" s="15">
        <v>44.819000000000003</v>
      </c>
      <c r="P34" s="15">
        <v>64.349000000000004</v>
      </c>
      <c r="Q34" s="15">
        <v>80.554000000000002</v>
      </c>
      <c r="R34" s="15">
        <v>128.36799999999999</v>
      </c>
      <c r="S34" s="15">
        <v>94.236000000000004</v>
      </c>
      <c r="T34" s="15">
        <v>64.962999999999994</v>
      </c>
      <c r="U34" s="15">
        <v>61.472000000000001</v>
      </c>
      <c r="V34" s="15">
        <v>57.616</v>
      </c>
      <c r="W34" s="15">
        <v>68.308000000000007</v>
      </c>
      <c r="X34" s="15">
        <v>39.389000000000003</v>
      </c>
      <c r="Y34" s="15">
        <v>77.703000000000003</v>
      </c>
      <c r="Z34" s="15">
        <v>87.438000000000002</v>
      </c>
      <c r="AA34" s="15">
        <v>61.85</v>
      </c>
      <c r="AB34" s="15">
        <v>65.694999999999993</v>
      </c>
      <c r="AC34" s="15">
        <v>71.619</v>
      </c>
      <c r="AD34" s="15">
        <v>52.101999999999997</v>
      </c>
      <c r="AE34" s="15">
        <v>73.929000000000002</v>
      </c>
      <c r="AF34" s="15">
        <v>43.677</v>
      </c>
      <c r="AG34" s="15">
        <v>47.024000000000001</v>
      </c>
      <c r="AH34" s="15">
        <v>51.609000000000002</v>
      </c>
      <c r="AI34" s="3"/>
      <c r="AJ34" s="3"/>
      <c r="AK34" s="3"/>
      <c r="AL34" s="3"/>
      <c r="AM34" s="3"/>
      <c r="AN34" s="3"/>
      <c r="AO34" s="3"/>
      <c r="AP34" s="3"/>
      <c r="AQ34" s="3"/>
      <c r="AR34" s="3"/>
      <c r="AS34" s="3"/>
      <c r="AT34" s="3"/>
      <c r="AU34" s="3"/>
      <c r="AV34" s="3"/>
      <c r="AW34" s="3"/>
      <c r="AX34" s="3"/>
      <c r="AY34" s="3"/>
    </row>
    <row r="35" spans="1:51" ht="14.4" x14ac:dyDescent="0.3">
      <c r="A35" s="99">
        <v>45962</v>
      </c>
      <c r="B35" s="102">
        <v>97</v>
      </c>
      <c r="C35" s="103">
        <v>4</v>
      </c>
      <c r="D35" s="40">
        <v>56</v>
      </c>
      <c r="E35" s="15">
        <v>64.989000000000004</v>
      </c>
      <c r="F35" s="15">
        <v>55.875</v>
      </c>
      <c r="G35" s="15">
        <v>64.212999999999994</v>
      </c>
      <c r="H35" s="15">
        <v>66.572999999999993</v>
      </c>
      <c r="I35" s="15">
        <v>70.123000000000005</v>
      </c>
      <c r="J35" s="15">
        <v>56.67</v>
      </c>
      <c r="K35" s="15">
        <v>48.415999999999997</v>
      </c>
      <c r="L35" s="15">
        <v>45.813000000000002</v>
      </c>
      <c r="M35" s="15">
        <v>46.058</v>
      </c>
      <c r="N35" s="15">
        <v>44.811999999999998</v>
      </c>
      <c r="O35" s="15">
        <v>45.069000000000003</v>
      </c>
      <c r="P35" s="15">
        <v>62.045999999999999</v>
      </c>
      <c r="Q35" s="15">
        <v>65.918999999999997</v>
      </c>
      <c r="R35" s="15">
        <v>75.171000000000006</v>
      </c>
      <c r="S35" s="15">
        <v>63.262</v>
      </c>
      <c r="T35" s="15">
        <v>53.634</v>
      </c>
      <c r="U35" s="15">
        <v>52.332000000000001</v>
      </c>
      <c r="V35" s="15">
        <v>54.395000000000003</v>
      </c>
      <c r="W35" s="15">
        <v>56.45</v>
      </c>
      <c r="X35" s="15">
        <v>41.906999999999996</v>
      </c>
      <c r="Y35" s="15">
        <v>56.79</v>
      </c>
      <c r="Z35" s="15">
        <v>54.383000000000003</v>
      </c>
      <c r="AA35" s="15">
        <v>49.052</v>
      </c>
      <c r="AB35" s="15">
        <v>47.561</v>
      </c>
      <c r="AC35" s="15">
        <v>50.47</v>
      </c>
      <c r="AD35" s="15">
        <v>43.255000000000003</v>
      </c>
      <c r="AE35" s="15">
        <v>51.741999999999997</v>
      </c>
      <c r="AF35" s="15">
        <v>48.743000000000002</v>
      </c>
      <c r="AG35" s="15">
        <v>51.223999999999997</v>
      </c>
      <c r="AH35" s="15">
        <v>60.287999999999997</v>
      </c>
      <c r="AI35" s="3"/>
      <c r="AJ35" s="3"/>
      <c r="AK35" s="3"/>
      <c r="AL35" s="3"/>
      <c r="AM35" s="3"/>
      <c r="AN35" s="3"/>
      <c r="AO35" s="3"/>
      <c r="AP35" s="3"/>
      <c r="AQ35" s="3"/>
      <c r="AR35" s="3"/>
      <c r="AS35" s="3"/>
      <c r="AT35" s="3"/>
      <c r="AU35" s="3"/>
      <c r="AV35" s="3"/>
      <c r="AW35" s="3"/>
      <c r="AX35" s="3"/>
      <c r="AY35" s="3"/>
    </row>
    <row r="36" spans="1:51" ht="14.4" x14ac:dyDescent="0.3">
      <c r="A36" s="99">
        <v>45992</v>
      </c>
      <c r="B36" s="30">
        <v>45</v>
      </c>
      <c r="C36" s="7">
        <v>45</v>
      </c>
      <c r="D36" s="10">
        <v>45</v>
      </c>
      <c r="E36">
        <v>49.31</v>
      </c>
      <c r="F36">
        <v>45.225000000000001</v>
      </c>
      <c r="G36">
        <v>51.83</v>
      </c>
      <c r="H36">
        <v>53.624000000000002</v>
      </c>
      <c r="I36">
        <v>51.95</v>
      </c>
      <c r="J36">
        <v>50.456000000000003</v>
      </c>
      <c r="K36">
        <v>39.744</v>
      </c>
      <c r="L36">
        <v>37.158999999999999</v>
      </c>
      <c r="M36">
        <v>38.51</v>
      </c>
      <c r="N36">
        <v>34.850999999999999</v>
      </c>
      <c r="O36">
        <v>40.557000000000002</v>
      </c>
      <c r="P36">
        <v>46.567</v>
      </c>
      <c r="Q36">
        <v>49.618000000000002</v>
      </c>
      <c r="R36">
        <v>51.597000000000001</v>
      </c>
      <c r="S36">
        <v>54.389000000000003</v>
      </c>
      <c r="T36">
        <v>46.15</v>
      </c>
      <c r="U36">
        <v>42.25</v>
      </c>
      <c r="V36">
        <v>60.664000000000001</v>
      </c>
      <c r="W36">
        <v>46.045000000000002</v>
      </c>
      <c r="X36">
        <v>36.927</v>
      </c>
      <c r="Y36">
        <v>42.213000000000001</v>
      </c>
      <c r="Z36">
        <v>44.584000000000003</v>
      </c>
      <c r="AA36">
        <v>41.021999999999998</v>
      </c>
      <c r="AB36">
        <v>46.52</v>
      </c>
      <c r="AC36">
        <v>41.334000000000003</v>
      </c>
      <c r="AD36">
        <v>33.234999999999999</v>
      </c>
      <c r="AE36">
        <v>47.073999999999998</v>
      </c>
      <c r="AF36">
        <v>40.228000000000002</v>
      </c>
      <c r="AG36">
        <v>42.868000000000002</v>
      </c>
      <c r="AH36">
        <v>44.313000000000002</v>
      </c>
      <c r="AI36" s="3"/>
      <c r="AJ36" s="3"/>
      <c r="AK36" s="3"/>
      <c r="AL36" s="3"/>
      <c r="AM36" s="3"/>
      <c r="AN36" s="3"/>
      <c r="AO36" s="3"/>
      <c r="AP36" s="3"/>
      <c r="AQ36" s="3"/>
      <c r="AR36" s="3"/>
      <c r="AS36" s="3"/>
      <c r="AT36" s="3"/>
      <c r="AU36" s="3"/>
      <c r="AV36" s="3"/>
      <c r="AW36" s="3"/>
      <c r="AX36" s="3"/>
      <c r="AY36" s="3"/>
    </row>
    <row r="37" spans="1:51" ht="14.4" x14ac:dyDescent="0.3">
      <c r="A37" s="99">
        <v>46023</v>
      </c>
      <c r="B37" s="30">
        <v>38</v>
      </c>
      <c r="C37" s="7">
        <v>38</v>
      </c>
      <c r="D37" s="10">
        <v>38</v>
      </c>
      <c r="E37">
        <v>40.494</v>
      </c>
      <c r="F37">
        <v>38.61</v>
      </c>
      <c r="G37">
        <v>40.673000000000002</v>
      </c>
      <c r="H37">
        <v>42.594999999999999</v>
      </c>
      <c r="I37">
        <v>44.548999999999999</v>
      </c>
      <c r="J37">
        <v>41.423999999999999</v>
      </c>
      <c r="K37">
        <v>37.094999999999999</v>
      </c>
      <c r="L37">
        <v>29.498999999999999</v>
      </c>
      <c r="M37">
        <v>30.555</v>
      </c>
      <c r="N37">
        <v>27.097999999999999</v>
      </c>
      <c r="O37">
        <v>33.055999999999997</v>
      </c>
      <c r="P37">
        <v>60.701000000000001</v>
      </c>
      <c r="Q37">
        <v>43.073</v>
      </c>
      <c r="R37">
        <v>41.631</v>
      </c>
      <c r="S37">
        <v>40.643000000000001</v>
      </c>
      <c r="T37">
        <v>39.679000000000002</v>
      </c>
      <c r="U37">
        <v>34.277999999999999</v>
      </c>
      <c r="V37">
        <v>47.156999999999996</v>
      </c>
      <c r="W37">
        <v>39.189</v>
      </c>
      <c r="X37">
        <v>30.161000000000001</v>
      </c>
      <c r="Y37">
        <v>32.808</v>
      </c>
      <c r="Z37">
        <v>37.777999999999999</v>
      </c>
      <c r="AA37">
        <v>33.695</v>
      </c>
      <c r="AB37">
        <v>45.841999999999999</v>
      </c>
      <c r="AC37">
        <v>32.792000000000002</v>
      </c>
      <c r="AD37">
        <v>28.286999999999999</v>
      </c>
      <c r="AE37">
        <v>38.201999999999998</v>
      </c>
      <c r="AF37">
        <v>30.199000000000002</v>
      </c>
      <c r="AG37">
        <v>32.768999999999998</v>
      </c>
      <c r="AH37">
        <v>42.244</v>
      </c>
      <c r="AI37" s="3"/>
      <c r="AJ37" s="3"/>
      <c r="AK37" s="3"/>
      <c r="AL37" s="3"/>
      <c r="AM37" s="3"/>
      <c r="AN37" s="3"/>
      <c r="AO37" s="3"/>
      <c r="AP37" s="3"/>
      <c r="AQ37" s="3"/>
      <c r="AR37" s="3"/>
      <c r="AS37" s="3"/>
      <c r="AT37" s="3"/>
      <c r="AU37" s="3"/>
      <c r="AV37" s="3"/>
      <c r="AW37" s="3"/>
      <c r="AX37" s="3"/>
      <c r="AY37" s="3"/>
    </row>
    <row r="38" spans="1:51" ht="14.4" x14ac:dyDescent="0.3">
      <c r="A38" s="99">
        <v>46054</v>
      </c>
      <c r="B38" s="30">
        <v>33</v>
      </c>
      <c r="C38" s="7">
        <v>33</v>
      </c>
      <c r="D38" s="10">
        <v>33</v>
      </c>
      <c r="E38">
        <v>34.478000000000002</v>
      </c>
      <c r="F38">
        <v>37.942</v>
      </c>
      <c r="G38">
        <v>54.603000000000002</v>
      </c>
      <c r="H38">
        <v>33.887</v>
      </c>
      <c r="I38">
        <v>35.459000000000003</v>
      </c>
      <c r="J38">
        <v>36.286000000000001</v>
      </c>
      <c r="K38">
        <v>35.953000000000003</v>
      </c>
      <c r="L38">
        <v>25.398</v>
      </c>
      <c r="M38">
        <v>23.463999999999999</v>
      </c>
      <c r="N38">
        <v>23.940999999999999</v>
      </c>
      <c r="O38">
        <v>26.568000000000001</v>
      </c>
      <c r="P38">
        <v>40.651000000000003</v>
      </c>
      <c r="Q38">
        <v>32.328000000000003</v>
      </c>
      <c r="R38">
        <v>39.125999999999998</v>
      </c>
      <c r="S38">
        <v>33.64</v>
      </c>
      <c r="T38">
        <v>37.570999999999998</v>
      </c>
      <c r="U38">
        <v>27.645</v>
      </c>
      <c r="V38">
        <v>33.758000000000003</v>
      </c>
      <c r="W38">
        <v>33.130000000000003</v>
      </c>
      <c r="X38">
        <v>29.76</v>
      </c>
      <c r="Y38">
        <v>34.639000000000003</v>
      </c>
      <c r="Z38">
        <v>39.622999999999998</v>
      </c>
      <c r="AA38">
        <v>32.643000000000001</v>
      </c>
      <c r="AB38">
        <v>44.841000000000001</v>
      </c>
      <c r="AC38">
        <v>28.914999999999999</v>
      </c>
      <c r="AD38">
        <v>24.228000000000002</v>
      </c>
      <c r="AE38">
        <v>30.96</v>
      </c>
      <c r="AF38">
        <v>26.779</v>
      </c>
      <c r="AG38">
        <v>27.988</v>
      </c>
      <c r="AH38">
        <v>36.835000000000001</v>
      </c>
      <c r="AI38" s="3"/>
      <c r="AJ38" s="3"/>
      <c r="AK38" s="3"/>
      <c r="AL38" s="3"/>
      <c r="AM38" s="3"/>
      <c r="AN38" s="3"/>
      <c r="AO38" s="3"/>
      <c r="AP38" s="3"/>
      <c r="AQ38" s="3"/>
      <c r="AR38" s="3"/>
      <c r="AS38" s="3"/>
      <c r="AT38" s="3"/>
      <c r="AU38" s="3"/>
      <c r="AV38" s="3"/>
      <c r="AW38" s="3"/>
      <c r="AX38" s="3"/>
      <c r="AY38" s="3"/>
    </row>
    <row r="39" spans="1:51" ht="14.4" x14ac:dyDescent="0.3">
      <c r="A39" s="99">
        <v>46082</v>
      </c>
      <c r="B39" s="30">
        <v>44</v>
      </c>
      <c r="C39" s="7">
        <v>44</v>
      </c>
      <c r="D39" s="10">
        <v>44</v>
      </c>
      <c r="E39">
        <v>62.953000000000003</v>
      </c>
      <c r="F39">
        <v>81.036000000000001</v>
      </c>
      <c r="G39">
        <v>65.358999999999995</v>
      </c>
      <c r="H39">
        <v>63.125</v>
      </c>
      <c r="I39">
        <v>62.665999999999997</v>
      </c>
      <c r="J39">
        <v>59.552</v>
      </c>
      <c r="K39">
        <v>42.174999999999997</v>
      </c>
      <c r="L39">
        <v>39.948999999999998</v>
      </c>
      <c r="M39">
        <v>31.379000000000001</v>
      </c>
      <c r="N39">
        <v>36.938000000000002</v>
      </c>
      <c r="O39">
        <v>62.933999999999997</v>
      </c>
      <c r="P39">
        <v>50.563000000000002</v>
      </c>
      <c r="Q39">
        <v>40.801000000000002</v>
      </c>
      <c r="R39">
        <v>106.836</v>
      </c>
      <c r="S39">
        <v>41.552</v>
      </c>
      <c r="T39">
        <v>60.634</v>
      </c>
      <c r="U39">
        <v>33.570999999999998</v>
      </c>
      <c r="V39">
        <v>53.624000000000002</v>
      </c>
      <c r="W39">
        <v>55.037999999999997</v>
      </c>
      <c r="X39">
        <v>32.746000000000002</v>
      </c>
      <c r="Y39">
        <v>41.731000000000002</v>
      </c>
      <c r="Z39">
        <v>57.023000000000003</v>
      </c>
      <c r="AA39">
        <v>39.354999999999997</v>
      </c>
      <c r="AB39">
        <v>67.822999999999993</v>
      </c>
      <c r="AC39">
        <v>29.231999999999999</v>
      </c>
      <c r="AD39">
        <v>37.685000000000002</v>
      </c>
      <c r="AE39">
        <v>40.630000000000003</v>
      </c>
      <c r="AF39">
        <v>36.762999999999998</v>
      </c>
      <c r="AG39">
        <v>47.534999999999997</v>
      </c>
      <c r="AH39">
        <v>60.037999999999997</v>
      </c>
      <c r="AI39" s="3"/>
      <c r="AJ39" s="3"/>
      <c r="AK39" s="3"/>
      <c r="AL39" s="3"/>
      <c r="AM39" s="3"/>
      <c r="AN39" s="3"/>
      <c r="AO39" s="3"/>
      <c r="AP39" s="3"/>
      <c r="AQ39" s="3"/>
      <c r="AR39" s="3"/>
      <c r="AS39" s="3"/>
      <c r="AT39" s="3"/>
      <c r="AU39" s="3"/>
      <c r="AV39" s="3"/>
      <c r="AW39" s="3"/>
      <c r="AX39" s="3"/>
      <c r="AY39" s="3"/>
    </row>
    <row r="40" spans="1:51" ht="14.4" x14ac:dyDescent="0.3">
      <c r="A40" s="99">
        <v>46113</v>
      </c>
      <c r="B40" s="30">
        <v>85</v>
      </c>
      <c r="C40" s="7">
        <v>85</v>
      </c>
      <c r="D40" s="10">
        <v>85</v>
      </c>
      <c r="E40">
        <v>117.61</v>
      </c>
      <c r="F40">
        <v>105.23099999999999</v>
      </c>
      <c r="G40">
        <v>125.408</v>
      </c>
      <c r="H40">
        <v>137.25299999999999</v>
      </c>
      <c r="I40">
        <v>104.327</v>
      </c>
      <c r="J40">
        <v>98.774000000000001</v>
      </c>
      <c r="K40">
        <v>79.265000000000001</v>
      </c>
      <c r="L40">
        <v>63.715000000000003</v>
      </c>
      <c r="M40">
        <v>49.097000000000001</v>
      </c>
      <c r="N40">
        <v>71.709999999999994</v>
      </c>
      <c r="O40">
        <v>148.529</v>
      </c>
      <c r="P40">
        <v>186.78</v>
      </c>
      <c r="Q40">
        <v>161.62700000000001</v>
      </c>
      <c r="R40">
        <v>177.023</v>
      </c>
      <c r="S40">
        <v>56.256999999999998</v>
      </c>
      <c r="T40">
        <v>98.71</v>
      </c>
      <c r="U40">
        <v>67.882999999999996</v>
      </c>
      <c r="V40">
        <v>174.30500000000001</v>
      </c>
      <c r="W40">
        <v>109.854</v>
      </c>
      <c r="X40">
        <v>41.807000000000002</v>
      </c>
      <c r="Y40">
        <v>83.787999999999997</v>
      </c>
      <c r="Z40">
        <v>60.359000000000002</v>
      </c>
      <c r="AA40">
        <v>85.366</v>
      </c>
      <c r="AB40">
        <v>128.928</v>
      </c>
      <c r="AC40">
        <v>37.375</v>
      </c>
      <c r="AD40">
        <v>114.262</v>
      </c>
      <c r="AE40">
        <v>54.218000000000004</v>
      </c>
      <c r="AF40">
        <v>49.158000000000001</v>
      </c>
      <c r="AG40">
        <v>136.035</v>
      </c>
      <c r="AH40">
        <v>140.648</v>
      </c>
      <c r="AI40" s="3"/>
      <c r="AJ40" s="3"/>
      <c r="AK40" s="3"/>
      <c r="AL40" s="3"/>
      <c r="AM40" s="3"/>
      <c r="AN40" s="3"/>
      <c r="AO40" s="3"/>
      <c r="AP40" s="3"/>
      <c r="AQ40" s="3"/>
      <c r="AR40" s="3"/>
      <c r="AS40" s="3"/>
      <c r="AT40" s="3"/>
      <c r="AU40" s="3"/>
      <c r="AV40" s="3"/>
      <c r="AW40" s="3"/>
      <c r="AX40" s="3"/>
      <c r="AY40" s="3"/>
    </row>
    <row r="41" spans="1:51" ht="14.4" x14ac:dyDescent="0.3">
      <c r="A41" s="99">
        <v>46143</v>
      </c>
      <c r="B41" s="30">
        <v>163</v>
      </c>
      <c r="C41" s="7">
        <v>163</v>
      </c>
      <c r="D41" s="10">
        <v>163</v>
      </c>
      <c r="E41">
        <v>211.32</v>
      </c>
      <c r="F41">
        <v>364.93900000000002</v>
      </c>
      <c r="G41">
        <v>198.696</v>
      </c>
      <c r="H41">
        <v>365.29899999999998</v>
      </c>
      <c r="I41">
        <v>286.351</v>
      </c>
      <c r="J41">
        <v>194.52199999999999</v>
      </c>
      <c r="K41">
        <v>134.82300000000001</v>
      </c>
      <c r="L41">
        <v>178.928</v>
      </c>
      <c r="M41">
        <v>44.465000000000003</v>
      </c>
      <c r="N41">
        <v>184.93899999999999</v>
      </c>
      <c r="O41">
        <v>180.06299999999999</v>
      </c>
      <c r="P41">
        <v>392.78</v>
      </c>
      <c r="Q41">
        <v>197.14599999999999</v>
      </c>
      <c r="R41">
        <v>173.148</v>
      </c>
      <c r="S41">
        <v>327.26499999999999</v>
      </c>
      <c r="T41">
        <v>295.21499999999997</v>
      </c>
      <c r="U41">
        <v>168.78700000000001</v>
      </c>
      <c r="V41">
        <v>300.19400000000002</v>
      </c>
      <c r="W41">
        <v>93.22</v>
      </c>
      <c r="X41">
        <v>118.871</v>
      </c>
      <c r="Y41">
        <v>213.77</v>
      </c>
      <c r="Z41">
        <v>135.06899999999999</v>
      </c>
      <c r="AA41">
        <v>206.02</v>
      </c>
      <c r="AB41">
        <v>184.17599999999999</v>
      </c>
      <c r="AC41">
        <v>71.992000000000004</v>
      </c>
      <c r="AD41">
        <v>353.83100000000002</v>
      </c>
      <c r="AE41">
        <v>115.08499999999999</v>
      </c>
      <c r="AF41">
        <v>105.877</v>
      </c>
      <c r="AG41">
        <v>203.99100000000001</v>
      </c>
      <c r="AH41">
        <v>532.75800000000004</v>
      </c>
      <c r="AI41" s="3"/>
      <c r="AJ41" s="3"/>
      <c r="AK41" s="3"/>
      <c r="AL41" s="3"/>
      <c r="AM41" s="3"/>
      <c r="AN41" s="3"/>
      <c r="AO41" s="3"/>
      <c r="AP41" s="3"/>
      <c r="AQ41" s="3"/>
      <c r="AR41" s="3"/>
      <c r="AS41" s="3"/>
      <c r="AT41" s="3"/>
      <c r="AU41" s="3"/>
      <c r="AV41" s="3"/>
      <c r="AW41" s="3"/>
      <c r="AX41" s="3"/>
      <c r="AY41" s="3"/>
    </row>
    <row r="42" spans="1:51" ht="14.4" x14ac:dyDescent="0.3">
      <c r="A42" s="99">
        <v>46174</v>
      </c>
      <c r="B42" s="30">
        <v>96</v>
      </c>
      <c r="C42" s="7">
        <v>96</v>
      </c>
      <c r="D42" s="10">
        <v>96</v>
      </c>
      <c r="E42">
        <v>92.063999999999993</v>
      </c>
      <c r="F42">
        <v>404.49700000000001</v>
      </c>
      <c r="G42">
        <v>82.796000000000006</v>
      </c>
      <c r="H42">
        <v>272.34800000000001</v>
      </c>
      <c r="I42">
        <v>159.179</v>
      </c>
      <c r="J42">
        <v>151.822</v>
      </c>
      <c r="K42">
        <v>29.760999999999999</v>
      </c>
      <c r="L42">
        <v>59.115000000000002</v>
      </c>
      <c r="M42">
        <v>-0.21199999999999999</v>
      </c>
      <c r="N42">
        <v>91.113</v>
      </c>
      <c r="O42">
        <v>42.401000000000003</v>
      </c>
      <c r="P42">
        <v>222.93799999999999</v>
      </c>
      <c r="Q42">
        <v>69.5</v>
      </c>
      <c r="R42">
        <v>47.654000000000003</v>
      </c>
      <c r="S42">
        <v>310.69299999999998</v>
      </c>
      <c r="T42">
        <v>136.63499999999999</v>
      </c>
      <c r="U42">
        <v>167.583</v>
      </c>
      <c r="V42">
        <v>308.05900000000003</v>
      </c>
      <c r="W42">
        <v>4.5490000000000004</v>
      </c>
      <c r="X42">
        <v>69.308000000000007</v>
      </c>
      <c r="Y42">
        <v>151.66900000000001</v>
      </c>
      <c r="Z42">
        <v>106.366</v>
      </c>
      <c r="AA42">
        <v>122.29900000000001</v>
      </c>
      <c r="AB42">
        <v>149.86699999999999</v>
      </c>
      <c r="AC42">
        <v>-3.548</v>
      </c>
      <c r="AD42">
        <v>293.11399999999998</v>
      </c>
      <c r="AE42">
        <v>52.246000000000002</v>
      </c>
      <c r="AF42">
        <v>116.322</v>
      </c>
      <c r="AG42">
        <v>85.117000000000004</v>
      </c>
      <c r="AH42">
        <v>335.709</v>
      </c>
      <c r="AI42" s="3"/>
      <c r="AJ42" s="3"/>
      <c r="AK42" s="3"/>
      <c r="AL42" s="3"/>
      <c r="AM42" s="3"/>
      <c r="AN42" s="3"/>
      <c r="AO42" s="3"/>
      <c r="AP42" s="3"/>
      <c r="AQ42" s="3"/>
      <c r="AR42" s="3"/>
      <c r="AS42" s="3"/>
      <c r="AT42" s="3"/>
      <c r="AU42" s="3"/>
      <c r="AV42" s="3"/>
      <c r="AW42" s="3"/>
      <c r="AX42" s="3"/>
      <c r="AY42" s="3"/>
    </row>
    <row r="43" spans="1:51" ht="14.4" x14ac:dyDescent="0.3">
      <c r="A43" s="99">
        <v>46204</v>
      </c>
      <c r="B43" s="30">
        <v>-23</v>
      </c>
      <c r="C43" s="7">
        <v>-23</v>
      </c>
      <c r="D43" s="10">
        <v>-23</v>
      </c>
      <c r="E43">
        <v>-9.016</v>
      </c>
      <c r="F43">
        <v>195.495</v>
      </c>
      <c r="G43">
        <v>-9.1129999999999995</v>
      </c>
      <c r="H43">
        <v>34.151000000000003</v>
      </c>
      <c r="I43">
        <v>33.44</v>
      </c>
      <c r="J43">
        <v>40.561</v>
      </c>
      <c r="K43">
        <v>-22.879000000000001</v>
      </c>
      <c r="L43">
        <v>-17.006</v>
      </c>
      <c r="M43">
        <v>-21.734999999999999</v>
      </c>
      <c r="N43">
        <v>-11.24</v>
      </c>
      <c r="O43">
        <v>-16.12</v>
      </c>
      <c r="P43">
        <v>29.562999999999999</v>
      </c>
      <c r="Q43">
        <v>-11.003</v>
      </c>
      <c r="R43">
        <v>-15.194000000000001</v>
      </c>
      <c r="S43">
        <v>63.317999999999998</v>
      </c>
      <c r="T43">
        <v>26.712</v>
      </c>
      <c r="U43">
        <v>3.3889999999999998</v>
      </c>
      <c r="V43">
        <v>83.302999999999997</v>
      </c>
      <c r="W43">
        <v>-14.18</v>
      </c>
      <c r="X43">
        <v>-6.415</v>
      </c>
      <c r="Y43">
        <v>15.609</v>
      </c>
      <c r="Z43">
        <v>6.0039999999999996</v>
      </c>
      <c r="AA43">
        <v>9.0399999999999991</v>
      </c>
      <c r="AB43">
        <v>6.266</v>
      </c>
      <c r="AC43">
        <v>-20.303000000000001</v>
      </c>
      <c r="AD43">
        <v>74.027000000000001</v>
      </c>
      <c r="AE43">
        <v>-17.573</v>
      </c>
      <c r="AF43">
        <v>13.781000000000001</v>
      </c>
      <c r="AG43">
        <v>-3.8180000000000001</v>
      </c>
      <c r="AH43">
        <v>86.748000000000005</v>
      </c>
      <c r="AI43" s="3"/>
      <c r="AJ43" s="3"/>
      <c r="AK43" s="3"/>
      <c r="AL43" s="3"/>
      <c r="AM43" s="3"/>
      <c r="AN43" s="3"/>
      <c r="AO43" s="3"/>
      <c r="AP43" s="3"/>
      <c r="AQ43" s="3"/>
      <c r="AR43" s="3"/>
      <c r="AS43" s="3"/>
      <c r="AT43" s="3"/>
      <c r="AU43" s="3"/>
      <c r="AV43" s="3"/>
      <c r="AW43" s="3"/>
      <c r="AX43" s="3"/>
      <c r="AY43" s="3"/>
    </row>
    <row r="44" spans="1:51" ht="14.4" x14ac:dyDescent="0.3">
      <c r="A44" s="99">
        <v>46235</v>
      </c>
      <c r="B44" s="30">
        <v>-28</v>
      </c>
      <c r="C44" s="7">
        <v>-28</v>
      </c>
      <c r="D44" s="10">
        <v>-28</v>
      </c>
      <c r="E44">
        <v>-4.2069999999999999</v>
      </c>
      <c r="F44">
        <v>34.322000000000003</v>
      </c>
      <c r="G44">
        <v>-7.5190000000000001</v>
      </c>
      <c r="H44">
        <v>16.268000000000001</v>
      </c>
      <c r="I44">
        <v>-0.50800000000000001</v>
      </c>
      <c r="J44">
        <v>28.253</v>
      </c>
      <c r="K44">
        <v>-9.0150000000000006</v>
      </c>
      <c r="L44">
        <v>-6.4180000000000001</v>
      </c>
      <c r="M44">
        <v>-7.016</v>
      </c>
      <c r="N44">
        <v>-7.9939999999999998</v>
      </c>
      <c r="O44">
        <v>-5.1269999999999998</v>
      </c>
      <c r="P44">
        <v>5.4859999999999998</v>
      </c>
      <c r="Q44">
        <v>-3.3239999999999998</v>
      </c>
      <c r="R44">
        <v>-4.5209999999999999</v>
      </c>
      <c r="S44">
        <v>18.242999999999999</v>
      </c>
      <c r="T44">
        <v>2.367</v>
      </c>
      <c r="U44">
        <v>11.661</v>
      </c>
      <c r="V44">
        <v>6.55</v>
      </c>
      <c r="W44">
        <v>-5.2240000000000002</v>
      </c>
      <c r="X44">
        <v>6.3730000000000002</v>
      </c>
      <c r="Y44">
        <v>18.965</v>
      </c>
      <c r="Z44">
        <v>4.7069999999999999</v>
      </c>
      <c r="AA44">
        <v>8.4269999999999996</v>
      </c>
      <c r="AB44">
        <v>8.3309999999999995</v>
      </c>
      <c r="AC44">
        <v>2.25</v>
      </c>
      <c r="AD44">
        <v>17.375</v>
      </c>
      <c r="AE44">
        <v>-3.5489999999999999</v>
      </c>
      <c r="AF44">
        <v>-8.0830000000000002</v>
      </c>
      <c r="AG44">
        <v>1.0580000000000001</v>
      </c>
      <c r="AH44">
        <v>17.666</v>
      </c>
      <c r="AI44" s="3"/>
      <c r="AJ44" s="3"/>
      <c r="AK44" s="3"/>
      <c r="AL44" s="3"/>
      <c r="AM44" s="3"/>
      <c r="AN44" s="3"/>
      <c r="AO44" s="3"/>
      <c r="AP44" s="3"/>
      <c r="AQ44" s="3"/>
      <c r="AR44" s="3"/>
      <c r="AS44" s="3"/>
      <c r="AT44" s="3"/>
      <c r="AU44" s="3"/>
      <c r="AV44" s="3"/>
      <c r="AW44" s="3"/>
      <c r="AX44" s="3"/>
      <c r="AY44" s="3"/>
    </row>
    <row r="45" spans="1:51" ht="14.4" x14ac:dyDescent="0.3">
      <c r="A45" s="99">
        <v>46266</v>
      </c>
      <c r="B45" s="30">
        <v>5</v>
      </c>
      <c r="C45" s="7">
        <v>5</v>
      </c>
      <c r="D45" s="10">
        <v>5</v>
      </c>
      <c r="E45">
        <v>22.632999999999999</v>
      </c>
      <c r="F45">
        <v>46.054000000000002</v>
      </c>
      <c r="G45">
        <v>27.164999999999999</v>
      </c>
      <c r="H45">
        <v>52.012</v>
      </c>
      <c r="I45">
        <v>22.684999999999999</v>
      </c>
      <c r="J45">
        <v>34.758000000000003</v>
      </c>
      <c r="K45">
        <v>19.995000000000001</v>
      </c>
      <c r="L45">
        <v>20.922999999999998</v>
      </c>
      <c r="M45">
        <v>13.111000000000001</v>
      </c>
      <c r="N45">
        <v>31.247</v>
      </c>
      <c r="O45">
        <v>38.93</v>
      </c>
      <c r="P45">
        <v>31.282</v>
      </c>
      <c r="Q45">
        <v>35.954999999999998</v>
      </c>
      <c r="R45">
        <v>55.076999999999998</v>
      </c>
      <c r="S45">
        <v>38.776000000000003</v>
      </c>
      <c r="T45">
        <v>30.529</v>
      </c>
      <c r="U45">
        <v>25.605</v>
      </c>
      <c r="V45">
        <v>36.625</v>
      </c>
      <c r="W45">
        <v>18.655999999999999</v>
      </c>
      <c r="X45">
        <v>42.956000000000003</v>
      </c>
      <c r="Y45">
        <v>54.441000000000003</v>
      </c>
      <c r="Z45">
        <v>30.053000000000001</v>
      </c>
      <c r="AA45">
        <v>31.553999999999998</v>
      </c>
      <c r="AB45">
        <v>31.454000000000001</v>
      </c>
      <c r="AC45">
        <v>23.66</v>
      </c>
      <c r="AD45">
        <v>30.251000000000001</v>
      </c>
      <c r="AE45">
        <v>25.529</v>
      </c>
      <c r="AF45">
        <v>15.358000000000001</v>
      </c>
      <c r="AG45">
        <v>25.702000000000002</v>
      </c>
      <c r="AH45">
        <v>41.78</v>
      </c>
      <c r="AI45" s="3"/>
      <c r="AJ45" s="3"/>
      <c r="AK45" s="3"/>
      <c r="AL45" s="3"/>
      <c r="AM45" s="3"/>
      <c r="AN45" s="3"/>
      <c r="AO45" s="3"/>
      <c r="AP45" s="3"/>
      <c r="AQ45" s="3"/>
      <c r="AR45" s="3"/>
      <c r="AS45" s="3"/>
      <c r="AT45" s="3"/>
      <c r="AU45" s="3"/>
      <c r="AV45" s="3"/>
      <c r="AW45" s="3"/>
      <c r="AX45" s="3"/>
      <c r="AY45" s="3"/>
    </row>
    <row r="46" spans="1:51" ht="14.4" x14ac:dyDescent="0.3">
      <c r="A46" s="99">
        <v>46296</v>
      </c>
      <c r="B46" s="30">
        <v>94</v>
      </c>
      <c r="C46" s="7">
        <v>-33</v>
      </c>
      <c r="D46" s="10">
        <v>38</v>
      </c>
      <c r="E46">
        <v>57.731000000000002</v>
      </c>
      <c r="F46">
        <v>78.179000000000002</v>
      </c>
      <c r="G46">
        <v>72.61</v>
      </c>
      <c r="H46">
        <v>96.783000000000001</v>
      </c>
      <c r="I46">
        <v>61.914999999999999</v>
      </c>
      <c r="J46">
        <v>49.042000000000002</v>
      </c>
      <c r="K46">
        <v>54.145000000000003</v>
      </c>
      <c r="L46">
        <v>46.448999999999998</v>
      </c>
      <c r="M46">
        <v>42.598999999999997</v>
      </c>
      <c r="N46">
        <v>43.976999999999997</v>
      </c>
      <c r="O46">
        <v>63.457999999999998</v>
      </c>
      <c r="P46">
        <v>80.210999999999999</v>
      </c>
      <c r="Q46">
        <v>128.21899999999999</v>
      </c>
      <c r="R46">
        <v>94.143000000000001</v>
      </c>
      <c r="S46">
        <v>64.611000000000004</v>
      </c>
      <c r="T46">
        <v>61.216000000000001</v>
      </c>
      <c r="U46">
        <v>57.646999999999998</v>
      </c>
      <c r="V46">
        <v>67.974999999999994</v>
      </c>
      <c r="W46">
        <v>39.106000000000002</v>
      </c>
      <c r="X46">
        <v>77.197000000000003</v>
      </c>
      <c r="Y46">
        <v>89.302000000000007</v>
      </c>
      <c r="Z46">
        <v>61.113</v>
      </c>
      <c r="AA46">
        <v>65.194000000000003</v>
      </c>
      <c r="AB46">
        <v>71.054000000000002</v>
      </c>
      <c r="AC46">
        <v>51.646000000000001</v>
      </c>
      <c r="AD46">
        <v>73.828000000000003</v>
      </c>
      <c r="AE46">
        <v>43.113999999999997</v>
      </c>
      <c r="AF46">
        <v>46.923000000000002</v>
      </c>
      <c r="AG46">
        <v>51.334000000000003</v>
      </c>
      <c r="AH46">
        <v>79.432000000000002</v>
      </c>
      <c r="AI46" s="3"/>
      <c r="AJ46" s="3"/>
      <c r="AK46" s="3"/>
      <c r="AL46" s="3"/>
      <c r="AM46" s="3"/>
      <c r="AN46" s="3"/>
      <c r="AO46" s="3"/>
      <c r="AP46" s="3"/>
      <c r="AQ46" s="3"/>
      <c r="AR46" s="3"/>
      <c r="AS46" s="3"/>
      <c r="AT46" s="3"/>
      <c r="AU46" s="3"/>
      <c r="AV46" s="3"/>
      <c r="AW46" s="3"/>
      <c r="AX46" s="3"/>
      <c r="AY46" s="3"/>
    </row>
    <row r="47" spans="1:51" ht="14.4" x14ac:dyDescent="0.3">
      <c r="A47" s="99">
        <v>46327</v>
      </c>
      <c r="B47" s="30">
        <v>97</v>
      </c>
      <c r="C47" s="7">
        <v>4</v>
      </c>
      <c r="D47" s="10">
        <v>56</v>
      </c>
      <c r="E47">
        <v>56.497999999999998</v>
      </c>
      <c r="F47">
        <v>64.406999999999996</v>
      </c>
      <c r="G47">
        <v>66.194999999999993</v>
      </c>
      <c r="H47">
        <v>69.951999999999998</v>
      </c>
      <c r="I47">
        <v>57.149000000000001</v>
      </c>
      <c r="J47">
        <v>48.246000000000002</v>
      </c>
      <c r="K47">
        <v>45.453000000000003</v>
      </c>
      <c r="L47">
        <v>45.17</v>
      </c>
      <c r="M47">
        <v>44.46</v>
      </c>
      <c r="N47">
        <v>44.273000000000003</v>
      </c>
      <c r="O47">
        <v>61.192999999999998</v>
      </c>
      <c r="P47">
        <v>65.614999999999995</v>
      </c>
      <c r="Q47">
        <v>76.125</v>
      </c>
      <c r="R47">
        <v>63.183</v>
      </c>
      <c r="S47">
        <v>53.268000000000001</v>
      </c>
      <c r="T47">
        <v>52.097999999999999</v>
      </c>
      <c r="U47">
        <v>55.219000000000001</v>
      </c>
      <c r="V47">
        <v>56.142000000000003</v>
      </c>
      <c r="W47">
        <v>41.615000000000002</v>
      </c>
      <c r="X47">
        <v>56.363999999999997</v>
      </c>
      <c r="Y47">
        <v>54.780999999999999</v>
      </c>
      <c r="Z47">
        <v>48.357999999999997</v>
      </c>
      <c r="AA47">
        <v>47.116</v>
      </c>
      <c r="AB47">
        <v>49.930999999999997</v>
      </c>
      <c r="AC47">
        <v>43.508000000000003</v>
      </c>
      <c r="AD47">
        <v>51.648000000000003</v>
      </c>
      <c r="AE47">
        <v>48.219000000000001</v>
      </c>
      <c r="AF47">
        <v>51.122</v>
      </c>
      <c r="AG47">
        <v>59.996000000000002</v>
      </c>
      <c r="AH47">
        <v>64.798000000000002</v>
      </c>
      <c r="AI47" s="3"/>
      <c r="AJ47" s="3"/>
      <c r="AK47" s="3"/>
      <c r="AL47" s="3"/>
      <c r="AM47" s="3"/>
      <c r="AN47" s="3"/>
      <c r="AO47" s="3"/>
      <c r="AP47" s="3"/>
      <c r="AQ47" s="3"/>
      <c r="AR47" s="3"/>
      <c r="AS47" s="3"/>
      <c r="AT47" s="3"/>
      <c r="AU47" s="3"/>
      <c r="AV47" s="3"/>
      <c r="AW47" s="3"/>
      <c r="AX47" s="3"/>
      <c r="AY47" s="3"/>
    </row>
    <row r="48" spans="1:51" ht="14.4" x14ac:dyDescent="0.3">
      <c r="A48" s="99">
        <v>46357</v>
      </c>
      <c r="B48" s="30">
        <v>45</v>
      </c>
      <c r="C48" s="7">
        <v>45</v>
      </c>
      <c r="D48" s="10">
        <v>45</v>
      </c>
      <c r="E48">
        <v>45.354999999999997</v>
      </c>
      <c r="F48">
        <v>52.003999999999998</v>
      </c>
      <c r="G48">
        <v>53.267000000000003</v>
      </c>
      <c r="H48">
        <v>51.786999999999999</v>
      </c>
      <c r="I48">
        <v>50.790999999999997</v>
      </c>
      <c r="J48">
        <v>39.578000000000003</v>
      </c>
      <c r="K48">
        <v>36.813000000000002</v>
      </c>
      <c r="L48">
        <v>37.651000000000003</v>
      </c>
      <c r="M48">
        <v>34.466000000000001</v>
      </c>
      <c r="N48">
        <v>39.774000000000001</v>
      </c>
      <c r="O48">
        <v>45.850999999999999</v>
      </c>
      <c r="P48">
        <v>49.33</v>
      </c>
      <c r="Q48">
        <v>51.682000000000002</v>
      </c>
      <c r="R48">
        <v>54.304000000000002</v>
      </c>
      <c r="S48">
        <v>45.783000000000001</v>
      </c>
      <c r="T48">
        <v>42.027999999999999</v>
      </c>
      <c r="U48">
        <v>59.966999999999999</v>
      </c>
      <c r="V48">
        <v>45.753</v>
      </c>
      <c r="W48">
        <v>36.648000000000003</v>
      </c>
      <c r="X48">
        <v>41.816000000000003</v>
      </c>
      <c r="Y48">
        <v>44.209000000000003</v>
      </c>
      <c r="Z48">
        <v>40.345999999999997</v>
      </c>
      <c r="AA48">
        <v>46.037999999999997</v>
      </c>
      <c r="AB48">
        <v>40.814999999999998</v>
      </c>
      <c r="AC48">
        <v>32.898000000000003</v>
      </c>
      <c r="AD48">
        <v>46.976999999999997</v>
      </c>
      <c r="AE48">
        <v>39.726999999999997</v>
      </c>
      <c r="AF48">
        <v>42.774999999999999</v>
      </c>
      <c r="AG48">
        <v>43.966000000000001</v>
      </c>
      <c r="AH48">
        <v>49.13</v>
      </c>
      <c r="AI48" s="3"/>
      <c r="AJ48" s="3"/>
      <c r="AK48" s="3"/>
      <c r="AL48" s="3"/>
      <c r="AM48" s="3"/>
      <c r="AN48" s="3"/>
      <c r="AO48" s="3"/>
      <c r="AP48" s="3"/>
      <c r="AQ48" s="3"/>
      <c r="AR48" s="3"/>
      <c r="AS48" s="3"/>
      <c r="AT48" s="3"/>
      <c r="AU48" s="3"/>
      <c r="AV48" s="3"/>
      <c r="AW48" s="3"/>
      <c r="AX48" s="3"/>
      <c r="AY48" s="3"/>
    </row>
    <row r="49" spans="1:1005" ht="14.4" x14ac:dyDescent="0.3">
      <c r="A49" s="99">
        <v>46388</v>
      </c>
      <c r="B49" s="30">
        <v>38</v>
      </c>
      <c r="C49" s="7">
        <v>38</v>
      </c>
      <c r="D49" s="10">
        <v>38</v>
      </c>
      <c r="E49">
        <v>38.520000000000003</v>
      </c>
      <c r="F49">
        <v>40.832999999999998</v>
      </c>
      <c r="G49">
        <v>42.277000000000001</v>
      </c>
      <c r="H49">
        <v>44.390999999999998</v>
      </c>
      <c r="I49">
        <v>41.243000000000002</v>
      </c>
      <c r="J49">
        <v>36.926000000000002</v>
      </c>
      <c r="K49">
        <v>29.178999999999998</v>
      </c>
      <c r="L49">
        <v>29.754000000000001</v>
      </c>
      <c r="M49">
        <v>26.571000000000002</v>
      </c>
      <c r="N49">
        <v>32.343000000000004</v>
      </c>
      <c r="O49">
        <v>59.762</v>
      </c>
      <c r="P49">
        <v>42.792999999999999</v>
      </c>
      <c r="Q49">
        <v>41.597000000000001</v>
      </c>
      <c r="R49">
        <v>40.570999999999998</v>
      </c>
      <c r="S49">
        <v>39.325000000000003</v>
      </c>
      <c r="T49">
        <v>34.067</v>
      </c>
      <c r="U49">
        <v>47.790999999999997</v>
      </c>
      <c r="V49">
        <v>38.912999999999997</v>
      </c>
      <c r="W49">
        <v>29.898</v>
      </c>
      <c r="X49">
        <v>32.44</v>
      </c>
      <c r="Y49">
        <v>37.194000000000003</v>
      </c>
      <c r="Z49">
        <v>33.076000000000001</v>
      </c>
      <c r="AA49">
        <v>45.405999999999999</v>
      </c>
      <c r="AB49">
        <v>32.307000000000002</v>
      </c>
      <c r="AC49">
        <v>27.869</v>
      </c>
      <c r="AD49">
        <v>38.116</v>
      </c>
      <c r="AE49">
        <v>29.738</v>
      </c>
      <c r="AF49">
        <v>32.685000000000002</v>
      </c>
      <c r="AG49">
        <v>41.517000000000003</v>
      </c>
      <c r="AH49">
        <v>40.326000000000001</v>
      </c>
      <c r="AI49" s="3"/>
      <c r="AJ49" s="3"/>
      <c r="AK49" s="3"/>
      <c r="AL49" s="3"/>
      <c r="AM49" s="3"/>
      <c r="AN49" s="3"/>
      <c r="AO49" s="3"/>
      <c r="AP49" s="3"/>
      <c r="AQ49" s="3"/>
      <c r="AR49" s="3"/>
      <c r="AS49" s="3"/>
      <c r="AT49" s="3"/>
      <c r="AU49" s="3"/>
      <c r="AV49" s="3"/>
      <c r="AW49" s="3"/>
      <c r="AX49" s="3"/>
      <c r="AY49" s="3"/>
    </row>
    <row r="50" spans="1:1005" ht="14.4" x14ac:dyDescent="0.3">
      <c r="A50" s="99">
        <v>46419</v>
      </c>
      <c r="B50" s="30">
        <v>33</v>
      </c>
      <c r="C50" s="7">
        <v>33</v>
      </c>
      <c r="D50" s="10">
        <v>33</v>
      </c>
      <c r="E50">
        <v>37.518000000000001</v>
      </c>
      <c r="F50">
        <v>54.802999999999997</v>
      </c>
      <c r="G50">
        <v>33.622</v>
      </c>
      <c r="H50">
        <v>35.326999999999998</v>
      </c>
      <c r="I50">
        <v>36.223999999999997</v>
      </c>
      <c r="J50">
        <v>35.795999999999999</v>
      </c>
      <c r="K50">
        <v>25.117999999999999</v>
      </c>
      <c r="L50">
        <v>22.785</v>
      </c>
      <c r="M50">
        <v>23.416</v>
      </c>
      <c r="N50">
        <v>25.960999999999999</v>
      </c>
      <c r="O50">
        <v>40.027999999999999</v>
      </c>
      <c r="P50">
        <v>32.097000000000001</v>
      </c>
      <c r="Q50">
        <v>38.838000000000001</v>
      </c>
      <c r="R50">
        <v>33.582000000000001</v>
      </c>
      <c r="S50">
        <v>37.241999999999997</v>
      </c>
      <c r="T50">
        <v>27.462</v>
      </c>
      <c r="U50">
        <v>33.673999999999999</v>
      </c>
      <c r="V50">
        <v>32.89</v>
      </c>
      <c r="W50">
        <v>29.527999999999999</v>
      </c>
      <c r="X50">
        <v>34.29</v>
      </c>
      <c r="Y50">
        <v>39.325000000000003</v>
      </c>
      <c r="Z50">
        <v>32.11</v>
      </c>
      <c r="AA50">
        <v>44.411999999999999</v>
      </c>
      <c r="AB50">
        <v>28.477</v>
      </c>
      <c r="AC50">
        <v>23.847999999999999</v>
      </c>
      <c r="AD50">
        <v>30.885999999999999</v>
      </c>
      <c r="AE50">
        <v>26.364000000000001</v>
      </c>
      <c r="AF50">
        <v>27.917999999999999</v>
      </c>
      <c r="AG50">
        <v>36.238</v>
      </c>
      <c r="AH50">
        <v>34.33</v>
      </c>
      <c r="AI50" s="3"/>
      <c r="AJ50" s="3"/>
      <c r="AK50" s="3"/>
      <c r="AL50" s="3"/>
      <c r="AM50" s="3"/>
      <c r="AN50" s="3"/>
      <c r="AO50" s="3"/>
      <c r="AP50" s="3"/>
      <c r="AQ50" s="3"/>
      <c r="AR50" s="3"/>
      <c r="AS50" s="3"/>
      <c r="AT50" s="3"/>
      <c r="AU50" s="3"/>
      <c r="AV50" s="3"/>
      <c r="AW50" s="3"/>
      <c r="AX50" s="3"/>
      <c r="AY50" s="3"/>
    </row>
    <row r="51" spans="1:1005" ht="14.4" x14ac:dyDescent="0.3">
      <c r="A51" s="99">
        <v>46447</v>
      </c>
      <c r="B51" s="30">
        <v>44</v>
      </c>
      <c r="C51" s="7">
        <v>44</v>
      </c>
      <c r="D51" s="10">
        <v>44</v>
      </c>
      <c r="E51">
        <v>80.650000000000006</v>
      </c>
      <c r="F51">
        <v>65.513000000000005</v>
      </c>
      <c r="G51">
        <v>62.771999999999998</v>
      </c>
      <c r="H51">
        <v>62.491999999999997</v>
      </c>
      <c r="I51">
        <v>57.551000000000002</v>
      </c>
      <c r="J51">
        <v>42.012999999999998</v>
      </c>
      <c r="K51">
        <v>39.61</v>
      </c>
      <c r="L51">
        <v>30.609000000000002</v>
      </c>
      <c r="M51">
        <v>35.372</v>
      </c>
      <c r="N51">
        <v>61.936999999999998</v>
      </c>
      <c r="O51">
        <v>49.87</v>
      </c>
      <c r="P51">
        <v>40.540999999999997</v>
      </c>
      <c r="Q51">
        <v>105.307</v>
      </c>
      <c r="R51">
        <v>41.469000000000001</v>
      </c>
      <c r="S51">
        <v>60.215000000000003</v>
      </c>
      <c r="T51">
        <v>33.356000000000002</v>
      </c>
      <c r="U51">
        <v>52.911000000000001</v>
      </c>
      <c r="V51">
        <v>54.738</v>
      </c>
      <c r="W51">
        <v>32.488999999999997</v>
      </c>
      <c r="X51">
        <v>41.308999999999997</v>
      </c>
      <c r="Y51">
        <v>55.186</v>
      </c>
      <c r="Z51">
        <v>38.689</v>
      </c>
      <c r="AA51">
        <v>67.197000000000003</v>
      </c>
      <c r="AB51">
        <v>28.716999999999999</v>
      </c>
      <c r="AC51">
        <v>36.383000000000003</v>
      </c>
      <c r="AD51">
        <v>40.523000000000003</v>
      </c>
      <c r="AE51">
        <v>36.256999999999998</v>
      </c>
      <c r="AF51">
        <v>47.433</v>
      </c>
      <c r="AG51">
        <v>56.509</v>
      </c>
      <c r="AH51">
        <v>62.762999999999998</v>
      </c>
      <c r="AI51" s="3"/>
      <c r="AJ51" s="3"/>
      <c r="AK51" s="3"/>
      <c r="AL51" s="3"/>
      <c r="AM51" s="3"/>
      <c r="AN51" s="3"/>
      <c r="AO51" s="3"/>
      <c r="AP51" s="3"/>
      <c r="AQ51" s="3"/>
      <c r="AR51" s="3"/>
      <c r="AS51" s="3"/>
      <c r="AT51" s="3"/>
      <c r="AU51" s="3"/>
      <c r="AV51" s="3"/>
      <c r="AW51" s="3"/>
      <c r="AX51" s="3"/>
      <c r="AY51" s="3"/>
    </row>
    <row r="52" spans="1:1005" ht="14.4" x14ac:dyDescent="0.3">
      <c r="A52" s="99">
        <v>46478</v>
      </c>
      <c r="B52" s="30">
        <v>85</v>
      </c>
      <c r="C52" s="7">
        <v>85</v>
      </c>
      <c r="D52" s="10">
        <v>85</v>
      </c>
      <c r="E52">
        <v>101.048</v>
      </c>
      <c r="F52">
        <v>125.51</v>
      </c>
      <c r="G52">
        <v>136.83600000000001</v>
      </c>
      <c r="H52">
        <v>104.093</v>
      </c>
      <c r="I52">
        <v>95.055000000000007</v>
      </c>
      <c r="J52">
        <v>79.06</v>
      </c>
      <c r="K52">
        <v>63.195999999999998</v>
      </c>
      <c r="L52">
        <v>48.024999999999999</v>
      </c>
      <c r="M52">
        <v>68.897999999999996</v>
      </c>
      <c r="N52">
        <v>147.261</v>
      </c>
      <c r="O52">
        <v>185.19300000000001</v>
      </c>
      <c r="P52">
        <v>161.14699999999999</v>
      </c>
      <c r="Q52">
        <v>174.471</v>
      </c>
      <c r="R52">
        <v>56.142000000000003</v>
      </c>
      <c r="S52">
        <v>98.108000000000004</v>
      </c>
      <c r="T52">
        <v>67.558000000000007</v>
      </c>
      <c r="U52">
        <v>170.048</v>
      </c>
      <c r="V52">
        <v>109.529</v>
      </c>
      <c r="W52">
        <v>41.509</v>
      </c>
      <c r="X52">
        <v>83.230999999999995</v>
      </c>
      <c r="Y52">
        <v>59.908999999999999</v>
      </c>
      <c r="Z52">
        <v>84.382000000000005</v>
      </c>
      <c r="AA52">
        <v>128.274</v>
      </c>
      <c r="AB52">
        <v>36.877000000000002</v>
      </c>
      <c r="AC52">
        <v>105.98</v>
      </c>
      <c r="AD52">
        <v>54.067</v>
      </c>
      <c r="AE52">
        <v>48.680999999999997</v>
      </c>
      <c r="AF52">
        <v>135.79900000000001</v>
      </c>
      <c r="AG52">
        <v>132.62200000000001</v>
      </c>
      <c r="AH52">
        <v>117.363</v>
      </c>
      <c r="AI52" s="3"/>
      <c r="AJ52" s="3"/>
      <c r="AK52" s="3"/>
      <c r="AL52" s="3"/>
      <c r="AM52" s="3"/>
      <c r="AN52" s="3"/>
      <c r="AO52" s="3"/>
      <c r="AP52" s="3"/>
      <c r="AQ52" s="3"/>
      <c r="AR52" s="3"/>
      <c r="AS52" s="3"/>
      <c r="AT52" s="3"/>
      <c r="AU52" s="3"/>
      <c r="AV52" s="3"/>
      <c r="AW52" s="3"/>
      <c r="AX52" s="3"/>
      <c r="AY52" s="3"/>
    </row>
    <row r="53" spans="1:1005" ht="14.4" x14ac:dyDescent="0.3">
      <c r="A53" s="99">
        <v>46508</v>
      </c>
      <c r="B53" s="30">
        <v>163</v>
      </c>
      <c r="C53" s="7">
        <v>163</v>
      </c>
      <c r="D53" s="10">
        <v>163</v>
      </c>
      <c r="E53">
        <v>357.44400000000002</v>
      </c>
      <c r="F53">
        <v>198.798</v>
      </c>
      <c r="G53">
        <v>364.79300000000001</v>
      </c>
      <c r="H53">
        <v>286.096</v>
      </c>
      <c r="I53">
        <v>192.852</v>
      </c>
      <c r="J53">
        <v>134.66999999999999</v>
      </c>
      <c r="K53">
        <v>178.46299999999999</v>
      </c>
      <c r="L53">
        <v>43.817</v>
      </c>
      <c r="M53">
        <v>174.93899999999999</v>
      </c>
      <c r="N53">
        <v>179.21199999999999</v>
      </c>
      <c r="O53">
        <v>391.17</v>
      </c>
      <c r="P53">
        <v>196.80799999999999</v>
      </c>
      <c r="Q53">
        <v>173.61099999999999</v>
      </c>
      <c r="R53">
        <v>326.94600000000003</v>
      </c>
      <c r="S53">
        <v>294.52100000000002</v>
      </c>
      <c r="T53">
        <v>168.42599999999999</v>
      </c>
      <c r="U53">
        <v>289.87900000000002</v>
      </c>
      <c r="V53">
        <v>92.977999999999994</v>
      </c>
      <c r="W53">
        <v>118.59099999999999</v>
      </c>
      <c r="X53">
        <v>213.029</v>
      </c>
      <c r="Y53">
        <v>131.71600000000001</v>
      </c>
      <c r="Z53">
        <v>204.714</v>
      </c>
      <c r="AA53">
        <v>183.65299999999999</v>
      </c>
      <c r="AB53">
        <v>71.617999999999995</v>
      </c>
      <c r="AC53">
        <v>350.23500000000001</v>
      </c>
      <c r="AD53">
        <v>115.004</v>
      </c>
      <c r="AE53">
        <v>105.399</v>
      </c>
      <c r="AF53">
        <v>203.82300000000001</v>
      </c>
      <c r="AG53">
        <v>518.70899999999995</v>
      </c>
      <c r="AH53">
        <v>211.05099999999999</v>
      </c>
      <c r="AI53" s="3"/>
      <c r="AJ53" s="3"/>
      <c r="AK53" s="3"/>
      <c r="AL53" s="3"/>
      <c r="AM53" s="3"/>
      <c r="AN53" s="3"/>
      <c r="AO53" s="3"/>
      <c r="AP53" s="3"/>
      <c r="AQ53" s="3"/>
      <c r="AR53" s="3"/>
      <c r="AS53" s="3"/>
      <c r="AT53" s="3"/>
      <c r="AU53" s="3"/>
      <c r="AV53" s="3"/>
      <c r="AW53" s="3"/>
      <c r="AX53" s="3"/>
      <c r="AY53" s="3"/>
    </row>
    <row r="54" spans="1:1005" ht="14.4" x14ac:dyDescent="0.3">
      <c r="A54" s="99">
        <v>46539</v>
      </c>
      <c r="B54" s="30">
        <v>96</v>
      </c>
      <c r="C54" s="7">
        <v>96</v>
      </c>
      <c r="D54" s="10">
        <v>96</v>
      </c>
      <c r="E54">
        <v>404.65</v>
      </c>
      <c r="F54">
        <v>82.878</v>
      </c>
      <c r="G54">
        <v>272.14299999999997</v>
      </c>
      <c r="H54">
        <v>159.07900000000001</v>
      </c>
      <c r="I54">
        <v>153.99799999999999</v>
      </c>
      <c r="J54">
        <v>29.654</v>
      </c>
      <c r="K54">
        <v>58.926000000000002</v>
      </c>
      <c r="L54">
        <v>-0.59799999999999998</v>
      </c>
      <c r="M54">
        <v>100.19</v>
      </c>
      <c r="N54">
        <v>42.023000000000003</v>
      </c>
      <c r="O54">
        <v>222.536</v>
      </c>
      <c r="P54">
        <v>69.320999999999998</v>
      </c>
      <c r="Q54">
        <v>49.375999999999998</v>
      </c>
      <c r="R54">
        <v>310.57299999999998</v>
      </c>
      <c r="S54">
        <v>136.37700000000001</v>
      </c>
      <c r="T54">
        <v>167.428</v>
      </c>
      <c r="U54">
        <v>314.36500000000001</v>
      </c>
      <c r="V54">
        <v>4.3869999999999996</v>
      </c>
      <c r="W54">
        <v>69.162000000000006</v>
      </c>
      <c r="X54">
        <v>151.39599999999999</v>
      </c>
      <c r="Y54">
        <v>106.693</v>
      </c>
      <c r="Z54">
        <v>121.867</v>
      </c>
      <c r="AA54">
        <v>149.60499999999999</v>
      </c>
      <c r="AB54">
        <v>-3.8319999999999999</v>
      </c>
      <c r="AC54">
        <v>293.14</v>
      </c>
      <c r="AD54">
        <v>52.194000000000003</v>
      </c>
      <c r="AE54">
        <v>116.023</v>
      </c>
      <c r="AF54">
        <v>85.072000000000003</v>
      </c>
      <c r="AG54">
        <v>346.98099999999999</v>
      </c>
      <c r="AH54">
        <v>91.936999999999998</v>
      </c>
      <c r="AI54" s="3"/>
      <c r="AJ54" s="3"/>
      <c r="AK54" s="3"/>
      <c r="AL54" s="3"/>
      <c r="AM54" s="3"/>
      <c r="AN54" s="3"/>
      <c r="AO54" s="3"/>
      <c r="AP54" s="3"/>
      <c r="AQ54" s="3"/>
      <c r="AR54" s="3"/>
      <c r="AS54" s="3"/>
      <c r="AT54" s="3"/>
      <c r="AU54" s="3"/>
      <c r="AV54" s="3"/>
      <c r="AW54" s="3"/>
      <c r="AX54" s="3"/>
      <c r="AY54" s="3"/>
    </row>
    <row r="55" spans="1:1005" ht="14.4" x14ac:dyDescent="0.3">
      <c r="A55" s="99">
        <v>46569</v>
      </c>
      <c r="B55" s="30">
        <v>-23</v>
      </c>
      <c r="C55" s="7">
        <v>-23</v>
      </c>
      <c r="D55" s="10">
        <v>-23</v>
      </c>
      <c r="E55">
        <v>203.07400000000001</v>
      </c>
      <c r="F55">
        <v>-9.0709999999999997</v>
      </c>
      <c r="G55">
        <v>34.005000000000003</v>
      </c>
      <c r="H55">
        <v>33.363999999999997</v>
      </c>
      <c r="I55">
        <v>43.505000000000003</v>
      </c>
      <c r="J55">
        <v>-22.957000000000001</v>
      </c>
      <c r="K55">
        <v>-17.135999999999999</v>
      </c>
      <c r="L55">
        <v>-22.056000000000001</v>
      </c>
      <c r="M55">
        <v>-10.428000000000001</v>
      </c>
      <c r="N55">
        <v>-16.356000000000002</v>
      </c>
      <c r="O55">
        <v>29.338999999999999</v>
      </c>
      <c r="P55">
        <v>-11.14</v>
      </c>
      <c r="Q55">
        <v>-14.163</v>
      </c>
      <c r="R55">
        <v>63.276000000000003</v>
      </c>
      <c r="S55">
        <v>26.516999999999999</v>
      </c>
      <c r="T55">
        <v>3.2959999999999998</v>
      </c>
      <c r="U55">
        <v>89.512</v>
      </c>
      <c r="V55">
        <v>-14.273999999999999</v>
      </c>
      <c r="W55">
        <v>-6.5250000000000004</v>
      </c>
      <c r="X55">
        <v>15.467000000000001</v>
      </c>
      <c r="Y55">
        <v>7.36</v>
      </c>
      <c r="Z55">
        <v>8.7680000000000007</v>
      </c>
      <c r="AA55">
        <v>6.0839999999999996</v>
      </c>
      <c r="AB55">
        <v>-20.504000000000001</v>
      </c>
      <c r="AC55">
        <v>79.984999999999999</v>
      </c>
      <c r="AD55">
        <v>-17.603999999999999</v>
      </c>
      <c r="AE55">
        <v>13.548999999999999</v>
      </c>
      <c r="AF55">
        <v>-3.7530000000000001</v>
      </c>
      <c r="AG55">
        <v>92.427999999999997</v>
      </c>
      <c r="AH55">
        <v>-9.1110000000000007</v>
      </c>
      <c r="AI55" s="3"/>
      <c r="AJ55" s="3"/>
      <c r="AK55" s="3"/>
      <c r="AL55" s="3"/>
      <c r="AM55" s="3"/>
      <c r="AN55" s="3"/>
      <c r="AO55" s="3"/>
      <c r="AP55" s="3"/>
      <c r="AQ55" s="3"/>
      <c r="AR55" s="3"/>
      <c r="AS55" s="3"/>
      <c r="AT55" s="3"/>
      <c r="AU55" s="3"/>
      <c r="AV55" s="3"/>
      <c r="AW55" s="3"/>
      <c r="AX55" s="3"/>
      <c r="AY55" s="3"/>
    </row>
    <row r="56" spans="1:1005" ht="14.4" x14ac:dyDescent="0.3">
      <c r="A56" s="99">
        <v>46600</v>
      </c>
      <c r="B56" s="30">
        <v>-28</v>
      </c>
      <c r="C56" s="7">
        <v>-28</v>
      </c>
      <c r="D56" s="10">
        <v>-28</v>
      </c>
      <c r="E56">
        <v>36.295000000000002</v>
      </c>
      <c r="F56">
        <v>-7.516</v>
      </c>
      <c r="G56">
        <v>16.141999999999999</v>
      </c>
      <c r="H56">
        <v>-0.57399999999999995</v>
      </c>
      <c r="I56">
        <v>29.308</v>
      </c>
      <c r="J56">
        <v>-9.0749999999999993</v>
      </c>
      <c r="K56">
        <v>-6.4909999999999997</v>
      </c>
      <c r="L56">
        <v>-7.2110000000000003</v>
      </c>
      <c r="M56">
        <v>-8.1539999999999999</v>
      </c>
      <c r="N56">
        <v>-5.3410000000000002</v>
      </c>
      <c r="O56">
        <v>5.3730000000000002</v>
      </c>
      <c r="P56">
        <v>-3.4350000000000001</v>
      </c>
      <c r="Q56">
        <v>-4.3959999999999999</v>
      </c>
      <c r="R56">
        <v>18.210999999999999</v>
      </c>
      <c r="S56">
        <v>2.1989999999999998</v>
      </c>
      <c r="T56">
        <v>11.602</v>
      </c>
      <c r="U56">
        <v>7.7430000000000003</v>
      </c>
      <c r="V56">
        <v>-5.3070000000000004</v>
      </c>
      <c r="W56">
        <v>6.2869999999999999</v>
      </c>
      <c r="X56">
        <v>18.841000000000001</v>
      </c>
      <c r="Y56">
        <v>4.75</v>
      </c>
      <c r="Z56">
        <v>8.2100000000000009</v>
      </c>
      <c r="AA56">
        <v>8.1829999999999998</v>
      </c>
      <c r="AB56">
        <v>2.06</v>
      </c>
      <c r="AC56">
        <v>18.579999999999998</v>
      </c>
      <c r="AD56">
        <v>-3.5659999999999998</v>
      </c>
      <c r="AE56">
        <v>-8.2560000000000002</v>
      </c>
      <c r="AF56">
        <v>1.1950000000000001</v>
      </c>
      <c r="AG56">
        <v>17.832999999999998</v>
      </c>
      <c r="AH56">
        <v>-4.2770000000000001</v>
      </c>
      <c r="AI56" s="3"/>
      <c r="AJ56" s="3"/>
      <c r="AK56" s="3"/>
      <c r="AL56" s="3"/>
      <c r="AM56" s="3"/>
      <c r="AN56" s="3"/>
      <c r="AO56" s="3"/>
      <c r="AP56" s="3"/>
      <c r="AQ56" s="3"/>
      <c r="AR56" s="3"/>
      <c r="AS56" s="3"/>
      <c r="AT56" s="3"/>
      <c r="AU56" s="3"/>
      <c r="AV56" s="3"/>
      <c r="AW56" s="3"/>
      <c r="AX56" s="3"/>
      <c r="AY56" s="3"/>
    </row>
    <row r="57" spans="1:1005" ht="14.4" x14ac:dyDescent="0.3">
      <c r="A57" s="99">
        <v>46631</v>
      </c>
      <c r="B57" s="30">
        <v>5</v>
      </c>
      <c r="C57" s="7">
        <v>5</v>
      </c>
      <c r="D57" s="10">
        <v>5</v>
      </c>
      <c r="E57">
        <v>43.31</v>
      </c>
      <c r="F57">
        <v>27.265999999999998</v>
      </c>
      <c r="G57">
        <v>51.911999999999999</v>
      </c>
      <c r="H57">
        <v>22.63</v>
      </c>
      <c r="I57">
        <v>35.298000000000002</v>
      </c>
      <c r="J57">
        <v>19.934000000000001</v>
      </c>
      <c r="K57">
        <v>20.832999999999998</v>
      </c>
      <c r="L57">
        <v>12.779</v>
      </c>
      <c r="M57">
        <v>30.904</v>
      </c>
      <c r="N57">
        <v>38.652000000000001</v>
      </c>
      <c r="O57">
        <v>31.161999999999999</v>
      </c>
      <c r="P57">
        <v>35.887999999999998</v>
      </c>
      <c r="Q57">
        <v>53.421999999999997</v>
      </c>
      <c r="R57">
        <v>38.747999999999998</v>
      </c>
      <c r="S57">
        <v>30.379000000000001</v>
      </c>
      <c r="T57">
        <v>25.550999999999998</v>
      </c>
      <c r="U57">
        <v>36.816000000000003</v>
      </c>
      <c r="V57">
        <v>18.527000000000001</v>
      </c>
      <c r="W57">
        <v>42.848999999999997</v>
      </c>
      <c r="X57">
        <v>54.4</v>
      </c>
      <c r="Y57">
        <v>29.893999999999998</v>
      </c>
      <c r="Z57">
        <v>31.337</v>
      </c>
      <c r="AA57">
        <v>31.321000000000002</v>
      </c>
      <c r="AB57">
        <v>23.474</v>
      </c>
      <c r="AC57">
        <v>30.07</v>
      </c>
      <c r="AD57">
        <v>25.5</v>
      </c>
      <c r="AE57">
        <v>15.179</v>
      </c>
      <c r="AF57">
        <v>25.727</v>
      </c>
      <c r="AG57">
        <v>41.936</v>
      </c>
      <c r="AH57">
        <v>22.553999999999998</v>
      </c>
      <c r="AI57" s="3"/>
      <c r="AJ57" s="3"/>
      <c r="AK57" s="3"/>
      <c r="AL57" s="3"/>
      <c r="AM57" s="3"/>
      <c r="AN57" s="3"/>
      <c r="AO57" s="3"/>
      <c r="AP57" s="3"/>
      <c r="AQ57" s="3"/>
      <c r="AR57" s="3"/>
      <c r="AS57" s="3"/>
      <c r="AT57" s="3"/>
      <c r="AU57" s="3"/>
      <c r="AV57" s="3"/>
      <c r="AW57" s="3"/>
      <c r="AX57" s="3"/>
      <c r="AY57" s="3"/>
    </row>
    <row r="58" spans="1:1005" ht="14.4" x14ac:dyDescent="0.3">
      <c r="A58" s="99">
        <v>46661</v>
      </c>
      <c r="B58" s="30">
        <v>94</v>
      </c>
      <c r="C58" s="7">
        <v>-33</v>
      </c>
      <c r="D58" s="10">
        <v>38</v>
      </c>
      <c r="E58">
        <v>81.247</v>
      </c>
      <c r="F58">
        <v>72.686000000000007</v>
      </c>
      <c r="G58">
        <v>96.66</v>
      </c>
      <c r="H58">
        <v>61.859000000000002</v>
      </c>
      <c r="I58">
        <v>48.832999999999998</v>
      </c>
      <c r="J58">
        <v>54.067</v>
      </c>
      <c r="K58">
        <v>46.326000000000001</v>
      </c>
      <c r="L58">
        <v>42.207999999999998</v>
      </c>
      <c r="M58">
        <v>44.28</v>
      </c>
      <c r="N58">
        <v>63.171999999999997</v>
      </c>
      <c r="O58">
        <v>80.078000000000003</v>
      </c>
      <c r="P58">
        <v>128.12100000000001</v>
      </c>
      <c r="Q58">
        <v>94.596000000000004</v>
      </c>
      <c r="R58">
        <v>64.584999999999994</v>
      </c>
      <c r="S58">
        <v>61.061999999999998</v>
      </c>
      <c r="T58">
        <v>57.575000000000003</v>
      </c>
      <c r="U58">
        <v>68.096000000000004</v>
      </c>
      <c r="V58">
        <v>38.984999999999999</v>
      </c>
      <c r="W58">
        <v>77.072000000000003</v>
      </c>
      <c r="X58">
        <v>89.17</v>
      </c>
      <c r="Y58">
        <v>61.061999999999998</v>
      </c>
      <c r="Z58">
        <v>64.972999999999999</v>
      </c>
      <c r="AA58">
        <v>70.909000000000006</v>
      </c>
      <c r="AB58">
        <v>51.375</v>
      </c>
      <c r="AC58">
        <v>73.066999999999993</v>
      </c>
      <c r="AD58">
        <v>43.082999999999998</v>
      </c>
      <c r="AE58">
        <v>46.728999999999999</v>
      </c>
      <c r="AF58">
        <v>51.323999999999998</v>
      </c>
      <c r="AG58">
        <v>79.656000000000006</v>
      </c>
      <c r="AH58">
        <v>57.648000000000003</v>
      </c>
      <c r="AI58" s="3"/>
      <c r="AJ58" s="3"/>
      <c r="AK58" s="3"/>
      <c r="AL58" s="3"/>
      <c r="AM58" s="3"/>
      <c r="AN58" s="3"/>
      <c r="AO58" s="3"/>
      <c r="AP58" s="3"/>
      <c r="AQ58" s="3"/>
      <c r="AR58" s="3"/>
      <c r="AS58" s="3"/>
      <c r="AT58" s="3"/>
      <c r="AU58" s="3"/>
      <c r="AV58" s="3"/>
      <c r="AW58" s="3"/>
      <c r="AX58" s="3"/>
      <c r="AY58" s="3"/>
    </row>
    <row r="59" spans="1:1005" ht="14.4" x14ac:dyDescent="0.3">
      <c r="A59" s="99">
        <v>46692</v>
      </c>
      <c r="B59" s="30">
        <v>97</v>
      </c>
      <c r="C59" s="7">
        <v>4</v>
      </c>
      <c r="D59" s="10">
        <v>56</v>
      </c>
      <c r="E59">
        <v>65.061000000000007</v>
      </c>
      <c r="F59">
        <v>66.263000000000005</v>
      </c>
      <c r="G59">
        <v>69.846000000000004</v>
      </c>
      <c r="H59">
        <v>57.094000000000001</v>
      </c>
      <c r="I59">
        <v>48.887</v>
      </c>
      <c r="J59">
        <v>45.383000000000003</v>
      </c>
      <c r="K59">
        <v>45.048000000000002</v>
      </c>
      <c r="L59">
        <v>44.088000000000001</v>
      </c>
      <c r="M59">
        <v>44.155000000000001</v>
      </c>
      <c r="N59">
        <v>60.920999999999999</v>
      </c>
      <c r="O59">
        <v>65.495999999999995</v>
      </c>
      <c r="P59">
        <v>76.013000000000005</v>
      </c>
      <c r="Q59">
        <v>64.915999999999997</v>
      </c>
      <c r="R59">
        <v>53.244999999999997</v>
      </c>
      <c r="S59">
        <v>51.959000000000003</v>
      </c>
      <c r="T59">
        <v>55.146000000000001</v>
      </c>
      <c r="U59">
        <v>57.27</v>
      </c>
      <c r="V59">
        <v>41.497999999999998</v>
      </c>
      <c r="W59">
        <v>56.259</v>
      </c>
      <c r="X59">
        <v>54.655000000000001</v>
      </c>
      <c r="Y59">
        <v>48.911000000000001</v>
      </c>
      <c r="Z59">
        <v>46.914000000000001</v>
      </c>
      <c r="AA59">
        <v>49.793999999999997</v>
      </c>
      <c r="AB59">
        <v>43.281999999999996</v>
      </c>
      <c r="AC59">
        <v>53.198</v>
      </c>
      <c r="AD59">
        <v>48.186</v>
      </c>
      <c r="AE59">
        <v>50.923000000000002</v>
      </c>
      <c r="AF59">
        <v>59.978999999999999</v>
      </c>
      <c r="AG59">
        <v>65.307000000000002</v>
      </c>
      <c r="AH59">
        <v>56.421999999999997</v>
      </c>
      <c r="AI59" s="3"/>
      <c r="AJ59" s="3"/>
      <c r="AK59" s="3"/>
      <c r="AL59" s="3"/>
      <c r="AM59" s="3"/>
      <c r="AN59" s="3"/>
      <c r="AO59" s="3"/>
      <c r="AP59" s="3"/>
      <c r="AQ59" s="3"/>
      <c r="AR59" s="3"/>
      <c r="AS59" s="3"/>
      <c r="AT59" s="3"/>
      <c r="AU59" s="3"/>
      <c r="AV59" s="3"/>
      <c r="AW59" s="3"/>
      <c r="AX59" s="3"/>
      <c r="AY59" s="3"/>
    </row>
    <row r="60" spans="1:1005" ht="14.4" x14ac:dyDescent="0.3">
      <c r="A60" s="99">
        <v>46722</v>
      </c>
      <c r="B60" s="30">
        <v>45</v>
      </c>
      <c r="C60" s="7">
        <v>45</v>
      </c>
      <c r="D60" s="10">
        <v>45</v>
      </c>
      <c r="E60">
        <v>52.204999999999998</v>
      </c>
      <c r="F60">
        <v>53.332999999999998</v>
      </c>
      <c r="G60">
        <v>51.685000000000002</v>
      </c>
      <c r="H60">
        <v>50.737000000000002</v>
      </c>
      <c r="I60">
        <v>39.540999999999997</v>
      </c>
      <c r="J60">
        <v>36.746000000000002</v>
      </c>
      <c r="K60">
        <v>37.530999999999999</v>
      </c>
      <c r="L60">
        <v>34.122</v>
      </c>
      <c r="M60">
        <v>39.616</v>
      </c>
      <c r="N60">
        <v>45.61</v>
      </c>
      <c r="O60">
        <v>49.216999999999999</v>
      </c>
      <c r="P60">
        <v>51.575000000000003</v>
      </c>
      <c r="Q60">
        <v>54.325000000000003</v>
      </c>
      <c r="R60">
        <v>45.76</v>
      </c>
      <c r="S60">
        <v>41.893000000000001</v>
      </c>
      <c r="T60">
        <v>59.871000000000002</v>
      </c>
      <c r="U60">
        <v>46.040999999999997</v>
      </c>
      <c r="V60">
        <v>36.536000000000001</v>
      </c>
      <c r="W60">
        <v>41.715000000000003</v>
      </c>
      <c r="X60">
        <v>44.085999999999999</v>
      </c>
      <c r="Y60">
        <v>40.237000000000002</v>
      </c>
      <c r="Z60">
        <v>45.82</v>
      </c>
      <c r="AA60">
        <v>40.682000000000002</v>
      </c>
      <c r="AB60">
        <v>32.686999999999998</v>
      </c>
      <c r="AC60">
        <v>47.076000000000001</v>
      </c>
      <c r="AD60">
        <v>39.694000000000003</v>
      </c>
      <c r="AE60">
        <v>42.591000000000001</v>
      </c>
      <c r="AF60">
        <v>43.95</v>
      </c>
      <c r="AG60">
        <v>49.201000000000001</v>
      </c>
      <c r="AH60">
        <v>45.28</v>
      </c>
      <c r="AI60" s="3"/>
      <c r="AJ60" s="3"/>
      <c r="AK60" s="3"/>
      <c r="AL60" s="3"/>
      <c r="AM60" s="3"/>
      <c r="AN60" s="3"/>
      <c r="AO60" s="3"/>
      <c r="AP60" s="3"/>
      <c r="AQ60" s="3"/>
      <c r="AR60" s="3"/>
      <c r="AS60" s="3"/>
      <c r="AT60" s="3"/>
      <c r="AU60" s="3"/>
      <c r="AV60" s="3"/>
      <c r="AW60" s="3"/>
      <c r="AX60" s="3"/>
      <c r="AY60" s="3"/>
    </row>
    <row r="61" spans="1:1005" ht="14.4" x14ac:dyDescent="0.3">
      <c r="A61" s="99">
        <v>46753</v>
      </c>
      <c r="B61" s="30">
        <v>38</v>
      </c>
      <c r="C61" s="7">
        <v>38</v>
      </c>
      <c r="D61" s="10">
        <v>38</v>
      </c>
      <c r="E61">
        <v>40.881999999999998</v>
      </c>
      <c r="F61">
        <v>42.343000000000004</v>
      </c>
      <c r="G61">
        <v>44.290999999999997</v>
      </c>
      <c r="H61">
        <v>41.195</v>
      </c>
      <c r="I61">
        <v>36.459000000000003</v>
      </c>
      <c r="J61">
        <v>29.114999999999998</v>
      </c>
      <c r="K61">
        <v>29.641999999999999</v>
      </c>
      <c r="L61">
        <v>26.254000000000001</v>
      </c>
      <c r="M61">
        <v>32.261000000000003</v>
      </c>
      <c r="N61">
        <v>59.466999999999999</v>
      </c>
      <c r="O61">
        <v>42.683</v>
      </c>
      <c r="P61">
        <v>41.499000000000002</v>
      </c>
      <c r="Q61">
        <v>40.700000000000003</v>
      </c>
      <c r="R61">
        <v>39.304000000000002</v>
      </c>
      <c r="S61">
        <v>33.939</v>
      </c>
      <c r="T61">
        <v>47.713000000000001</v>
      </c>
      <c r="U61">
        <v>38.948</v>
      </c>
      <c r="V61">
        <v>29.792000000000002</v>
      </c>
      <c r="W61">
        <v>32.347000000000001</v>
      </c>
      <c r="X61">
        <v>37.076999999999998</v>
      </c>
      <c r="Y61">
        <v>32.923000000000002</v>
      </c>
      <c r="Z61">
        <v>45.204000000000001</v>
      </c>
      <c r="AA61">
        <v>32.183</v>
      </c>
      <c r="AB61">
        <v>27.667999999999999</v>
      </c>
      <c r="AC61">
        <v>38.137</v>
      </c>
      <c r="AD61">
        <v>29.707999999999998</v>
      </c>
      <c r="AE61">
        <v>32.520000000000003</v>
      </c>
      <c r="AF61">
        <v>41.503999999999998</v>
      </c>
      <c r="AG61">
        <v>40.35</v>
      </c>
      <c r="AH61">
        <v>38.448</v>
      </c>
      <c r="AI61" s="3"/>
      <c r="AJ61" s="3"/>
      <c r="AK61" s="3"/>
      <c r="AL61" s="3"/>
      <c r="AM61" s="3"/>
      <c r="AN61" s="3"/>
      <c r="AO61" s="3"/>
      <c r="AP61" s="3"/>
      <c r="AQ61" s="3"/>
      <c r="AR61" s="3"/>
      <c r="AS61" s="3"/>
      <c r="AT61" s="3"/>
      <c r="AU61" s="3"/>
      <c r="AV61" s="3"/>
      <c r="AW61" s="3"/>
      <c r="AX61" s="3"/>
      <c r="AY61" s="3"/>
    </row>
    <row r="62" spans="1:1005" ht="14.4" x14ac:dyDescent="0.3">
      <c r="A62" s="99">
        <v>46784</v>
      </c>
      <c r="B62" s="30">
        <v>33</v>
      </c>
      <c r="C62" s="7">
        <v>33</v>
      </c>
      <c r="D62" s="10">
        <v>33</v>
      </c>
      <c r="E62">
        <v>56.067</v>
      </c>
      <c r="F62">
        <v>34.738</v>
      </c>
      <c r="G62">
        <v>36.460999999999999</v>
      </c>
      <c r="H62">
        <v>37.405999999999999</v>
      </c>
      <c r="I62">
        <v>36.981999999999999</v>
      </c>
      <c r="J62">
        <v>25.992000000000001</v>
      </c>
      <c r="K62">
        <v>23.471</v>
      </c>
      <c r="L62">
        <v>23.89</v>
      </c>
      <c r="M62">
        <v>26.608000000000001</v>
      </c>
      <c r="N62">
        <v>41.183</v>
      </c>
      <c r="O62">
        <v>33.088000000000001</v>
      </c>
      <c r="P62">
        <v>40.036999999999999</v>
      </c>
      <c r="Q62">
        <v>34.634999999999998</v>
      </c>
      <c r="R62">
        <v>38.843000000000004</v>
      </c>
      <c r="S62">
        <v>28.236000000000001</v>
      </c>
      <c r="T62">
        <v>34.884</v>
      </c>
      <c r="U62">
        <v>34.024999999999999</v>
      </c>
      <c r="V62">
        <v>30.268999999999998</v>
      </c>
      <c r="W62">
        <v>35.561</v>
      </c>
      <c r="X62">
        <v>40.392000000000003</v>
      </c>
      <c r="Y62">
        <v>32.908000000000001</v>
      </c>
      <c r="Z62">
        <v>45.563000000000002</v>
      </c>
      <c r="AA62">
        <v>29.224</v>
      </c>
      <c r="AB62">
        <v>24.393999999999998</v>
      </c>
      <c r="AC62">
        <v>31.876000000000001</v>
      </c>
      <c r="AD62">
        <v>27.378</v>
      </c>
      <c r="AE62">
        <v>28.74</v>
      </c>
      <c r="AF62">
        <v>37.506</v>
      </c>
      <c r="AG62">
        <v>35.383000000000003</v>
      </c>
      <c r="AH62">
        <v>38.981999999999999</v>
      </c>
      <c r="AI62" s="3"/>
      <c r="AJ62" s="3"/>
      <c r="AK62" s="3"/>
      <c r="AL62" s="3"/>
      <c r="AM62" s="3"/>
      <c r="AN62" s="3"/>
      <c r="AO62" s="3"/>
      <c r="AP62" s="3"/>
      <c r="AQ62" s="3"/>
      <c r="AR62" s="3"/>
      <c r="AS62" s="3"/>
      <c r="AT62" s="3"/>
      <c r="AU62" s="3"/>
      <c r="AV62" s="3"/>
      <c r="AW62" s="3"/>
      <c r="AX62" s="3"/>
      <c r="AY62" s="3"/>
    </row>
    <row r="63" spans="1:1005" ht="14.4" x14ac:dyDescent="0.3">
      <c r="A63" s="99">
        <v>46813</v>
      </c>
      <c r="B63" s="30">
        <v>44</v>
      </c>
      <c r="C63" s="7">
        <v>44</v>
      </c>
      <c r="D63" s="10">
        <v>44</v>
      </c>
      <c r="E63">
        <v>65.557000000000002</v>
      </c>
      <c r="F63">
        <v>64.903000000000006</v>
      </c>
      <c r="G63">
        <v>64.290000000000006</v>
      </c>
      <c r="H63">
        <v>59.511000000000003</v>
      </c>
      <c r="I63">
        <v>41.93</v>
      </c>
      <c r="J63">
        <v>40.554000000000002</v>
      </c>
      <c r="K63">
        <v>31.609000000000002</v>
      </c>
      <c r="L63">
        <v>36.042000000000002</v>
      </c>
      <c r="M63">
        <v>61.863999999999997</v>
      </c>
      <c r="N63">
        <v>50.834000000000003</v>
      </c>
      <c r="O63">
        <v>41.648000000000003</v>
      </c>
      <c r="P63">
        <v>107.744</v>
      </c>
      <c r="Q63">
        <v>41.418999999999997</v>
      </c>
      <c r="R63">
        <v>61.024999999999999</v>
      </c>
      <c r="S63">
        <v>33.817</v>
      </c>
      <c r="T63">
        <v>53.603000000000002</v>
      </c>
      <c r="U63">
        <v>54.875999999999998</v>
      </c>
      <c r="V63">
        <v>33.069000000000003</v>
      </c>
      <c r="W63">
        <v>41.335999999999999</v>
      </c>
      <c r="X63">
        <v>56.639000000000003</v>
      </c>
      <c r="Y63">
        <v>38.514000000000003</v>
      </c>
      <c r="Z63">
        <v>69.603999999999999</v>
      </c>
      <c r="AA63">
        <v>29.087</v>
      </c>
      <c r="AB63">
        <v>37.087000000000003</v>
      </c>
      <c r="AC63">
        <v>40.447000000000003</v>
      </c>
      <c r="AD63">
        <v>36.865000000000002</v>
      </c>
      <c r="AE63">
        <v>49.863999999999997</v>
      </c>
      <c r="AF63">
        <v>59.465000000000003</v>
      </c>
      <c r="AG63">
        <v>62.877000000000002</v>
      </c>
      <c r="AH63">
        <v>81.44</v>
      </c>
      <c r="AI63" s="3"/>
      <c r="AJ63" s="3"/>
      <c r="AK63" s="3"/>
      <c r="AL63" s="3"/>
      <c r="AM63" s="3"/>
      <c r="AN63" s="3"/>
      <c r="AO63" s="3"/>
      <c r="AP63" s="3"/>
      <c r="AQ63" s="3"/>
      <c r="AR63" s="3"/>
      <c r="AS63" s="3"/>
      <c r="AT63" s="3"/>
      <c r="AU63" s="3"/>
      <c r="AV63" s="3"/>
      <c r="AW63" s="3"/>
      <c r="AX63" s="3"/>
      <c r="AY63" s="3"/>
    </row>
    <row r="64" spans="1:1005" ht="14.4" x14ac:dyDescent="0.3">
      <c r="A64" s="99">
        <v>46844</v>
      </c>
      <c r="B64" s="30">
        <v>85</v>
      </c>
      <c r="C64" s="7">
        <v>85</v>
      </c>
      <c r="D64" s="10">
        <v>85</v>
      </c>
      <c r="E64">
        <v>125.51</v>
      </c>
      <c r="F64">
        <v>136.83600000000001</v>
      </c>
      <c r="G64">
        <v>104.093</v>
      </c>
      <c r="H64">
        <v>95.055000000000007</v>
      </c>
      <c r="I64">
        <v>79.06</v>
      </c>
      <c r="J64">
        <v>63.195999999999998</v>
      </c>
      <c r="K64">
        <v>48.024999999999999</v>
      </c>
      <c r="L64">
        <v>68.897999999999996</v>
      </c>
      <c r="M64">
        <v>147.261</v>
      </c>
      <c r="N64">
        <v>185.19300000000001</v>
      </c>
      <c r="O64">
        <v>161.14699999999999</v>
      </c>
      <c r="P64">
        <v>174.471</v>
      </c>
      <c r="Q64">
        <v>56.142000000000003</v>
      </c>
      <c r="R64">
        <v>98.108000000000004</v>
      </c>
      <c r="S64">
        <v>67.558000000000007</v>
      </c>
      <c r="T64">
        <v>170.048</v>
      </c>
      <c r="U64">
        <v>109.529</v>
      </c>
      <c r="V64">
        <v>41.509</v>
      </c>
      <c r="W64">
        <v>83.230999999999995</v>
      </c>
      <c r="X64">
        <v>59.908999999999999</v>
      </c>
      <c r="Y64">
        <v>84.382000000000005</v>
      </c>
      <c r="Z64">
        <v>128.274</v>
      </c>
      <c r="AA64">
        <v>36.877000000000002</v>
      </c>
      <c r="AB64">
        <v>105.98</v>
      </c>
      <c r="AC64">
        <v>54.067</v>
      </c>
      <c r="AD64">
        <v>48.680999999999997</v>
      </c>
      <c r="AE64">
        <v>135.79900000000001</v>
      </c>
      <c r="AF64">
        <v>132.62200000000001</v>
      </c>
      <c r="AG64">
        <v>117.363</v>
      </c>
      <c r="AH64">
        <v>117.363</v>
      </c>
      <c r="AI64" s="3"/>
      <c r="AJ64" s="3"/>
      <c r="AK64" s="3"/>
      <c r="AL64" s="3"/>
      <c r="AM64" s="3"/>
      <c r="AN64" s="3"/>
      <c r="AO64" s="3"/>
      <c r="AP64" s="3"/>
      <c r="AQ64" s="3"/>
      <c r="AR64" s="3"/>
      <c r="AS64" s="3"/>
      <c r="AT64" s="3"/>
      <c r="AU64" s="3"/>
      <c r="AV64" s="3"/>
      <c r="AW64" s="3"/>
      <c r="AX64" s="3"/>
      <c r="AY64" s="3"/>
      <c r="ALQ64" t="e">
        <v>#N/A</v>
      </c>
    </row>
    <row r="65" spans="1:1005" ht="14.4" x14ac:dyDescent="0.3">
      <c r="A65" s="99">
        <v>46874</v>
      </c>
      <c r="B65" s="30">
        <v>163</v>
      </c>
      <c r="C65" s="7">
        <v>163</v>
      </c>
      <c r="D65" s="10">
        <v>163</v>
      </c>
      <c r="E65">
        <v>198.798</v>
      </c>
      <c r="F65">
        <v>364.79300000000001</v>
      </c>
      <c r="G65">
        <v>286.096</v>
      </c>
      <c r="H65">
        <v>192.852</v>
      </c>
      <c r="I65">
        <v>134.66999999999999</v>
      </c>
      <c r="J65">
        <v>178.46299999999999</v>
      </c>
      <c r="K65">
        <v>43.817</v>
      </c>
      <c r="L65">
        <v>174.93899999999999</v>
      </c>
      <c r="M65">
        <v>179.21199999999999</v>
      </c>
      <c r="N65">
        <v>391.17</v>
      </c>
      <c r="O65">
        <v>196.80799999999999</v>
      </c>
      <c r="P65">
        <v>173.61099999999999</v>
      </c>
      <c r="Q65">
        <v>326.94600000000003</v>
      </c>
      <c r="R65">
        <v>294.52100000000002</v>
      </c>
      <c r="S65">
        <v>168.42599999999999</v>
      </c>
      <c r="T65">
        <v>289.87900000000002</v>
      </c>
      <c r="U65">
        <v>92.977999999999994</v>
      </c>
      <c r="V65">
        <v>118.59099999999999</v>
      </c>
      <c r="W65">
        <v>213.029</v>
      </c>
      <c r="X65">
        <v>131.71600000000001</v>
      </c>
      <c r="Y65">
        <v>204.714</v>
      </c>
      <c r="Z65">
        <v>183.65299999999999</v>
      </c>
      <c r="AA65">
        <v>71.617999999999995</v>
      </c>
      <c r="AB65">
        <v>350.23500000000001</v>
      </c>
      <c r="AC65">
        <v>115.004</v>
      </c>
      <c r="AD65">
        <v>105.399</v>
      </c>
      <c r="AE65">
        <v>203.82300000000001</v>
      </c>
      <c r="AF65">
        <v>518.70899999999995</v>
      </c>
      <c r="AG65">
        <v>211.05099999999999</v>
      </c>
      <c r="AH65">
        <v>211.05099999999999</v>
      </c>
      <c r="AI65" s="3"/>
      <c r="AJ65" s="3"/>
      <c r="AK65" s="3"/>
      <c r="AL65" s="3"/>
      <c r="AM65" s="3"/>
      <c r="AN65" s="3"/>
      <c r="AO65" s="3"/>
      <c r="AP65" s="3"/>
      <c r="AQ65" s="3"/>
      <c r="AR65" s="3"/>
      <c r="AS65" s="3"/>
      <c r="AT65" s="3"/>
      <c r="AU65" s="3"/>
      <c r="AV65" s="3"/>
      <c r="AW65" s="3"/>
      <c r="AX65" s="3"/>
      <c r="AY65" s="3"/>
      <c r="ALQ65" t="e">
        <v>#N/A</v>
      </c>
    </row>
    <row r="66" spans="1:1005" ht="14.4" x14ac:dyDescent="0.3">
      <c r="A66" s="99">
        <v>46905</v>
      </c>
      <c r="B66" s="30">
        <v>96</v>
      </c>
      <c r="C66" s="7">
        <v>96</v>
      </c>
      <c r="D66" s="10">
        <v>96</v>
      </c>
      <c r="E66">
        <v>82.878</v>
      </c>
      <c r="F66">
        <v>272.14299999999997</v>
      </c>
      <c r="G66">
        <v>159.07900000000001</v>
      </c>
      <c r="H66">
        <v>153.99799999999999</v>
      </c>
      <c r="I66">
        <v>29.654</v>
      </c>
      <c r="J66">
        <v>58.926000000000002</v>
      </c>
      <c r="K66">
        <v>-0.59799999999999998</v>
      </c>
      <c r="L66">
        <v>100.19</v>
      </c>
      <c r="M66">
        <v>42.023000000000003</v>
      </c>
      <c r="N66">
        <v>222.536</v>
      </c>
      <c r="O66">
        <v>69.320999999999998</v>
      </c>
      <c r="P66">
        <v>49.375999999999998</v>
      </c>
      <c r="Q66">
        <v>310.57299999999998</v>
      </c>
      <c r="R66">
        <v>136.37700000000001</v>
      </c>
      <c r="S66">
        <v>167.428</v>
      </c>
      <c r="T66">
        <v>314.36500000000001</v>
      </c>
      <c r="U66">
        <v>4.3869999999999996</v>
      </c>
      <c r="V66">
        <v>69.162000000000006</v>
      </c>
      <c r="W66">
        <v>151.39599999999999</v>
      </c>
      <c r="X66">
        <v>106.693</v>
      </c>
      <c r="Y66">
        <v>121.867</v>
      </c>
      <c r="Z66">
        <v>149.60499999999999</v>
      </c>
      <c r="AA66">
        <v>-3.8319999999999999</v>
      </c>
      <c r="AB66">
        <v>293.14</v>
      </c>
      <c r="AC66">
        <v>52.194000000000003</v>
      </c>
      <c r="AD66">
        <v>116.023</v>
      </c>
      <c r="AE66">
        <v>85.072000000000003</v>
      </c>
      <c r="AF66">
        <v>346.98099999999999</v>
      </c>
      <c r="AG66">
        <v>91.936999999999998</v>
      </c>
      <c r="AH66">
        <v>91.936999999999998</v>
      </c>
      <c r="AI66" s="3"/>
      <c r="AJ66" s="3"/>
      <c r="AK66" s="3"/>
      <c r="AL66" s="3"/>
      <c r="AM66" s="3"/>
      <c r="AN66" s="3"/>
      <c r="AO66" s="3"/>
      <c r="AP66" s="3"/>
      <c r="AQ66" s="3"/>
      <c r="AR66" s="3"/>
      <c r="AS66" s="3"/>
      <c r="AT66" s="3"/>
      <c r="AU66" s="3"/>
      <c r="AV66" s="3"/>
      <c r="AW66" s="3"/>
      <c r="AX66" s="3"/>
      <c r="AY66" s="3"/>
      <c r="ALQ66" t="e">
        <v>#N/A</v>
      </c>
    </row>
    <row r="67" spans="1:1005" ht="14.4" x14ac:dyDescent="0.3">
      <c r="A67" s="99">
        <v>46935</v>
      </c>
      <c r="B67" s="30">
        <v>-23</v>
      </c>
      <c r="C67" s="7">
        <v>-23</v>
      </c>
      <c r="D67" s="10">
        <v>-23</v>
      </c>
      <c r="E67">
        <v>-9.0709999999999997</v>
      </c>
      <c r="F67">
        <v>34.005000000000003</v>
      </c>
      <c r="G67">
        <v>33.363999999999997</v>
      </c>
      <c r="H67">
        <v>43.505000000000003</v>
      </c>
      <c r="I67">
        <v>-22.957000000000001</v>
      </c>
      <c r="J67">
        <v>-17.135999999999999</v>
      </c>
      <c r="K67">
        <v>-22.056000000000001</v>
      </c>
      <c r="L67">
        <v>-10.428000000000001</v>
      </c>
      <c r="M67">
        <v>-16.356000000000002</v>
      </c>
      <c r="N67">
        <v>29.338999999999999</v>
      </c>
      <c r="O67">
        <v>-11.14</v>
      </c>
      <c r="P67">
        <v>-14.163</v>
      </c>
      <c r="Q67">
        <v>63.276000000000003</v>
      </c>
      <c r="R67">
        <v>26.516999999999999</v>
      </c>
      <c r="S67">
        <v>3.2959999999999998</v>
      </c>
      <c r="T67">
        <v>89.512</v>
      </c>
      <c r="U67">
        <v>-14.273999999999999</v>
      </c>
      <c r="V67">
        <v>-6.5250000000000004</v>
      </c>
      <c r="W67">
        <v>15.467000000000001</v>
      </c>
      <c r="X67">
        <v>7.36</v>
      </c>
      <c r="Y67">
        <v>8.7680000000000007</v>
      </c>
      <c r="Z67">
        <v>6.0839999999999996</v>
      </c>
      <c r="AA67">
        <v>-20.504000000000001</v>
      </c>
      <c r="AB67">
        <v>79.984999999999999</v>
      </c>
      <c r="AC67">
        <v>-17.603999999999999</v>
      </c>
      <c r="AD67">
        <v>13.548999999999999</v>
      </c>
      <c r="AE67">
        <v>-3.7530000000000001</v>
      </c>
      <c r="AF67">
        <v>92.427999999999997</v>
      </c>
      <c r="AG67">
        <v>-9.1110000000000007</v>
      </c>
      <c r="AH67">
        <v>-9.1110000000000007</v>
      </c>
      <c r="AI67" s="3"/>
      <c r="AJ67" s="3"/>
      <c r="AK67" s="3"/>
      <c r="AL67" s="3"/>
      <c r="AM67" s="3"/>
      <c r="AN67" s="3"/>
      <c r="AO67" s="3"/>
      <c r="AP67" s="3"/>
      <c r="AQ67" s="3"/>
      <c r="AR67" s="3"/>
      <c r="AS67" s="3"/>
      <c r="AT67" s="3"/>
      <c r="AU67" s="3"/>
      <c r="AV67" s="3"/>
      <c r="AW67" s="3"/>
      <c r="AX67" s="3"/>
      <c r="AY67" s="3"/>
      <c r="ALQ67" t="e">
        <v>#N/A</v>
      </c>
    </row>
    <row r="68" spans="1:1005" ht="14.4" x14ac:dyDescent="0.3">
      <c r="A68" s="99">
        <v>46966</v>
      </c>
      <c r="B68" s="30">
        <v>-28</v>
      </c>
      <c r="C68" s="7">
        <v>-28</v>
      </c>
      <c r="D68" s="10">
        <v>-28</v>
      </c>
      <c r="E68">
        <v>-7.516</v>
      </c>
      <c r="F68">
        <v>16.141999999999999</v>
      </c>
      <c r="G68">
        <v>-0.57399999999999995</v>
      </c>
      <c r="H68">
        <v>29.308</v>
      </c>
      <c r="I68">
        <v>-9.0749999999999993</v>
      </c>
      <c r="J68">
        <v>-6.4909999999999997</v>
      </c>
      <c r="K68">
        <v>-7.2110000000000003</v>
      </c>
      <c r="L68">
        <v>-8.1539999999999999</v>
      </c>
      <c r="M68">
        <v>-5.3410000000000002</v>
      </c>
      <c r="N68">
        <v>5.3730000000000002</v>
      </c>
      <c r="O68">
        <v>-3.4350000000000001</v>
      </c>
      <c r="P68">
        <v>-4.3959999999999999</v>
      </c>
      <c r="Q68">
        <v>18.210999999999999</v>
      </c>
      <c r="R68">
        <v>2.1989999999999998</v>
      </c>
      <c r="S68">
        <v>11.602</v>
      </c>
      <c r="T68">
        <v>7.7430000000000003</v>
      </c>
      <c r="U68">
        <v>-5.3070000000000004</v>
      </c>
      <c r="V68">
        <v>6.2869999999999999</v>
      </c>
      <c r="W68">
        <v>18.841000000000001</v>
      </c>
      <c r="X68">
        <v>4.75</v>
      </c>
      <c r="Y68">
        <v>8.2100000000000009</v>
      </c>
      <c r="Z68">
        <v>8.1829999999999998</v>
      </c>
      <c r="AA68">
        <v>2.06</v>
      </c>
      <c r="AB68">
        <v>18.579999999999998</v>
      </c>
      <c r="AC68">
        <v>-3.5659999999999998</v>
      </c>
      <c r="AD68">
        <v>-8.2560000000000002</v>
      </c>
      <c r="AE68">
        <v>1.1950000000000001</v>
      </c>
      <c r="AF68">
        <v>17.832999999999998</v>
      </c>
      <c r="AG68">
        <v>-4.2770000000000001</v>
      </c>
      <c r="AH68">
        <v>-4.2770000000000001</v>
      </c>
      <c r="AI68" s="3"/>
      <c r="AJ68" s="3"/>
      <c r="AK68" s="3"/>
      <c r="AL68" s="3"/>
      <c r="AM68" s="3"/>
      <c r="AN68" s="3"/>
      <c r="AO68" s="3"/>
      <c r="AP68" s="3"/>
      <c r="AQ68" s="3"/>
      <c r="AR68" s="3"/>
      <c r="AS68" s="3"/>
      <c r="AT68" s="3"/>
      <c r="AU68" s="3"/>
      <c r="AV68" s="3"/>
      <c r="AW68" s="3"/>
      <c r="AX68" s="3"/>
      <c r="AY68" s="3"/>
      <c r="ALQ68" t="e">
        <v>#N/A</v>
      </c>
    </row>
    <row r="69" spans="1:1005" ht="14.4" x14ac:dyDescent="0.3">
      <c r="A69" s="99">
        <v>46997</v>
      </c>
      <c r="B69" s="30">
        <v>5</v>
      </c>
      <c r="C69" s="7">
        <v>5</v>
      </c>
      <c r="D69" s="10">
        <v>5</v>
      </c>
      <c r="E69">
        <v>27.265999999999998</v>
      </c>
      <c r="F69">
        <v>51.911999999999999</v>
      </c>
      <c r="G69">
        <v>22.63</v>
      </c>
      <c r="H69">
        <v>35.298000000000002</v>
      </c>
      <c r="I69">
        <v>19.934000000000001</v>
      </c>
      <c r="J69">
        <v>20.832999999999998</v>
      </c>
      <c r="K69">
        <v>12.779</v>
      </c>
      <c r="L69">
        <v>30.904</v>
      </c>
      <c r="M69">
        <v>38.652000000000001</v>
      </c>
      <c r="N69">
        <v>31.161999999999999</v>
      </c>
      <c r="O69">
        <v>35.887999999999998</v>
      </c>
      <c r="P69">
        <v>53.421999999999997</v>
      </c>
      <c r="Q69">
        <v>38.747999999999998</v>
      </c>
      <c r="R69">
        <v>30.379000000000001</v>
      </c>
      <c r="S69">
        <v>25.550999999999998</v>
      </c>
      <c r="T69">
        <v>36.816000000000003</v>
      </c>
      <c r="U69">
        <v>18.527000000000001</v>
      </c>
      <c r="V69">
        <v>42.848999999999997</v>
      </c>
      <c r="W69">
        <v>54.4</v>
      </c>
      <c r="X69">
        <v>29.893999999999998</v>
      </c>
      <c r="Y69">
        <v>31.337</v>
      </c>
      <c r="Z69">
        <v>31.321000000000002</v>
      </c>
      <c r="AA69">
        <v>23.474</v>
      </c>
      <c r="AB69">
        <v>30.07</v>
      </c>
      <c r="AC69">
        <v>25.5</v>
      </c>
      <c r="AD69">
        <v>15.179</v>
      </c>
      <c r="AE69">
        <v>25.727</v>
      </c>
      <c r="AF69">
        <v>41.936</v>
      </c>
      <c r="AG69">
        <v>22.553999999999998</v>
      </c>
      <c r="AH69">
        <v>22.553999999999998</v>
      </c>
      <c r="AI69" s="3"/>
      <c r="AJ69" s="3"/>
      <c r="AK69" s="3"/>
      <c r="AL69" s="3"/>
      <c r="AM69" s="3"/>
      <c r="AN69" s="3"/>
      <c r="AO69" s="3"/>
      <c r="AP69" s="3"/>
      <c r="AQ69" s="3"/>
      <c r="AR69" s="3"/>
      <c r="AS69" s="3"/>
      <c r="AT69" s="3"/>
      <c r="AU69" s="3"/>
      <c r="AV69" s="3"/>
      <c r="AW69" s="3"/>
      <c r="AX69" s="3"/>
      <c r="AY69" s="3"/>
      <c r="ALQ69" t="e">
        <v>#N/A</v>
      </c>
    </row>
    <row r="70" spans="1:1005" ht="14.4" x14ac:dyDescent="0.3">
      <c r="A70" s="99"/>
      <c r="B70" s="30"/>
      <c r="C70" s="7"/>
      <c r="D70" s="10"/>
      <c r="AI70" s="3"/>
      <c r="AJ70" s="3"/>
      <c r="AK70" s="3"/>
      <c r="AL70" s="3"/>
      <c r="AM70" s="3"/>
      <c r="AN70" s="3"/>
      <c r="AO70" s="3"/>
      <c r="AP70" s="3"/>
      <c r="AQ70" s="3"/>
      <c r="AR70" s="3"/>
      <c r="AS70" s="3"/>
      <c r="AT70" s="3"/>
      <c r="AU70" s="3"/>
      <c r="AV70" s="3"/>
      <c r="AW70" s="3"/>
      <c r="AX70" s="3"/>
      <c r="AY70" s="3"/>
      <c r="ALQ70" t="e">
        <v>#N/A</v>
      </c>
    </row>
    <row r="71" spans="1:1005" ht="14.4" x14ac:dyDescent="0.3">
      <c r="A71" s="99"/>
      <c r="B71" s="30"/>
      <c r="C71" s="7"/>
      <c r="D71" s="10"/>
      <c r="AI71" s="3"/>
      <c r="AJ71" s="3"/>
      <c r="AK71" s="3"/>
      <c r="AL71" s="3"/>
      <c r="AM71" s="3"/>
      <c r="AN71" s="3"/>
      <c r="AO71" s="3"/>
      <c r="AP71" s="3"/>
      <c r="AQ71" s="3"/>
      <c r="AR71" s="3"/>
      <c r="AS71" s="3"/>
      <c r="AT71" s="3"/>
      <c r="AU71" s="3"/>
      <c r="AV71" s="3"/>
      <c r="AW71" s="3"/>
      <c r="AX71" s="3"/>
      <c r="AY71" s="3"/>
      <c r="ALQ71" t="e">
        <v>#N/A</v>
      </c>
    </row>
    <row r="72" spans="1:1005" ht="14.4" x14ac:dyDescent="0.3">
      <c r="A72" s="99"/>
      <c r="B72" s="30"/>
      <c r="C72" s="7"/>
      <c r="D72" s="10"/>
      <c r="AI72" s="3"/>
      <c r="AJ72" s="3"/>
      <c r="AK72" s="3"/>
      <c r="AL72" s="3"/>
      <c r="AM72" s="3"/>
      <c r="AN72" s="3"/>
      <c r="AO72" s="3"/>
      <c r="AP72" s="3"/>
      <c r="AQ72" s="3"/>
      <c r="AR72" s="3"/>
      <c r="AS72" s="3"/>
      <c r="AT72" s="3"/>
      <c r="AU72" s="3"/>
      <c r="AV72" s="3"/>
      <c r="AW72" s="3"/>
      <c r="AX72" s="3"/>
      <c r="AY72" s="3"/>
      <c r="ALQ72" t="e">
        <v>#N/A</v>
      </c>
    </row>
    <row r="73" spans="1:1005" ht="14.4" x14ac:dyDescent="0.3">
      <c r="A73" s="99"/>
      <c r="B73" s="30"/>
      <c r="C73" s="7"/>
      <c r="D73" s="10"/>
      <c r="AI73" s="3"/>
      <c r="AJ73" s="3"/>
      <c r="AK73" s="3"/>
      <c r="AL73" s="3"/>
      <c r="AM73" s="3"/>
      <c r="AN73" s="3"/>
      <c r="AO73" s="3"/>
      <c r="AP73" s="3"/>
      <c r="AQ73" s="3"/>
      <c r="AR73" s="3"/>
      <c r="AS73" s="3"/>
      <c r="AT73" s="3"/>
      <c r="AU73" s="3"/>
      <c r="AV73" s="3"/>
      <c r="AW73" s="3"/>
      <c r="AX73" s="3"/>
      <c r="AY73" s="3"/>
    </row>
    <row r="74" spans="1:1005" ht="14.4" x14ac:dyDescent="0.3">
      <c r="A74" s="99"/>
      <c r="B74" s="30"/>
      <c r="C74" s="7"/>
      <c r="D74" s="10"/>
      <c r="AI74" s="3"/>
      <c r="AJ74" s="3"/>
      <c r="AK74" s="3"/>
      <c r="AL74" s="3"/>
      <c r="AM74" s="3"/>
      <c r="AN74" s="3"/>
      <c r="AO74" s="3"/>
      <c r="AP74" s="3"/>
      <c r="AQ74" s="3"/>
      <c r="AR74" s="3"/>
      <c r="AS74" s="3"/>
      <c r="AT74" s="3"/>
      <c r="AU74" s="3"/>
      <c r="AV74" s="3"/>
      <c r="AW74" s="3"/>
      <c r="AX74" s="3"/>
      <c r="AY74" s="3"/>
    </row>
    <row r="75" spans="1:1005" ht="14.4" x14ac:dyDescent="0.3">
      <c r="A75" s="99"/>
      <c r="B75" s="30"/>
      <c r="C75" s="7"/>
      <c r="D75" s="10"/>
      <c r="AI75" s="3"/>
      <c r="AJ75" s="3"/>
      <c r="AK75" s="3"/>
      <c r="AL75" s="3"/>
      <c r="AM75" s="3"/>
      <c r="AN75" s="3"/>
      <c r="AO75" s="3"/>
      <c r="AP75" s="3"/>
      <c r="AQ75" s="3"/>
      <c r="AR75" s="3"/>
      <c r="AS75" s="3"/>
      <c r="AT75" s="3"/>
      <c r="AU75" s="3"/>
      <c r="AV75" s="3"/>
      <c r="AW75" s="3"/>
      <c r="AX75" s="3"/>
      <c r="AY75" s="3"/>
    </row>
    <row r="76" spans="1:1005" ht="14.4" x14ac:dyDescent="0.3">
      <c r="A76" s="99"/>
      <c r="B76" s="30"/>
      <c r="C76" s="7"/>
      <c r="D76" s="10"/>
      <c r="AI76" s="3"/>
      <c r="AJ76" s="3"/>
      <c r="AK76" s="3"/>
      <c r="AL76" s="3"/>
      <c r="AM76" s="3"/>
      <c r="AN76" s="3"/>
      <c r="AO76" s="3"/>
      <c r="AP76" s="3"/>
      <c r="AQ76" s="3"/>
      <c r="AR76" s="3"/>
      <c r="AS76" s="3"/>
      <c r="AT76" s="3"/>
      <c r="AU76" s="3"/>
      <c r="AV76" s="3"/>
      <c r="AW76" s="3"/>
      <c r="AX76" s="3"/>
      <c r="AY76" s="3"/>
    </row>
    <row r="77" spans="1:1005" ht="14.4" x14ac:dyDescent="0.3">
      <c r="A77" s="99"/>
      <c r="B77" s="30"/>
      <c r="C77" s="7"/>
      <c r="D77" s="10"/>
      <c r="AI77" s="3"/>
      <c r="AJ77" s="3"/>
      <c r="AK77" s="3"/>
      <c r="AL77" s="3"/>
      <c r="AM77" s="3"/>
      <c r="AN77" s="3"/>
      <c r="AO77" s="3"/>
      <c r="AP77" s="3"/>
      <c r="AQ77" s="3"/>
      <c r="AR77" s="3"/>
      <c r="AS77" s="3"/>
      <c r="AT77" s="3"/>
      <c r="AU77" s="3"/>
      <c r="AV77" s="3"/>
      <c r="AW77" s="3"/>
      <c r="AX77" s="3"/>
      <c r="AY77" s="3"/>
    </row>
    <row r="78" spans="1:1005" ht="14.4" x14ac:dyDescent="0.3">
      <c r="A78" s="99"/>
      <c r="B78" s="30"/>
      <c r="C78" s="7"/>
      <c r="D78" s="10"/>
      <c r="AI78" s="3"/>
      <c r="AJ78" s="3"/>
      <c r="AK78" s="3"/>
      <c r="AL78" s="3"/>
      <c r="AM78" s="3"/>
      <c r="AN78" s="3"/>
      <c r="AO78" s="3"/>
      <c r="AP78" s="3"/>
      <c r="AQ78" s="3"/>
      <c r="AR78" s="3"/>
      <c r="AS78" s="3"/>
      <c r="AT78" s="3"/>
      <c r="AU78" s="3"/>
      <c r="AV78" s="3"/>
      <c r="AW78" s="3"/>
      <c r="AX78" s="3"/>
      <c r="AY78" s="3"/>
    </row>
    <row r="79" spans="1:1005" ht="14.4" x14ac:dyDescent="0.3">
      <c r="A79" s="99"/>
      <c r="B79" s="30"/>
      <c r="C79" s="7"/>
      <c r="D79" s="10"/>
      <c r="AI79" s="3"/>
      <c r="AJ79" s="3"/>
      <c r="AK79" s="3"/>
      <c r="AL79" s="3"/>
      <c r="AM79" s="3"/>
      <c r="AN79" s="3"/>
      <c r="AO79" s="3"/>
      <c r="AP79" s="3"/>
      <c r="AQ79" s="3"/>
      <c r="AR79" s="3"/>
      <c r="AS79" s="3"/>
      <c r="AT79" s="3"/>
      <c r="AU79" s="3"/>
      <c r="AV79" s="3"/>
      <c r="AW79" s="3"/>
      <c r="AX79" s="3"/>
      <c r="AY79" s="3"/>
    </row>
    <row r="80" spans="1:1005" ht="14.4" x14ac:dyDescent="0.3">
      <c r="A80" s="99"/>
      <c r="B80" s="30"/>
      <c r="C80" s="7"/>
      <c r="D80" s="10"/>
      <c r="AI80" s="3"/>
      <c r="AJ80" s="3"/>
      <c r="AK80" s="3"/>
      <c r="AL80" s="3"/>
      <c r="AM80" s="3"/>
      <c r="AN80" s="3"/>
      <c r="AO80" s="3"/>
      <c r="AP80" s="3"/>
      <c r="AQ80" s="3"/>
      <c r="AR80" s="3"/>
      <c r="AS80" s="3"/>
      <c r="AT80" s="3"/>
      <c r="AU80" s="3"/>
      <c r="AV80" s="3"/>
      <c r="AW80" s="3"/>
      <c r="AX80" s="3"/>
      <c r="AY80" s="3"/>
    </row>
    <row r="81" spans="1:4" ht="12.75" customHeight="1" x14ac:dyDescent="0.3">
      <c r="A81" s="99"/>
      <c r="B81" s="30"/>
      <c r="C81" s="7"/>
      <c r="D81" s="10"/>
    </row>
    <row r="82" spans="1:4" ht="12.75" customHeight="1" x14ac:dyDescent="0.3">
      <c r="A82" s="99"/>
      <c r="B82" s="30"/>
      <c r="C82" s="7"/>
      <c r="D82" s="10"/>
    </row>
    <row r="83" spans="1:4" ht="12.75" customHeight="1" x14ac:dyDescent="0.3">
      <c r="A83" s="99"/>
      <c r="B83" s="30"/>
      <c r="C83" s="7"/>
      <c r="D83" s="10"/>
    </row>
    <row r="84" spans="1:4" ht="12.75" customHeight="1" x14ac:dyDescent="0.3">
      <c r="A84" s="99"/>
      <c r="B84" s="30"/>
      <c r="C84" s="7"/>
      <c r="D84" s="10"/>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EF1D8-8E67-4F78-928F-84CC5215908E}">
  <sheetPr codeName="Sheet15">
    <tabColor theme="8" tint="0.39997558519241921"/>
  </sheetPr>
  <dimension ref="A1:ALQ81"/>
  <sheetViews>
    <sheetView workbookViewId="0">
      <selection activeCell="G9" sqref="G9"/>
    </sheetView>
  </sheetViews>
  <sheetFormatPr defaultColWidth="18.6640625" defaultRowHeight="12.75" customHeight="1" x14ac:dyDescent="0.3"/>
  <cols>
    <col min="1" max="2" width="9.109375" customWidth="1"/>
    <col min="3" max="3" width="9.6640625" bestFit="1" customWidth="1"/>
    <col min="4" max="54" width="9.109375" customWidth="1"/>
  </cols>
  <sheetData>
    <row r="1" spans="1:51" ht="14.4" x14ac:dyDescent="0.3">
      <c r="A1" s="104"/>
      <c r="B1" s="143"/>
      <c r="C1" s="143"/>
      <c r="D1" s="143"/>
      <c r="E1" s="143"/>
      <c r="F1" s="143"/>
      <c r="G1" s="143"/>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2"/>
      <c r="AJ1" s="2"/>
      <c r="AK1" s="2"/>
      <c r="AL1" s="2"/>
      <c r="AM1" s="2"/>
    </row>
    <row r="2" spans="1:51" ht="14.4" x14ac:dyDescent="0.3">
      <c r="A2" s="104"/>
      <c r="B2" s="104" t="s">
        <v>0</v>
      </c>
      <c r="C2" s="104" t="s">
        <v>1</v>
      </c>
      <c r="D2" s="104" t="s">
        <v>2</v>
      </c>
      <c r="E2" s="104">
        <v>1991</v>
      </c>
      <c r="F2" s="104">
        <v>1992</v>
      </c>
      <c r="G2" s="104">
        <v>1993</v>
      </c>
      <c r="H2" s="104">
        <v>1994</v>
      </c>
      <c r="I2" s="104">
        <v>1995</v>
      </c>
      <c r="J2" s="104">
        <v>1996</v>
      </c>
      <c r="K2" s="104">
        <v>1997</v>
      </c>
      <c r="L2" s="104">
        <v>1998</v>
      </c>
      <c r="M2" s="104">
        <v>1999</v>
      </c>
      <c r="N2" s="104">
        <v>2000</v>
      </c>
      <c r="O2" s="104">
        <v>2001</v>
      </c>
      <c r="P2" s="104">
        <v>2002</v>
      </c>
      <c r="Q2" s="104">
        <v>2003</v>
      </c>
      <c r="R2" s="104">
        <v>2004</v>
      </c>
      <c r="S2" s="104">
        <v>2005</v>
      </c>
      <c r="T2" s="104">
        <v>2006</v>
      </c>
      <c r="U2" s="104">
        <v>2007</v>
      </c>
      <c r="V2" s="104">
        <v>2008</v>
      </c>
      <c r="W2" s="104">
        <v>2009</v>
      </c>
      <c r="X2" s="104">
        <v>2010</v>
      </c>
      <c r="Y2" s="104">
        <v>2011</v>
      </c>
      <c r="Z2" s="104">
        <v>2012</v>
      </c>
      <c r="AA2" s="104">
        <v>2013</v>
      </c>
      <c r="AB2" s="104">
        <v>2014</v>
      </c>
      <c r="AC2" s="104">
        <v>2015</v>
      </c>
      <c r="AD2" s="104">
        <v>2016</v>
      </c>
      <c r="AE2" s="105">
        <v>2017</v>
      </c>
      <c r="AF2" s="104">
        <v>2018</v>
      </c>
      <c r="AG2" s="104">
        <v>2019</v>
      </c>
      <c r="AH2" s="104">
        <v>2020</v>
      </c>
      <c r="AI2" s="2"/>
      <c r="AJ2" s="2"/>
      <c r="AK2" s="2"/>
      <c r="AL2" s="2"/>
      <c r="AM2" s="2"/>
      <c r="AN2" s="2"/>
      <c r="AO2" s="2"/>
      <c r="AP2" s="2"/>
      <c r="AQ2" s="2"/>
      <c r="AR2" s="2"/>
      <c r="AS2" s="2"/>
    </row>
    <row r="3" spans="1:51" ht="14.4" x14ac:dyDescent="0.3">
      <c r="A3" s="104"/>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2"/>
      <c r="AJ3" s="2"/>
      <c r="AK3" s="2"/>
      <c r="AL3" s="2"/>
      <c r="AM3" s="2"/>
      <c r="AN3" s="2"/>
      <c r="AO3" s="2"/>
      <c r="AP3" s="2"/>
      <c r="AQ3" s="2"/>
      <c r="AR3" s="2"/>
      <c r="AS3" s="2"/>
    </row>
    <row r="4" spans="1:51" ht="14.4" x14ac:dyDescent="0.3">
      <c r="A4" s="106">
        <f>YampaRiverInflow.TotalOutflow!A4</f>
        <v>45017</v>
      </c>
      <c r="B4" s="107">
        <v>204.1</v>
      </c>
      <c r="C4" s="108">
        <v>175.19</v>
      </c>
      <c r="D4" s="109">
        <v>171.99</v>
      </c>
      <c r="E4" s="15">
        <v>171.99</v>
      </c>
      <c r="F4" s="15">
        <v>171.99</v>
      </c>
      <c r="G4" s="15">
        <v>171.99</v>
      </c>
      <c r="H4" s="15">
        <v>171.99</v>
      </c>
      <c r="I4" s="15">
        <v>171.99</v>
      </c>
      <c r="J4" s="15">
        <v>171.99</v>
      </c>
      <c r="K4" s="15">
        <v>171.99</v>
      </c>
      <c r="L4" s="15">
        <v>171.99</v>
      </c>
      <c r="M4" s="15">
        <v>171.99</v>
      </c>
      <c r="N4" s="15">
        <v>171.99</v>
      </c>
      <c r="O4" s="15">
        <v>171.99</v>
      </c>
      <c r="P4" s="15">
        <v>171.99</v>
      </c>
      <c r="Q4" s="15">
        <v>171.99</v>
      </c>
      <c r="R4" s="15">
        <v>171.99</v>
      </c>
      <c r="S4" s="15">
        <v>171.99</v>
      </c>
      <c r="T4" s="15">
        <v>171.99</v>
      </c>
      <c r="U4" s="15">
        <v>171.99</v>
      </c>
      <c r="V4" s="15">
        <v>171.99</v>
      </c>
      <c r="W4" s="15">
        <v>171.99</v>
      </c>
      <c r="X4" s="15">
        <v>171.99</v>
      </c>
      <c r="Y4" s="15">
        <v>171.99</v>
      </c>
      <c r="Z4" s="15">
        <v>171.99</v>
      </c>
      <c r="AA4" s="15">
        <v>171.99</v>
      </c>
      <c r="AB4" s="15">
        <v>171.99</v>
      </c>
      <c r="AC4" s="15">
        <v>171.99</v>
      </c>
      <c r="AD4" s="15">
        <v>171.99</v>
      </c>
      <c r="AE4" s="15">
        <v>171.99</v>
      </c>
      <c r="AF4" s="15">
        <v>171.99</v>
      </c>
      <c r="AG4" s="15">
        <v>171.99</v>
      </c>
      <c r="AH4" s="15">
        <v>171.99</v>
      </c>
      <c r="AI4" s="15"/>
      <c r="AJ4" s="15"/>
      <c r="AK4" s="15"/>
      <c r="AL4" s="15"/>
      <c r="AM4" s="15"/>
      <c r="AN4" s="3"/>
      <c r="AO4" s="3"/>
      <c r="AP4" s="3"/>
      <c r="AQ4" s="3"/>
      <c r="AR4" s="3"/>
      <c r="AS4" s="3"/>
      <c r="AT4" s="3"/>
      <c r="AU4" s="3"/>
      <c r="AV4" s="3"/>
      <c r="AW4" s="3"/>
      <c r="AX4" s="3"/>
      <c r="AY4" s="3"/>
    </row>
    <row r="5" spans="1:51" ht="14.4" x14ac:dyDescent="0.3">
      <c r="A5" s="106">
        <f>YampaRiverInflow.TotalOutflow!A5</f>
        <v>45047</v>
      </c>
      <c r="B5" s="107">
        <v>163.41999999999999</v>
      </c>
      <c r="C5" s="108">
        <v>121.56</v>
      </c>
      <c r="D5" s="109">
        <v>120.92</v>
      </c>
      <c r="E5" s="15">
        <v>120.92</v>
      </c>
      <c r="F5" s="15">
        <v>120.92</v>
      </c>
      <c r="G5" s="15">
        <v>120.92</v>
      </c>
      <c r="H5" s="15">
        <v>120.92</v>
      </c>
      <c r="I5" s="15">
        <v>120.92</v>
      </c>
      <c r="J5" s="15">
        <v>120.92</v>
      </c>
      <c r="K5" s="15">
        <v>120.92</v>
      </c>
      <c r="L5" s="15">
        <v>120.92</v>
      </c>
      <c r="M5" s="15">
        <v>120.92</v>
      </c>
      <c r="N5" s="15">
        <v>120.92</v>
      </c>
      <c r="O5" s="15">
        <v>120.92</v>
      </c>
      <c r="P5" s="15">
        <v>120.92</v>
      </c>
      <c r="Q5" s="15">
        <v>120.92</v>
      </c>
      <c r="R5" s="15">
        <v>120.92</v>
      </c>
      <c r="S5" s="15">
        <v>120.92</v>
      </c>
      <c r="T5" s="15">
        <v>120.92</v>
      </c>
      <c r="U5" s="15">
        <v>120.92</v>
      </c>
      <c r="V5" s="15">
        <v>120.92</v>
      </c>
      <c r="W5" s="15">
        <v>120.92</v>
      </c>
      <c r="X5" s="15">
        <v>120.92</v>
      </c>
      <c r="Y5" s="15">
        <v>120.92</v>
      </c>
      <c r="Z5" s="15">
        <v>120.92</v>
      </c>
      <c r="AA5" s="15">
        <v>120.92</v>
      </c>
      <c r="AB5" s="15">
        <v>120.92</v>
      </c>
      <c r="AC5" s="15">
        <v>120.92</v>
      </c>
      <c r="AD5" s="15">
        <v>120.92</v>
      </c>
      <c r="AE5" s="15">
        <v>120.92</v>
      </c>
      <c r="AF5" s="15">
        <v>120.92</v>
      </c>
      <c r="AG5" s="15">
        <v>120.92</v>
      </c>
      <c r="AH5" s="15">
        <v>120.92</v>
      </c>
      <c r="AI5" s="42"/>
      <c r="AJ5" s="42"/>
      <c r="AK5" s="42"/>
      <c r="AL5" s="42"/>
      <c r="AM5" s="42"/>
      <c r="AN5" s="3"/>
      <c r="AO5" s="3"/>
      <c r="AP5" s="3"/>
      <c r="AQ5" s="3"/>
      <c r="AR5" s="3"/>
      <c r="AS5" s="3"/>
      <c r="AT5" s="3"/>
      <c r="AU5" s="3"/>
      <c r="AV5" s="3"/>
      <c r="AW5" s="3"/>
      <c r="AX5" s="3"/>
      <c r="AY5" s="3"/>
    </row>
    <row r="6" spans="1:51" ht="14.4" x14ac:dyDescent="0.3">
      <c r="A6" s="106">
        <f>YampaRiverInflow.TotalOutflow!A6</f>
        <v>45078</v>
      </c>
      <c r="B6" s="107">
        <v>94.03</v>
      </c>
      <c r="C6" s="108">
        <v>62.03</v>
      </c>
      <c r="D6" s="109">
        <v>55.47</v>
      </c>
      <c r="E6" s="15">
        <v>55.47</v>
      </c>
      <c r="F6" s="15">
        <v>55.47</v>
      </c>
      <c r="G6" s="15">
        <v>55.47</v>
      </c>
      <c r="H6" s="15">
        <v>55.47</v>
      </c>
      <c r="I6" s="15">
        <v>55.47</v>
      </c>
      <c r="J6" s="15">
        <v>55.47</v>
      </c>
      <c r="K6" s="15">
        <v>55.47</v>
      </c>
      <c r="L6" s="15">
        <v>55.47</v>
      </c>
      <c r="M6" s="15">
        <v>55.47</v>
      </c>
      <c r="N6" s="15">
        <v>55.47</v>
      </c>
      <c r="O6" s="15">
        <v>55.47</v>
      </c>
      <c r="P6" s="15">
        <v>55.47</v>
      </c>
      <c r="Q6" s="15">
        <v>55.47</v>
      </c>
      <c r="R6" s="15">
        <v>55.47</v>
      </c>
      <c r="S6" s="15">
        <v>55.47</v>
      </c>
      <c r="T6" s="15">
        <v>55.47</v>
      </c>
      <c r="U6" s="15">
        <v>55.47</v>
      </c>
      <c r="V6" s="15">
        <v>55.47</v>
      </c>
      <c r="W6" s="15">
        <v>55.47</v>
      </c>
      <c r="X6" s="15">
        <v>55.47</v>
      </c>
      <c r="Y6" s="15">
        <v>55.47</v>
      </c>
      <c r="Z6" s="15">
        <v>55.47</v>
      </c>
      <c r="AA6" s="15">
        <v>55.47</v>
      </c>
      <c r="AB6" s="15">
        <v>55.47</v>
      </c>
      <c r="AC6" s="15">
        <v>55.47</v>
      </c>
      <c r="AD6" s="15">
        <v>55.47</v>
      </c>
      <c r="AE6" s="15">
        <v>55.47</v>
      </c>
      <c r="AF6" s="15">
        <v>55.47</v>
      </c>
      <c r="AG6" s="15">
        <v>55.47</v>
      </c>
      <c r="AH6" s="15">
        <v>55.47</v>
      </c>
      <c r="AI6" s="42"/>
      <c r="AJ6" s="42"/>
      <c r="AK6" s="42"/>
      <c r="AL6" s="42"/>
      <c r="AM6" s="42"/>
      <c r="AN6" s="3"/>
      <c r="AO6" s="3"/>
      <c r="AP6" s="3"/>
      <c r="AQ6" s="3"/>
      <c r="AR6" s="3"/>
      <c r="AS6" s="3"/>
      <c r="AT6" s="3"/>
      <c r="AU6" s="3"/>
      <c r="AV6" s="3"/>
      <c r="AW6" s="3"/>
      <c r="AX6" s="3"/>
      <c r="AY6" s="3"/>
    </row>
    <row r="7" spans="1:51" ht="14.4" x14ac:dyDescent="0.3">
      <c r="A7" s="106">
        <f>YampaRiverInflow.TotalOutflow!A7</f>
        <v>45108</v>
      </c>
      <c r="B7" s="107">
        <v>39.972999999999999</v>
      </c>
      <c r="C7" s="108">
        <v>10.686999999999999</v>
      </c>
      <c r="D7" s="109">
        <v>43.359000000000002</v>
      </c>
      <c r="E7" s="15">
        <v>-0.52760200000000035</v>
      </c>
      <c r="F7" s="15">
        <v>14.445949999999996</v>
      </c>
      <c r="G7" s="15">
        <v>-5.4029160000000003</v>
      </c>
      <c r="H7" s="15">
        <v>-9.1989860000000014</v>
      </c>
      <c r="I7" s="15">
        <v>30.872809999999998</v>
      </c>
      <c r="J7" s="15">
        <v>7.8308159999999951</v>
      </c>
      <c r="K7" s="15">
        <v>31.933880000000002</v>
      </c>
      <c r="L7" s="15">
        <v>33.12397</v>
      </c>
      <c r="M7" s="15">
        <v>30.347110000000001</v>
      </c>
      <c r="N7" s="15">
        <v>21.12397</v>
      </c>
      <c r="O7" s="15">
        <v>19.953720000000001</v>
      </c>
      <c r="P7" s="15">
        <v>10.1157</v>
      </c>
      <c r="Q7" s="15">
        <v>17.2562</v>
      </c>
      <c r="R7" s="15">
        <v>39.272730000000003</v>
      </c>
      <c r="S7" s="15">
        <v>21.024789999999999</v>
      </c>
      <c r="T7" s="15">
        <v>21.223140000000001</v>
      </c>
      <c r="U7" s="15">
        <v>45.421489999999999</v>
      </c>
      <c r="V7" s="15">
        <v>28.760330000000003</v>
      </c>
      <c r="W7" s="15">
        <v>28.164830000000002</v>
      </c>
      <c r="X7" s="15">
        <v>29.156560000000002</v>
      </c>
      <c r="Y7" s="15">
        <v>31.536360000000002</v>
      </c>
      <c r="Z7" s="15">
        <v>26.379669999999997</v>
      </c>
      <c r="AA7" s="15">
        <v>61.685449999999996</v>
      </c>
      <c r="AB7" s="15">
        <v>29.156569999999999</v>
      </c>
      <c r="AC7" s="15">
        <v>33.520060000000001</v>
      </c>
      <c r="AD7" s="15">
        <v>26.182200000000002</v>
      </c>
      <c r="AE7" s="15">
        <v>32.1327</v>
      </c>
      <c r="AF7" s="15">
        <v>49.587499999999999</v>
      </c>
      <c r="AG7" s="15">
        <v>22.016849999999998</v>
      </c>
      <c r="AH7" s="15">
        <v>23.603650000000101</v>
      </c>
      <c r="AI7" s="42"/>
      <c r="AJ7" s="42"/>
      <c r="AK7" s="42"/>
      <c r="AL7" s="42"/>
      <c r="AM7" s="42"/>
      <c r="AN7" s="3"/>
      <c r="AO7" s="3"/>
      <c r="AP7" s="3"/>
      <c r="AQ7" s="3"/>
      <c r="AR7" s="3"/>
      <c r="AS7" s="3"/>
      <c r="AT7" s="3"/>
      <c r="AU7" s="3"/>
      <c r="AV7" s="3"/>
      <c r="AW7" s="3"/>
      <c r="AX7" s="3"/>
      <c r="AY7" s="3"/>
    </row>
    <row r="8" spans="1:51" ht="14.4" x14ac:dyDescent="0.3">
      <c r="A8" s="106">
        <f>YampaRiverInflow.TotalOutflow!A8</f>
        <v>45139</v>
      </c>
      <c r="B8" s="107">
        <v>63.195999999999998</v>
      </c>
      <c r="C8" s="108">
        <v>45.06</v>
      </c>
      <c r="D8" s="109">
        <v>56.076999999999998</v>
      </c>
      <c r="E8" s="15">
        <v>15.498979999999996</v>
      </c>
      <c r="F8" s="15">
        <v>39.663323999999996</v>
      </c>
      <c r="G8" s="15">
        <v>-27.475497999999998</v>
      </c>
      <c r="H8" s="15">
        <v>-21.766008000000003</v>
      </c>
      <c r="I8" s="15">
        <v>29.917686</v>
      </c>
      <c r="J8" s="15">
        <v>25.019824</v>
      </c>
      <c r="K8" s="15">
        <v>50.280989999999996</v>
      </c>
      <c r="L8" s="15">
        <v>20.826450000000001</v>
      </c>
      <c r="M8" s="15">
        <v>44.033059999999999</v>
      </c>
      <c r="N8" s="15">
        <v>23.404959999999999</v>
      </c>
      <c r="O8" s="15">
        <v>52.066120000000005</v>
      </c>
      <c r="P8" s="15">
        <v>17.851240000000001</v>
      </c>
      <c r="Q8" s="15">
        <v>42.049589999999995</v>
      </c>
      <c r="R8" s="15">
        <v>50.578510000000001</v>
      </c>
      <c r="S8" s="15">
        <v>28.36364</v>
      </c>
      <c r="T8" s="15">
        <v>66.446280000000002</v>
      </c>
      <c r="U8" s="15">
        <v>91.636359999999996</v>
      </c>
      <c r="V8" s="15">
        <v>39.272730000000003</v>
      </c>
      <c r="W8" s="15">
        <v>23.60284</v>
      </c>
      <c r="X8" s="15">
        <v>91.04083</v>
      </c>
      <c r="Y8" s="15">
        <v>36.693379999999998</v>
      </c>
      <c r="Z8" s="15">
        <v>68.607789999999994</v>
      </c>
      <c r="AA8" s="15">
        <v>66.842500000000001</v>
      </c>
      <c r="AB8" s="15">
        <v>41.057389999999998</v>
      </c>
      <c r="AC8" s="15">
        <v>44.429290000000002</v>
      </c>
      <c r="AD8" s="15">
        <v>41.851849999999999</v>
      </c>
      <c r="AE8" s="15">
        <v>40.265050000000002</v>
      </c>
      <c r="AF8" s="15">
        <v>38.876599999999996</v>
      </c>
      <c r="AG8" s="15">
        <v>29.55415</v>
      </c>
      <c r="AH8" s="15">
        <v>23.603649999999899</v>
      </c>
      <c r="AI8" s="42"/>
      <c r="AJ8" s="42"/>
      <c r="AK8" s="42"/>
      <c r="AL8" s="42"/>
      <c r="AM8" s="42"/>
      <c r="AN8" s="3"/>
      <c r="AO8" s="3"/>
      <c r="AP8" s="3"/>
      <c r="AQ8" s="3"/>
      <c r="AR8" s="3"/>
      <c r="AS8" s="3"/>
      <c r="AT8" s="3"/>
      <c r="AU8" s="3"/>
      <c r="AV8" s="3"/>
      <c r="AW8" s="3"/>
      <c r="AX8" s="3"/>
      <c r="AY8" s="3"/>
    </row>
    <row r="9" spans="1:51" ht="14.4" x14ac:dyDescent="0.3">
      <c r="A9" s="106">
        <f>YampaRiverInflow.TotalOutflow!A9</f>
        <v>45170</v>
      </c>
      <c r="B9" s="107">
        <v>46.481000000000002</v>
      </c>
      <c r="C9" s="108">
        <v>43.195</v>
      </c>
      <c r="D9" s="109">
        <v>37.206000000000003</v>
      </c>
      <c r="E9" s="15">
        <v>19.180725999999996</v>
      </c>
      <c r="F9" s="15">
        <v>38.334448000000002</v>
      </c>
      <c r="G9" s="15">
        <v>-11.254766</v>
      </c>
      <c r="H9" s="15">
        <v>-1.109622000000003</v>
      </c>
      <c r="I9" s="15">
        <v>14.515779999999999</v>
      </c>
      <c r="J9" s="15">
        <v>21.008659999999999</v>
      </c>
      <c r="K9" s="15">
        <v>59.246279999999999</v>
      </c>
      <c r="L9" s="15">
        <v>36.099170000000001</v>
      </c>
      <c r="M9" s="15">
        <v>49.190080000000002</v>
      </c>
      <c r="N9" s="15">
        <v>39.133879999999998</v>
      </c>
      <c r="O9" s="15">
        <v>48.456199999999995</v>
      </c>
      <c r="P9" s="15">
        <v>103.95372</v>
      </c>
      <c r="Q9" s="15">
        <v>34.373550000000002</v>
      </c>
      <c r="R9" s="15">
        <v>57.381819999999998</v>
      </c>
      <c r="S9" s="15">
        <v>38.360330000000005</v>
      </c>
      <c r="T9" s="15">
        <v>50.87603</v>
      </c>
      <c r="U9" s="15">
        <v>33.83802</v>
      </c>
      <c r="V9" s="15">
        <v>38.677690000000005</v>
      </c>
      <c r="W9" s="15">
        <v>28.363289999999999</v>
      </c>
      <c r="X9" s="15">
        <v>44.250949999999996</v>
      </c>
      <c r="Y9" s="15">
        <v>41.255660000000006</v>
      </c>
      <c r="Z9" s="15">
        <v>47.999720000000003</v>
      </c>
      <c r="AA9" s="15">
        <v>78.703759999999988</v>
      </c>
      <c r="AB9" s="15">
        <v>38.875680000000003</v>
      </c>
      <c r="AC9" s="15">
        <v>32.726860000000002</v>
      </c>
      <c r="AD9" s="15">
        <v>30.744250000000001</v>
      </c>
      <c r="AE9" s="15">
        <v>24.1193600000001</v>
      </c>
      <c r="AF9" s="15">
        <v>44.628749999999897</v>
      </c>
      <c r="AG9" s="15">
        <v>21.9771800000001</v>
      </c>
      <c r="AH9" s="15">
        <v>24.040019999999899</v>
      </c>
      <c r="AI9" s="42"/>
      <c r="AJ9" s="42"/>
      <c r="AK9" s="42"/>
      <c r="AL9" s="42"/>
      <c r="AM9" s="42"/>
      <c r="AN9" s="3"/>
      <c r="AO9" s="3"/>
      <c r="AP9" s="3"/>
      <c r="AQ9" s="3"/>
      <c r="AR9" s="3"/>
      <c r="AS9" s="3"/>
      <c r="AT9" s="3"/>
      <c r="AU9" s="3"/>
      <c r="AV9" s="3"/>
      <c r="AW9" s="3"/>
      <c r="AX9" s="3"/>
      <c r="AY9" s="3"/>
    </row>
    <row r="10" spans="1:51" ht="14.4" x14ac:dyDescent="0.3">
      <c r="A10" s="106">
        <f>YampaRiverInflow.TotalOutflow!A10</f>
        <v>45200</v>
      </c>
      <c r="B10" s="107">
        <v>45.183</v>
      </c>
      <c r="C10" s="108">
        <v>37.073</v>
      </c>
      <c r="D10" s="109">
        <v>42.884999999999998</v>
      </c>
      <c r="E10" s="15">
        <v>26.040343999999997</v>
      </c>
      <c r="F10" s="15">
        <v>13.166246000000003</v>
      </c>
      <c r="G10" s="15">
        <v>20.811032000000001</v>
      </c>
      <c r="H10" s="15">
        <v>15.392737999999998</v>
      </c>
      <c r="I10" s="15">
        <v>31.104225999999993</v>
      </c>
      <c r="J10" s="15">
        <v>32.409004000000003</v>
      </c>
      <c r="K10" s="15">
        <v>36.495870000000004</v>
      </c>
      <c r="L10" s="15">
        <v>22.413220000000003</v>
      </c>
      <c r="M10" s="15">
        <v>37.884300000000003</v>
      </c>
      <c r="N10" s="15">
        <v>47.385120000000001</v>
      </c>
      <c r="O10" s="15">
        <v>23.34545</v>
      </c>
      <c r="P10" s="15">
        <v>20.647929999999999</v>
      </c>
      <c r="Q10" s="15">
        <v>30.664459999999998</v>
      </c>
      <c r="R10" s="15">
        <v>41.077690000000004</v>
      </c>
      <c r="S10" s="15">
        <v>31.060849999999999</v>
      </c>
      <c r="T10" s="15">
        <v>69.758679999999998</v>
      </c>
      <c r="U10" s="15">
        <v>20.94511</v>
      </c>
      <c r="V10" s="15">
        <v>34.908660000000005</v>
      </c>
      <c r="W10" s="15">
        <v>24.793029999999998</v>
      </c>
      <c r="X10" s="15">
        <v>40.680699999999995</v>
      </c>
      <c r="Y10" s="15">
        <v>34.511849999999995</v>
      </c>
      <c r="Z10" s="15">
        <v>29.513770000000001</v>
      </c>
      <c r="AA10" s="15">
        <v>19.080719999999999</v>
      </c>
      <c r="AB10" s="15">
        <v>42.445929999999997</v>
      </c>
      <c r="AC10" s="15">
        <v>56.012860000000003</v>
      </c>
      <c r="AD10" s="15">
        <v>29.236789999999999</v>
      </c>
      <c r="AE10" s="15">
        <v>25.884679999999999</v>
      </c>
      <c r="AF10" s="15">
        <v>63.214149999999897</v>
      </c>
      <c r="AG10" s="15">
        <v>23.663159999999799</v>
      </c>
      <c r="AH10" s="15">
        <v>24.972269999999799</v>
      </c>
      <c r="AI10" s="42"/>
      <c r="AJ10" s="42"/>
      <c r="AK10" s="42"/>
      <c r="AL10" s="42"/>
      <c r="AM10" s="42"/>
      <c r="AN10" s="3"/>
      <c r="AO10" s="3"/>
      <c r="AP10" s="3"/>
      <c r="AQ10" s="3"/>
      <c r="AR10" s="3"/>
      <c r="AS10" s="3"/>
      <c r="AT10" s="3"/>
      <c r="AU10" s="3"/>
      <c r="AV10" s="3"/>
      <c r="AW10" s="3"/>
      <c r="AX10" s="3"/>
      <c r="AY10" s="3"/>
    </row>
    <row r="11" spans="1:51" ht="14.4" x14ac:dyDescent="0.3">
      <c r="A11" s="106">
        <f>YampaRiverInflow.TotalOutflow!A11</f>
        <v>45231</v>
      </c>
      <c r="B11" s="107">
        <v>34.340000000000003</v>
      </c>
      <c r="C11" s="108">
        <v>37.645000000000003</v>
      </c>
      <c r="D11" s="109">
        <v>24.757999999999999</v>
      </c>
      <c r="E11" s="15">
        <v>17.507805999999995</v>
      </c>
      <c r="F11" s="15">
        <v>8.8944699999999983</v>
      </c>
      <c r="G11" s="15">
        <v>1.1222839999999996</v>
      </c>
      <c r="H11" s="15">
        <v>9.8448719999999987</v>
      </c>
      <c r="I11" s="15">
        <v>28.013811999999998</v>
      </c>
      <c r="J11" s="15">
        <v>15.793877999999999</v>
      </c>
      <c r="K11" s="15">
        <v>24.595040000000001</v>
      </c>
      <c r="L11" s="15">
        <v>18.446279999999998</v>
      </c>
      <c r="M11" s="15">
        <v>36.495870000000004</v>
      </c>
      <c r="N11" s="15">
        <v>27.966939999999997</v>
      </c>
      <c r="O11" s="15">
        <v>25.487599999999997</v>
      </c>
      <c r="P11" s="15">
        <v>23.10744</v>
      </c>
      <c r="Q11" s="15">
        <v>22.472729999999999</v>
      </c>
      <c r="R11" s="15">
        <v>35.166530000000002</v>
      </c>
      <c r="S11" s="15">
        <v>20.925319999999999</v>
      </c>
      <c r="T11" s="15">
        <v>16.066120000000002</v>
      </c>
      <c r="U11" s="15">
        <v>25.54711</v>
      </c>
      <c r="V11" s="15">
        <v>41.950060000000001</v>
      </c>
      <c r="W11" s="15">
        <v>23.00787</v>
      </c>
      <c r="X11" s="15">
        <v>14.39954</v>
      </c>
      <c r="Y11" s="15">
        <v>23.602700000000002</v>
      </c>
      <c r="Z11" s="15">
        <v>28.581400000000002</v>
      </c>
      <c r="AA11" s="15">
        <v>27.807869999999998</v>
      </c>
      <c r="AB11" s="15">
        <v>24.69378</v>
      </c>
      <c r="AC11" s="15">
        <v>22.293890000000001</v>
      </c>
      <c r="AD11" s="15">
        <v>27.888010000000101</v>
      </c>
      <c r="AE11" s="15">
        <v>24.873090000000097</v>
      </c>
      <c r="AF11" s="15">
        <v>23.24662</v>
      </c>
      <c r="AG11" s="15">
        <v>25.646650000000101</v>
      </c>
      <c r="AH11" s="15">
        <v>24.793749999999999</v>
      </c>
      <c r="AI11" s="42"/>
      <c r="AJ11" s="42"/>
      <c r="AK11" s="42"/>
      <c r="AL11" s="42"/>
      <c r="AM11" s="42"/>
      <c r="AN11" s="3"/>
      <c r="AO11" s="3"/>
      <c r="AP11" s="3"/>
      <c r="AQ11" s="3"/>
      <c r="AR11" s="3"/>
      <c r="AS11" s="3"/>
      <c r="AT11" s="3"/>
      <c r="AU11" s="3"/>
      <c r="AV11" s="3"/>
      <c r="AW11" s="3"/>
      <c r="AX11" s="3"/>
      <c r="AY11" s="3"/>
    </row>
    <row r="12" spans="1:51" ht="14.4" x14ac:dyDescent="0.3">
      <c r="A12" s="106">
        <f>YampaRiverInflow.TotalOutflow!A12</f>
        <v>45261</v>
      </c>
      <c r="B12" s="107">
        <v>31.643999999999998</v>
      </c>
      <c r="C12" s="108">
        <v>48.838999999999999</v>
      </c>
      <c r="D12" s="109">
        <v>28.236999999999998</v>
      </c>
      <c r="E12" s="15">
        <v>8.4644880000000011</v>
      </c>
      <c r="F12" s="15">
        <v>2.3967059999999982</v>
      </c>
      <c r="G12" s="15">
        <v>-6.7709719999999995</v>
      </c>
      <c r="H12" s="15">
        <v>0.60159199999999691</v>
      </c>
      <c r="I12" s="15">
        <v>44.223798000000002</v>
      </c>
      <c r="J12" s="15">
        <v>1.110544</v>
      </c>
      <c r="K12" s="15">
        <v>15.07438</v>
      </c>
      <c r="L12" s="15">
        <v>12.69421</v>
      </c>
      <c r="M12" s="15">
        <v>35.305790000000002</v>
      </c>
      <c r="N12" s="15">
        <v>29.355370000000001</v>
      </c>
      <c r="O12" s="15">
        <v>13.4876</v>
      </c>
      <c r="P12" s="15">
        <v>18.723970000000001</v>
      </c>
      <c r="Q12" s="15">
        <v>15.471069999999999</v>
      </c>
      <c r="R12" s="15">
        <v>19.100490000000001</v>
      </c>
      <c r="S12" s="15">
        <v>3.9664899999999998</v>
      </c>
      <c r="T12" s="15">
        <v>23.801650000000002</v>
      </c>
      <c r="U12" s="15">
        <v>57.520660000000007</v>
      </c>
      <c r="V12" s="15">
        <v>23.99954</v>
      </c>
      <c r="W12" s="15">
        <v>19.4375</v>
      </c>
      <c r="X12" s="15">
        <v>33.916870000000003</v>
      </c>
      <c r="Y12" s="15">
        <v>31.734860000000001</v>
      </c>
      <c r="Z12" s="15">
        <v>22.7103</v>
      </c>
      <c r="AA12" s="15">
        <v>25.368259999999999</v>
      </c>
      <c r="AB12" s="15">
        <v>31.6557</v>
      </c>
      <c r="AC12" s="15">
        <v>22.412740000000003</v>
      </c>
      <c r="AD12" s="15">
        <v>36.377389999999899</v>
      </c>
      <c r="AE12" s="15">
        <v>25.983849999999997</v>
      </c>
      <c r="AF12" s="15">
        <v>23.544150000000002</v>
      </c>
      <c r="AG12" s="15">
        <v>39.471650000000103</v>
      </c>
      <c r="AH12" s="15">
        <v>24.5160599999999</v>
      </c>
      <c r="AI12" s="42"/>
      <c r="AJ12" s="42"/>
      <c r="AK12" s="42"/>
      <c r="AL12" s="42"/>
      <c r="AM12" s="42"/>
      <c r="AN12" s="3"/>
      <c r="AO12" s="3"/>
      <c r="AP12" s="3"/>
      <c r="AQ12" s="3"/>
      <c r="AR12" s="3"/>
      <c r="AS12" s="3"/>
      <c r="AT12" s="3"/>
      <c r="AU12" s="3"/>
      <c r="AV12" s="3"/>
      <c r="AW12" s="3"/>
      <c r="AX12" s="3"/>
      <c r="AY12" s="3"/>
    </row>
    <row r="13" spans="1:51" ht="14.4" x14ac:dyDescent="0.3">
      <c r="A13" s="106">
        <f>YampaRiverInflow.TotalOutflow!A13</f>
        <v>45292</v>
      </c>
      <c r="B13" s="107">
        <v>35.359000000000002</v>
      </c>
      <c r="C13" s="108">
        <v>54.908999999999999</v>
      </c>
      <c r="D13" s="109">
        <v>27.471</v>
      </c>
      <c r="E13" s="15">
        <v>0.14888199999999779</v>
      </c>
      <c r="F13" s="15">
        <v>188.36769600000002</v>
      </c>
      <c r="G13" s="15">
        <v>-19.261465999999999</v>
      </c>
      <c r="H13" s="15">
        <v>-11.55139</v>
      </c>
      <c r="I13" s="15">
        <v>25.526097999999998</v>
      </c>
      <c r="J13" s="15">
        <v>1.3745679999999993</v>
      </c>
      <c r="K13" s="15">
        <v>21.421490000000002</v>
      </c>
      <c r="L13" s="15">
        <v>24.198349999999998</v>
      </c>
      <c r="M13" s="15">
        <v>42.049589999999995</v>
      </c>
      <c r="N13" s="15">
        <v>21.61983</v>
      </c>
      <c r="O13" s="15">
        <v>18.446279999999998</v>
      </c>
      <c r="P13" s="15">
        <v>23.206610000000001</v>
      </c>
      <c r="Q13" s="15">
        <v>20.033060000000003</v>
      </c>
      <c r="R13" s="15">
        <v>101.09752</v>
      </c>
      <c r="S13" s="15">
        <v>22.61157</v>
      </c>
      <c r="T13" s="15">
        <v>23.206610000000001</v>
      </c>
      <c r="U13" s="15">
        <v>42.247930000000004</v>
      </c>
      <c r="V13" s="15">
        <v>34.11524</v>
      </c>
      <c r="W13" s="15">
        <v>41.255679999999998</v>
      </c>
      <c r="X13" s="15">
        <v>24.792830000000002</v>
      </c>
      <c r="Y13" s="15">
        <v>40.065640000000002</v>
      </c>
      <c r="Z13" s="15">
        <v>37.883839999999999</v>
      </c>
      <c r="AA13" s="15">
        <v>23.007810000000003</v>
      </c>
      <c r="AB13" s="15">
        <v>30.743310000000001</v>
      </c>
      <c r="AC13" s="15">
        <v>36.496400000000001</v>
      </c>
      <c r="AD13" s="15">
        <v>45.025449999999999</v>
      </c>
      <c r="AE13" s="15">
        <v>23.802</v>
      </c>
      <c r="AF13" s="15">
        <v>42.050199999999904</v>
      </c>
      <c r="AG13" s="15">
        <v>26.777249999999999</v>
      </c>
      <c r="AH13" s="15">
        <v>29.809785999999992</v>
      </c>
      <c r="AI13" s="42"/>
      <c r="AJ13" s="42"/>
      <c r="AK13" s="42"/>
      <c r="AL13" s="42"/>
      <c r="AM13" s="42"/>
      <c r="AN13" s="3"/>
      <c r="AO13" s="3"/>
      <c r="AP13" s="3"/>
      <c r="AQ13" s="3"/>
      <c r="AR13" s="3"/>
      <c r="AS13" s="3"/>
      <c r="AT13" s="3"/>
      <c r="AU13" s="3"/>
      <c r="AV13" s="3"/>
      <c r="AW13" s="3"/>
      <c r="AX13" s="3"/>
      <c r="AY13" s="3"/>
    </row>
    <row r="14" spans="1:51" ht="14.4" x14ac:dyDescent="0.3">
      <c r="A14" s="106">
        <f>YampaRiverInflow.TotalOutflow!A14</f>
        <v>45323</v>
      </c>
      <c r="B14" s="107">
        <v>30.928999999999998</v>
      </c>
      <c r="C14" s="108">
        <v>45.945</v>
      </c>
      <c r="D14" s="109">
        <v>34.497</v>
      </c>
      <c r="E14" s="15">
        <v>7.0302340000000001</v>
      </c>
      <c r="F14" s="15">
        <v>85.799055999999993</v>
      </c>
      <c r="G14" s="15">
        <v>-9.7793939999999999</v>
      </c>
      <c r="H14" s="15">
        <v>38.657699999999991</v>
      </c>
      <c r="I14" s="15">
        <v>12.339405999999999</v>
      </c>
      <c r="J14" s="15">
        <v>23.60331</v>
      </c>
      <c r="K14" s="15">
        <v>17.2562</v>
      </c>
      <c r="L14" s="15">
        <v>16.066120000000002</v>
      </c>
      <c r="M14" s="15">
        <v>48.99174</v>
      </c>
      <c r="N14" s="15">
        <v>36.297519999999999</v>
      </c>
      <c r="O14" s="15">
        <v>25.745450000000002</v>
      </c>
      <c r="P14" s="15">
        <v>24.39669</v>
      </c>
      <c r="Q14" s="15">
        <v>35.66281</v>
      </c>
      <c r="R14" s="15">
        <v>125.57355</v>
      </c>
      <c r="S14" s="15">
        <v>20.429749999999999</v>
      </c>
      <c r="T14" s="15">
        <v>29.355370000000001</v>
      </c>
      <c r="U14" s="15">
        <v>90.644630000000006</v>
      </c>
      <c r="V14" s="15">
        <v>38.478989999999996</v>
      </c>
      <c r="W14" s="15">
        <v>35.16657</v>
      </c>
      <c r="X14" s="15">
        <v>33.321769999999994</v>
      </c>
      <c r="Y14" s="15">
        <v>18.842610000000001</v>
      </c>
      <c r="Z14" s="15">
        <v>38.875690000000006</v>
      </c>
      <c r="AA14" s="15">
        <v>32.449240000000003</v>
      </c>
      <c r="AB14" s="15">
        <v>39.450900000000004</v>
      </c>
      <c r="AC14" s="15">
        <v>41.375809999999994</v>
      </c>
      <c r="AD14" s="15">
        <v>62.678599999999996</v>
      </c>
      <c r="AE14" s="15">
        <v>22.2151999999999</v>
      </c>
      <c r="AF14" s="15">
        <v>72.001050000000006</v>
      </c>
      <c r="AG14" s="15">
        <v>37.884849999999894</v>
      </c>
      <c r="AH14" s="15">
        <v>19.033522000000001</v>
      </c>
      <c r="AI14" s="42"/>
      <c r="AJ14" s="42"/>
      <c r="AK14" s="42"/>
      <c r="AL14" s="42"/>
      <c r="AM14" s="42"/>
      <c r="AN14" s="3"/>
      <c r="AO14" s="3"/>
      <c r="AP14" s="3"/>
      <c r="AQ14" s="3"/>
      <c r="AR14" s="3"/>
      <c r="AS14" s="3"/>
      <c r="AT14" s="3"/>
      <c r="AU14" s="3"/>
      <c r="AV14" s="3"/>
      <c r="AW14" s="3"/>
      <c r="AX14" s="3"/>
      <c r="AY14" s="3"/>
    </row>
    <row r="15" spans="1:51" ht="14.4" x14ac:dyDescent="0.3">
      <c r="A15" s="106">
        <f>YampaRiverInflow.TotalOutflow!A15</f>
        <v>45352</v>
      </c>
      <c r="B15" s="107">
        <v>72.933999999999997</v>
      </c>
      <c r="C15" s="108">
        <v>33.49</v>
      </c>
      <c r="D15" s="109">
        <v>55.350999999999999</v>
      </c>
      <c r="E15" s="15">
        <v>23.852601999999997</v>
      </c>
      <c r="F15" s="15">
        <v>33.571293999999995</v>
      </c>
      <c r="G15" s="15">
        <v>18.785719999999998</v>
      </c>
      <c r="H15" s="15">
        <v>66.418819999999997</v>
      </c>
      <c r="I15" s="15">
        <v>7.6782579999999996</v>
      </c>
      <c r="J15" s="15">
        <v>63.272730000000003</v>
      </c>
      <c r="K15" s="15">
        <v>48.99174</v>
      </c>
      <c r="L15" s="15">
        <v>19.834709999999998</v>
      </c>
      <c r="M15" s="15">
        <v>54.009920000000001</v>
      </c>
      <c r="N15" s="15">
        <v>55.160330000000002</v>
      </c>
      <c r="O15" s="15">
        <v>23.22645</v>
      </c>
      <c r="P15" s="15">
        <v>42.842980000000004</v>
      </c>
      <c r="Q15" s="15">
        <v>27.59008</v>
      </c>
      <c r="R15" s="15">
        <v>69.104129999999998</v>
      </c>
      <c r="S15" s="15">
        <v>49.190080000000002</v>
      </c>
      <c r="T15" s="15">
        <v>44.628099999999996</v>
      </c>
      <c r="U15" s="15">
        <v>82.373550000000009</v>
      </c>
      <c r="V15" s="15">
        <v>74.04258999999999</v>
      </c>
      <c r="W15" s="15">
        <v>59.404600000000002</v>
      </c>
      <c r="X15" s="15">
        <v>42.445689999999999</v>
      </c>
      <c r="Y15" s="15">
        <v>22.21454</v>
      </c>
      <c r="Z15" s="15">
        <v>58.769889999999997</v>
      </c>
      <c r="AA15" s="15">
        <v>31.517060000000001</v>
      </c>
      <c r="AB15" s="15">
        <v>41.176480000000005</v>
      </c>
      <c r="AC15" s="15">
        <v>36.615409999999905</v>
      </c>
      <c r="AD15" s="15">
        <v>63.888529999999896</v>
      </c>
      <c r="AE15" s="15">
        <v>26.578900000000001</v>
      </c>
      <c r="AF15" s="15">
        <v>124.9605</v>
      </c>
      <c r="AG15" s="15">
        <v>70.0175499999999</v>
      </c>
      <c r="AH15" s="15">
        <v>37.985829999999993</v>
      </c>
      <c r="AI15" s="42"/>
      <c r="AJ15" s="42"/>
      <c r="AK15" s="42"/>
      <c r="AL15" s="42"/>
      <c r="AM15" s="42"/>
      <c r="AN15" s="3"/>
      <c r="AO15" s="3"/>
      <c r="AP15" s="3"/>
      <c r="AQ15" s="3"/>
      <c r="AR15" s="3"/>
      <c r="AS15" s="3"/>
      <c r="AT15" s="3"/>
      <c r="AU15" s="3"/>
      <c r="AV15" s="3"/>
      <c r="AW15" s="3"/>
      <c r="AX15" s="3"/>
      <c r="AY15" s="3"/>
    </row>
    <row r="16" spans="1:51" ht="14.4" x14ac:dyDescent="0.3">
      <c r="A16" s="106">
        <f>YampaRiverInflow.TotalOutflow!A16</f>
        <v>45383</v>
      </c>
      <c r="B16" s="107">
        <v>38.664999999999999</v>
      </c>
      <c r="C16" s="108">
        <v>27.228000000000002</v>
      </c>
      <c r="D16" s="109">
        <v>33.433</v>
      </c>
      <c r="E16" s="15">
        <v>40.074694000000001</v>
      </c>
      <c r="F16" s="15">
        <v>1.3631199999999954</v>
      </c>
      <c r="G16" s="15">
        <v>-2.5694920000000012</v>
      </c>
      <c r="H16" s="15">
        <v>-26.212883999999999</v>
      </c>
      <c r="I16" s="15">
        <v>3.6764540000000014</v>
      </c>
      <c r="J16" s="15">
        <v>29.157019999999999</v>
      </c>
      <c r="K16" s="15">
        <v>70.294210000000007</v>
      </c>
      <c r="L16" s="15">
        <v>23.60331</v>
      </c>
      <c r="M16" s="15">
        <v>16.8</v>
      </c>
      <c r="N16" s="15">
        <v>35.028100000000002</v>
      </c>
      <c r="O16" s="15">
        <v>13.62645</v>
      </c>
      <c r="P16" s="15">
        <v>32.747109999999999</v>
      </c>
      <c r="Q16" s="15">
        <v>39.133879999999998</v>
      </c>
      <c r="R16" s="15">
        <v>90.902479999999997</v>
      </c>
      <c r="S16" s="15">
        <v>33.758679999999998</v>
      </c>
      <c r="T16" s="15">
        <v>33.699169999999995</v>
      </c>
      <c r="U16" s="15">
        <v>29.79214</v>
      </c>
      <c r="V16" s="15">
        <v>43.080640000000002</v>
      </c>
      <c r="W16" s="15">
        <v>88.700450000000004</v>
      </c>
      <c r="X16" s="15">
        <v>43.635820000000002</v>
      </c>
      <c r="Y16" s="15">
        <v>17.01784</v>
      </c>
      <c r="Z16" s="15">
        <v>26.498860000000001</v>
      </c>
      <c r="AA16" s="15">
        <v>22.988139999999998</v>
      </c>
      <c r="AB16" s="15">
        <v>25.348419999999997</v>
      </c>
      <c r="AC16" s="15">
        <v>31.934349999999899</v>
      </c>
      <c r="AD16" s="15">
        <v>40.2452100000001</v>
      </c>
      <c r="AE16" s="15">
        <v>24.198700000000002</v>
      </c>
      <c r="AF16" s="15">
        <v>43.240300000000097</v>
      </c>
      <c r="AG16" s="15">
        <v>39.828680000000105</v>
      </c>
      <c r="AH16" s="15">
        <v>41.938178000000001</v>
      </c>
      <c r="AI16" s="42"/>
      <c r="AJ16" s="42"/>
      <c r="AK16" s="42"/>
      <c r="AL16" s="42"/>
      <c r="AM16" s="42"/>
      <c r="AN16" s="3"/>
      <c r="AO16" s="3"/>
      <c r="AP16" s="3"/>
      <c r="AQ16" s="3"/>
      <c r="AR16" s="3"/>
      <c r="AS16" s="3"/>
      <c r="AT16" s="3"/>
      <c r="AU16" s="3"/>
      <c r="AV16" s="3"/>
      <c r="AW16" s="3"/>
      <c r="AX16" s="3"/>
      <c r="AY16" s="3"/>
    </row>
    <row r="17" spans="1:51" ht="14.4" x14ac:dyDescent="0.3">
      <c r="A17" s="106">
        <f>YampaRiverInflow.TotalOutflow!A17</f>
        <v>45413</v>
      </c>
      <c r="B17" s="107">
        <v>16.385000000000002</v>
      </c>
      <c r="C17" s="108">
        <v>8.4710000000000001</v>
      </c>
      <c r="D17" s="109">
        <v>25.292999999999999</v>
      </c>
      <c r="E17" s="15">
        <v>21.803582000000002</v>
      </c>
      <c r="F17" s="15">
        <v>0.19014400000000023</v>
      </c>
      <c r="G17" s="15">
        <v>-5.5054859999999994</v>
      </c>
      <c r="H17" s="15">
        <v>-26.211384000000006</v>
      </c>
      <c r="I17" s="15">
        <v>7.738929999999999</v>
      </c>
      <c r="J17" s="15">
        <v>15.471069999999999</v>
      </c>
      <c r="K17" s="15">
        <v>41.137190000000004</v>
      </c>
      <c r="L17" s="15">
        <v>13.289260000000001</v>
      </c>
      <c r="M17" s="15">
        <v>27.570250000000001</v>
      </c>
      <c r="N17" s="15">
        <v>34.690910000000002</v>
      </c>
      <c r="O17" s="15">
        <v>21.163640000000001</v>
      </c>
      <c r="P17" s="15">
        <v>23.543800000000001</v>
      </c>
      <c r="Q17" s="15">
        <v>34.333880000000001</v>
      </c>
      <c r="R17" s="15">
        <v>67.140500000000003</v>
      </c>
      <c r="S17" s="15">
        <v>34.274380000000001</v>
      </c>
      <c r="T17" s="15">
        <v>36.813220000000001</v>
      </c>
      <c r="U17" s="15">
        <v>20.429749999999999</v>
      </c>
      <c r="V17" s="15">
        <v>51.173209999999997</v>
      </c>
      <c r="W17" s="15">
        <v>36.138489999999997</v>
      </c>
      <c r="X17" s="15">
        <v>21.024139999999999</v>
      </c>
      <c r="Y17" s="15">
        <v>18.545120000000001</v>
      </c>
      <c r="Z17" s="15">
        <v>27.252549999999999</v>
      </c>
      <c r="AA17" s="15">
        <v>27.252610000000001</v>
      </c>
      <c r="AB17" s="15">
        <v>28.958279999999998</v>
      </c>
      <c r="AC17" s="15">
        <v>32.1327</v>
      </c>
      <c r="AD17" s="15">
        <v>29.573979999999999</v>
      </c>
      <c r="AE17" s="15">
        <v>26.281370000000102</v>
      </c>
      <c r="AF17" s="15">
        <v>27.570650000000001</v>
      </c>
      <c r="AG17" s="15">
        <v>23.583810000000099</v>
      </c>
      <c r="AH17" s="15">
        <v>24.659790000000001</v>
      </c>
      <c r="AI17" s="42"/>
      <c r="AJ17" s="42"/>
      <c r="AK17" s="42"/>
      <c r="AL17" s="42"/>
      <c r="AM17" s="42"/>
      <c r="AN17" s="3"/>
      <c r="AO17" s="3"/>
      <c r="AP17" s="3"/>
      <c r="AQ17" s="3"/>
      <c r="AR17" s="3"/>
      <c r="AS17" s="3"/>
      <c r="AT17" s="3"/>
      <c r="AU17" s="3"/>
      <c r="AV17" s="3"/>
      <c r="AW17" s="3"/>
      <c r="AX17" s="3"/>
      <c r="AY17" s="3"/>
    </row>
    <row r="18" spans="1:51" ht="14.4" x14ac:dyDescent="0.3">
      <c r="A18" s="106">
        <f>YampaRiverInflow.TotalOutflow!A18</f>
        <v>45444</v>
      </c>
      <c r="B18" s="107">
        <v>13.901</v>
      </c>
      <c r="C18" s="108">
        <v>13.048</v>
      </c>
      <c r="D18" s="109">
        <v>27.658000000000001</v>
      </c>
      <c r="E18" s="15">
        <v>8.1729199999999995</v>
      </c>
      <c r="F18" s="15">
        <v>12.473674000000001</v>
      </c>
      <c r="G18" s="15">
        <v>1.061094</v>
      </c>
      <c r="H18" s="15">
        <v>22.368065999999995</v>
      </c>
      <c r="I18" s="15">
        <v>-1.3633040000000001</v>
      </c>
      <c r="J18" s="15">
        <v>31.73554</v>
      </c>
      <c r="K18" s="15">
        <v>15.272729999999999</v>
      </c>
      <c r="L18" s="15">
        <v>13.68595</v>
      </c>
      <c r="M18" s="15">
        <v>32.07273</v>
      </c>
      <c r="N18" s="15">
        <v>48.238019999999999</v>
      </c>
      <c r="O18" s="15">
        <v>6.5057900000000002</v>
      </c>
      <c r="P18" s="15">
        <v>14.280989999999999</v>
      </c>
      <c r="Q18" s="15">
        <v>20.826450000000001</v>
      </c>
      <c r="R18" s="15">
        <v>11.9405</v>
      </c>
      <c r="S18" s="15">
        <v>14.67769</v>
      </c>
      <c r="T18" s="15">
        <v>31.73554</v>
      </c>
      <c r="U18" s="15">
        <v>13.4876</v>
      </c>
      <c r="V18" s="15">
        <v>35.543419999999998</v>
      </c>
      <c r="W18" s="15">
        <v>23.741799999999998</v>
      </c>
      <c r="X18" s="15">
        <v>24.39593</v>
      </c>
      <c r="Y18" s="15">
        <v>22.730180000000001</v>
      </c>
      <c r="Z18" s="15">
        <v>25.189630000000001</v>
      </c>
      <c r="AA18" s="15">
        <v>26.0823</v>
      </c>
      <c r="AB18" s="15">
        <v>25.58633</v>
      </c>
      <c r="AC18" s="15">
        <v>28.562399999999901</v>
      </c>
      <c r="AD18" s="15">
        <v>24.3970500000001</v>
      </c>
      <c r="AE18" s="15">
        <v>26.578900000000001</v>
      </c>
      <c r="AF18" s="15">
        <v>24.000349999999901</v>
      </c>
      <c r="AG18" s="15">
        <v>22.730910000000101</v>
      </c>
      <c r="AH18" s="15">
        <v>3.4259199999999983</v>
      </c>
      <c r="AI18" s="42"/>
      <c r="AJ18" s="42"/>
      <c r="AK18" s="42"/>
      <c r="AL18" s="42"/>
      <c r="AM18" s="42"/>
      <c r="AN18" s="3"/>
      <c r="AO18" s="3"/>
      <c r="AP18" s="3"/>
      <c r="AQ18" s="3"/>
      <c r="AR18" s="3"/>
      <c r="AS18" s="3"/>
      <c r="AT18" s="3"/>
      <c r="AU18" s="3"/>
      <c r="AV18" s="3"/>
      <c r="AW18" s="3"/>
      <c r="AX18" s="3"/>
      <c r="AY18" s="3"/>
    </row>
    <row r="19" spans="1:51" ht="14.4" x14ac:dyDescent="0.3">
      <c r="A19" s="106">
        <f>YampaRiverInflow.TotalOutflow!A19</f>
        <v>45474</v>
      </c>
      <c r="B19" s="107">
        <v>39.578000000000003</v>
      </c>
      <c r="C19" s="108">
        <v>17.64</v>
      </c>
      <c r="D19" s="109">
        <v>43.359000000000002</v>
      </c>
      <c r="E19" s="15">
        <v>14.445949999999996</v>
      </c>
      <c r="F19" s="15">
        <v>-5.4029160000000003</v>
      </c>
      <c r="G19" s="15">
        <v>-9.1989860000000014</v>
      </c>
      <c r="H19" s="15">
        <v>30.872809999999998</v>
      </c>
      <c r="I19" s="15">
        <v>7.8308159999999951</v>
      </c>
      <c r="J19" s="15">
        <v>31.933880000000002</v>
      </c>
      <c r="K19" s="15">
        <v>33.12397</v>
      </c>
      <c r="L19" s="15">
        <v>30.347110000000001</v>
      </c>
      <c r="M19" s="15">
        <v>21.12397</v>
      </c>
      <c r="N19" s="15">
        <v>19.953720000000001</v>
      </c>
      <c r="O19" s="15">
        <v>10.1157</v>
      </c>
      <c r="P19" s="15">
        <v>17.2562</v>
      </c>
      <c r="Q19" s="15">
        <v>39.272730000000003</v>
      </c>
      <c r="R19" s="15">
        <v>21.024789999999999</v>
      </c>
      <c r="S19" s="15">
        <v>21.223140000000001</v>
      </c>
      <c r="T19" s="15">
        <v>45.421489999999999</v>
      </c>
      <c r="U19" s="15">
        <v>28.760330000000003</v>
      </c>
      <c r="V19" s="15">
        <v>28.164830000000002</v>
      </c>
      <c r="W19" s="15">
        <v>29.156560000000002</v>
      </c>
      <c r="X19" s="15">
        <v>31.536360000000002</v>
      </c>
      <c r="Y19" s="15">
        <v>26.379669999999997</v>
      </c>
      <c r="Z19" s="15">
        <v>61.685449999999996</v>
      </c>
      <c r="AA19" s="15">
        <v>29.156569999999999</v>
      </c>
      <c r="AB19" s="15">
        <v>33.520060000000001</v>
      </c>
      <c r="AC19" s="15">
        <v>26.182200000000002</v>
      </c>
      <c r="AD19" s="15">
        <v>32.1327</v>
      </c>
      <c r="AE19" s="15">
        <v>49.587499999999999</v>
      </c>
      <c r="AF19" s="15">
        <v>22.016849999999998</v>
      </c>
      <c r="AG19" s="15">
        <v>23.603650000000101</v>
      </c>
      <c r="AH19" s="15">
        <v>-0.52760200000000035</v>
      </c>
      <c r="AI19" s="42"/>
      <c r="AJ19" s="42"/>
      <c r="AK19" s="42"/>
      <c r="AL19" s="42"/>
      <c r="AM19" s="42"/>
      <c r="AN19" s="3"/>
      <c r="AO19" s="3"/>
      <c r="AP19" s="3"/>
      <c r="AQ19" s="3"/>
      <c r="AR19" s="3"/>
      <c r="AS19" s="3"/>
      <c r="AT19" s="3"/>
      <c r="AU19" s="3"/>
      <c r="AV19" s="3"/>
      <c r="AW19" s="3"/>
      <c r="AX19" s="3"/>
      <c r="AY19" s="3"/>
    </row>
    <row r="20" spans="1:51" ht="14.4" x14ac:dyDescent="0.3">
      <c r="A20" s="106">
        <f>YampaRiverInflow.TotalOutflow!A20</f>
        <v>45505</v>
      </c>
      <c r="B20" s="107">
        <v>37.055</v>
      </c>
      <c r="C20" s="108">
        <v>45.359000000000002</v>
      </c>
      <c r="D20" s="109">
        <v>56.076999999999998</v>
      </c>
      <c r="E20" s="15">
        <v>39.663323999999996</v>
      </c>
      <c r="F20" s="15">
        <v>-27.475497999999998</v>
      </c>
      <c r="G20" s="15">
        <v>-21.766008000000003</v>
      </c>
      <c r="H20" s="15">
        <v>29.917686</v>
      </c>
      <c r="I20" s="15">
        <v>25.019824</v>
      </c>
      <c r="J20" s="15">
        <v>50.280989999999996</v>
      </c>
      <c r="K20" s="15">
        <v>20.826450000000001</v>
      </c>
      <c r="L20" s="15">
        <v>44.033059999999999</v>
      </c>
      <c r="M20" s="15">
        <v>23.404959999999999</v>
      </c>
      <c r="N20" s="15">
        <v>52.066120000000005</v>
      </c>
      <c r="O20" s="15">
        <v>17.851240000000001</v>
      </c>
      <c r="P20" s="15">
        <v>42.049589999999995</v>
      </c>
      <c r="Q20" s="15">
        <v>50.578510000000001</v>
      </c>
      <c r="R20" s="15">
        <v>28.36364</v>
      </c>
      <c r="S20" s="15">
        <v>66.446280000000002</v>
      </c>
      <c r="T20" s="15">
        <v>91.636359999999996</v>
      </c>
      <c r="U20" s="15">
        <v>39.272730000000003</v>
      </c>
      <c r="V20" s="15">
        <v>23.60284</v>
      </c>
      <c r="W20" s="15">
        <v>91.04083</v>
      </c>
      <c r="X20" s="15">
        <v>36.693379999999998</v>
      </c>
      <c r="Y20" s="15">
        <v>68.607789999999994</v>
      </c>
      <c r="Z20" s="15">
        <v>66.842500000000001</v>
      </c>
      <c r="AA20" s="15">
        <v>41.057389999999998</v>
      </c>
      <c r="AB20" s="15">
        <v>44.429290000000002</v>
      </c>
      <c r="AC20" s="15">
        <v>41.851849999999999</v>
      </c>
      <c r="AD20" s="15">
        <v>40.265050000000002</v>
      </c>
      <c r="AE20" s="15">
        <v>38.876599999999996</v>
      </c>
      <c r="AF20" s="15">
        <v>29.55415</v>
      </c>
      <c r="AG20" s="15">
        <v>23.603649999999899</v>
      </c>
      <c r="AH20" s="15">
        <v>15.498979999999996</v>
      </c>
      <c r="AI20" s="42"/>
      <c r="AJ20" s="42"/>
      <c r="AK20" s="42"/>
      <c r="AL20" s="42"/>
      <c r="AM20" s="42"/>
      <c r="AN20" s="3"/>
      <c r="AO20" s="3"/>
      <c r="AP20" s="3"/>
      <c r="AQ20" s="3"/>
      <c r="AR20" s="3"/>
      <c r="AS20" s="3"/>
      <c r="AT20" s="3"/>
      <c r="AU20" s="3"/>
      <c r="AV20" s="3"/>
      <c r="AW20" s="3"/>
      <c r="AX20" s="3"/>
      <c r="AY20" s="3"/>
    </row>
    <row r="21" spans="1:51" ht="14.4" x14ac:dyDescent="0.3">
      <c r="A21" s="106">
        <f>YampaRiverInflow.TotalOutflow!A21</f>
        <v>45536</v>
      </c>
      <c r="B21" s="107">
        <v>39.673999999999999</v>
      </c>
      <c r="C21" s="108">
        <v>44.195</v>
      </c>
      <c r="D21" s="109">
        <v>37.206000000000003</v>
      </c>
      <c r="E21" s="15">
        <v>38.334448000000002</v>
      </c>
      <c r="F21" s="15">
        <v>-11.254766</v>
      </c>
      <c r="G21" s="15">
        <v>-1.109622000000003</v>
      </c>
      <c r="H21" s="15">
        <v>14.515779999999999</v>
      </c>
      <c r="I21" s="15">
        <v>21.008659999999999</v>
      </c>
      <c r="J21" s="15">
        <v>59.246279999999999</v>
      </c>
      <c r="K21" s="15">
        <v>36.099170000000001</v>
      </c>
      <c r="L21" s="15">
        <v>49.190080000000002</v>
      </c>
      <c r="M21" s="15">
        <v>39.133879999999998</v>
      </c>
      <c r="N21" s="15">
        <v>48.456199999999995</v>
      </c>
      <c r="O21" s="15">
        <v>103.95372</v>
      </c>
      <c r="P21" s="15">
        <v>34.373550000000002</v>
      </c>
      <c r="Q21" s="15">
        <v>57.381819999999998</v>
      </c>
      <c r="R21" s="15">
        <v>38.360330000000005</v>
      </c>
      <c r="S21" s="15">
        <v>50.87603</v>
      </c>
      <c r="T21" s="15">
        <v>33.83802</v>
      </c>
      <c r="U21" s="15">
        <v>38.677690000000005</v>
      </c>
      <c r="V21" s="15">
        <v>28.363289999999999</v>
      </c>
      <c r="W21" s="15">
        <v>44.250949999999996</v>
      </c>
      <c r="X21" s="15">
        <v>41.255660000000006</v>
      </c>
      <c r="Y21" s="15">
        <v>47.999720000000003</v>
      </c>
      <c r="Z21" s="15">
        <v>78.703759999999988</v>
      </c>
      <c r="AA21" s="15">
        <v>38.875680000000003</v>
      </c>
      <c r="AB21" s="15">
        <v>32.726860000000002</v>
      </c>
      <c r="AC21" s="15">
        <v>30.744250000000001</v>
      </c>
      <c r="AD21" s="15">
        <v>24.1193600000001</v>
      </c>
      <c r="AE21" s="15">
        <v>44.628749999999897</v>
      </c>
      <c r="AF21" s="15">
        <v>21.9771800000001</v>
      </c>
      <c r="AG21" s="15">
        <v>24.040019999999899</v>
      </c>
      <c r="AH21" s="15">
        <v>19.180725999999996</v>
      </c>
      <c r="AI21" s="42"/>
      <c r="AJ21" s="42"/>
      <c r="AK21" s="42"/>
      <c r="AL21" s="42"/>
      <c r="AM21" s="42"/>
      <c r="AN21" s="3"/>
      <c r="AO21" s="3"/>
      <c r="AP21" s="3"/>
      <c r="AQ21" s="3"/>
      <c r="AR21" s="3"/>
      <c r="AS21" s="3"/>
      <c r="AT21" s="3"/>
      <c r="AU21" s="3"/>
      <c r="AV21" s="3"/>
      <c r="AW21" s="3"/>
      <c r="AX21" s="3"/>
      <c r="AY21" s="3"/>
    </row>
    <row r="22" spans="1:51" ht="14.4" x14ac:dyDescent="0.3">
      <c r="A22" s="106">
        <f>YampaRiverInflow.TotalOutflow!A22</f>
        <v>45566</v>
      </c>
      <c r="B22" s="107">
        <v>42.884999999999998</v>
      </c>
      <c r="C22" s="108">
        <v>42.884999999999998</v>
      </c>
      <c r="D22" s="109">
        <v>42.884999999999998</v>
      </c>
      <c r="E22" s="15">
        <v>13.166246000000003</v>
      </c>
      <c r="F22" s="15">
        <v>20.811032000000001</v>
      </c>
      <c r="G22" s="15">
        <v>15.392737999999998</v>
      </c>
      <c r="H22" s="15">
        <v>31.104225999999993</v>
      </c>
      <c r="I22" s="15">
        <v>32.409004000000003</v>
      </c>
      <c r="J22" s="15">
        <v>36.495870000000004</v>
      </c>
      <c r="K22" s="15">
        <v>22.413220000000003</v>
      </c>
      <c r="L22" s="15">
        <v>37.884300000000003</v>
      </c>
      <c r="M22" s="15">
        <v>47.385120000000001</v>
      </c>
      <c r="N22" s="15">
        <v>23.34545</v>
      </c>
      <c r="O22" s="15">
        <v>20.647929999999999</v>
      </c>
      <c r="P22" s="15">
        <v>30.664459999999998</v>
      </c>
      <c r="Q22" s="15">
        <v>41.077690000000004</v>
      </c>
      <c r="R22" s="15">
        <v>31.060849999999999</v>
      </c>
      <c r="S22" s="15">
        <v>69.758679999999998</v>
      </c>
      <c r="T22" s="15">
        <v>20.94511</v>
      </c>
      <c r="U22" s="15">
        <v>34.908660000000005</v>
      </c>
      <c r="V22" s="15">
        <v>24.793029999999998</v>
      </c>
      <c r="W22" s="15">
        <v>40.680699999999995</v>
      </c>
      <c r="X22" s="15">
        <v>34.511849999999995</v>
      </c>
      <c r="Y22" s="15">
        <v>29.513770000000001</v>
      </c>
      <c r="Z22" s="15">
        <v>19.080719999999999</v>
      </c>
      <c r="AA22" s="15">
        <v>42.445929999999997</v>
      </c>
      <c r="AB22" s="15">
        <v>56.012860000000003</v>
      </c>
      <c r="AC22" s="15">
        <v>29.236789999999999</v>
      </c>
      <c r="AD22" s="15">
        <v>25.884679999999999</v>
      </c>
      <c r="AE22" s="15">
        <v>63.214149999999897</v>
      </c>
      <c r="AF22" s="15">
        <v>23.663159999999799</v>
      </c>
      <c r="AG22" s="15">
        <v>24.972269999999799</v>
      </c>
      <c r="AH22" s="15">
        <v>26.040343999999997</v>
      </c>
      <c r="AI22" s="42"/>
      <c r="AJ22" s="42"/>
      <c r="AK22" s="42"/>
      <c r="AL22" s="42"/>
      <c r="AM22" s="42"/>
      <c r="AN22" s="3"/>
      <c r="AO22" s="3"/>
      <c r="AP22" s="3"/>
      <c r="AQ22" s="3"/>
      <c r="AR22" s="3"/>
      <c r="AS22" s="3"/>
      <c r="AT22" s="3"/>
      <c r="AU22" s="3"/>
      <c r="AV22" s="3"/>
      <c r="AW22" s="3"/>
      <c r="AX22" s="3"/>
      <c r="AY22" s="3"/>
    </row>
    <row r="23" spans="1:51" ht="14.4" x14ac:dyDescent="0.3">
      <c r="A23" s="106">
        <f>YampaRiverInflow.TotalOutflow!A23</f>
        <v>45597</v>
      </c>
      <c r="B23" s="107">
        <v>24.757999999999999</v>
      </c>
      <c r="C23" s="108">
        <v>24.757999999999999</v>
      </c>
      <c r="D23" s="109">
        <v>24.757999999999999</v>
      </c>
      <c r="E23" s="15">
        <v>8.8944699999999983</v>
      </c>
      <c r="F23" s="15">
        <v>1.1222839999999996</v>
      </c>
      <c r="G23" s="15">
        <v>9.8448719999999987</v>
      </c>
      <c r="H23" s="15">
        <v>28.013811999999998</v>
      </c>
      <c r="I23" s="15">
        <v>15.793877999999999</v>
      </c>
      <c r="J23" s="15">
        <v>24.595040000000001</v>
      </c>
      <c r="K23" s="15">
        <v>18.446279999999998</v>
      </c>
      <c r="L23" s="15">
        <v>36.495870000000004</v>
      </c>
      <c r="M23" s="15">
        <v>27.966939999999997</v>
      </c>
      <c r="N23" s="15">
        <v>25.487599999999997</v>
      </c>
      <c r="O23" s="15">
        <v>23.10744</v>
      </c>
      <c r="P23" s="15">
        <v>22.472729999999999</v>
      </c>
      <c r="Q23" s="15">
        <v>35.166530000000002</v>
      </c>
      <c r="R23" s="15">
        <v>20.925319999999999</v>
      </c>
      <c r="S23" s="15">
        <v>16.066120000000002</v>
      </c>
      <c r="T23" s="15">
        <v>25.54711</v>
      </c>
      <c r="U23" s="15">
        <v>41.950060000000001</v>
      </c>
      <c r="V23" s="15">
        <v>23.00787</v>
      </c>
      <c r="W23" s="15">
        <v>14.39954</v>
      </c>
      <c r="X23" s="15">
        <v>23.602700000000002</v>
      </c>
      <c r="Y23" s="15">
        <v>28.581400000000002</v>
      </c>
      <c r="Z23" s="15">
        <v>27.807869999999998</v>
      </c>
      <c r="AA23" s="15">
        <v>24.69378</v>
      </c>
      <c r="AB23" s="15">
        <v>22.293890000000001</v>
      </c>
      <c r="AC23" s="15">
        <v>27.888010000000101</v>
      </c>
      <c r="AD23" s="15">
        <v>24.873090000000097</v>
      </c>
      <c r="AE23" s="15">
        <v>23.24662</v>
      </c>
      <c r="AF23" s="15">
        <v>25.646650000000101</v>
      </c>
      <c r="AG23" s="15">
        <v>24.793749999999999</v>
      </c>
      <c r="AH23" s="15">
        <v>17.507805999999995</v>
      </c>
      <c r="AI23" s="42"/>
      <c r="AJ23" s="42"/>
      <c r="AK23" s="42"/>
      <c r="AL23" s="42"/>
      <c r="AM23" s="42"/>
      <c r="AN23" s="3"/>
      <c r="AO23" s="3"/>
      <c r="AP23" s="3"/>
      <c r="AQ23" s="3"/>
      <c r="AR23" s="3"/>
      <c r="AS23" s="3"/>
      <c r="AT23" s="3"/>
      <c r="AU23" s="3"/>
      <c r="AV23" s="3"/>
      <c r="AW23" s="3"/>
      <c r="AX23" s="3"/>
      <c r="AY23" s="3"/>
    </row>
    <row r="24" spans="1:51" ht="14.4" x14ac:dyDescent="0.3">
      <c r="A24" s="106">
        <f>YampaRiverInflow.TotalOutflow!A24</f>
        <v>45627</v>
      </c>
      <c r="B24" s="107">
        <v>28.236999999999998</v>
      </c>
      <c r="C24" s="108">
        <v>28.236999999999998</v>
      </c>
      <c r="D24" s="109">
        <v>28.236999999999998</v>
      </c>
      <c r="E24" s="15">
        <v>2.3967059999999982</v>
      </c>
      <c r="F24" s="15">
        <v>-6.7709719999999995</v>
      </c>
      <c r="G24" s="15">
        <v>0.60159199999999691</v>
      </c>
      <c r="H24" s="15">
        <v>44.223798000000002</v>
      </c>
      <c r="I24" s="15">
        <v>1.110544</v>
      </c>
      <c r="J24" s="15">
        <v>15.07438</v>
      </c>
      <c r="K24" s="15">
        <v>12.69421</v>
      </c>
      <c r="L24" s="15">
        <v>35.305790000000002</v>
      </c>
      <c r="M24" s="15">
        <v>29.355370000000001</v>
      </c>
      <c r="N24" s="15">
        <v>13.4876</v>
      </c>
      <c r="O24" s="15">
        <v>18.723970000000001</v>
      </c>
      <c r="P24" s="15">
        <v>15.471069999999999</v>
      </c>
      <c r="Q24" s="15">
        <v>19.100490000000001</v>
      </c>
      <c r="R24" s="15">
        <v>3.9664899999999998</v>
      </c>
      <c r="S24" s="15">
        <v>23.801650000000002</v>
      </c>
      <c r="T24" s="15">
        <v>57.520660000000007</v>
      </c>
      <c r="U24" s="15">
        <v>23.99954</v>
      </c>
      <c r="V24" s="15">
        <v>19.4375</v>
      </c>
      <c r="W24" s="15">
        <v>33.916870000000003</v>
      </c>
      <c r="X24" s="15">
        <v>31.734860000000001</v>
      </c>
      <c r="Y24" s="15">
        <v>22.7103</v>
      </c>
      <c r="Z24" s="15">
        <v>25.368259999999999</v>
      </c>
      <c r="AA24" s="15">
        <v>31.6557</v>
      </c>
      <c r="AB24" s="15">
        <v>22.412740000000003</v>
      </c>
      <c r="AC24" s="15">
        <v>36.377389999999899</v>
      </c>
      <c r="AD24" s="15">
        <v>25.983849999999997</v>
      </c>
      <c r="AE24" s="15">
        <v>23.544150000000002</v>
      </c>
      <c r="AF24" s="15">
        <v>39.471650000000103</v>
      </c>
      <c r="AG24" s="15">
        <v>24.5160599999999</v>
      </c>
      <c r="AH24" s="15">
        <v>8.4644880000000011</v>
      </c>
      <c r="AI24" s="42"/>
      <c r="AJ24" s="42"/>
      <c r="AK24" s="42"/>
      <c r="AL24" s="42"/>
      <c r="AM24" s="42"/>
      <c r="AN24" s="3"/>
      <c r="AO24" s="3"/>
      <c r="AP24" s="3"/>
      <c r="AQ24" s="3"/>
      <c r="AR24" s="3"/>
      <c r="AS24" s="3"/>
      <c r="AT24" s="3"/>
      <c r="AU24" s="3"/>
      <c r="AV24" s="3"/>
      <c r="AW24" s="3"/>
      <c r="AX24" s="3"/>
      <c r="AY24" s="3"/>
    </row>
    <row r="25" spans="1:51" ht="14.4" x14ac:dyDescent="0.3">
      <c r="A25" s="106">
        <f>YampaRiverInflow.TotalOutflow!A25</f>
        <v>45658</v>
      </c>
      <c r="B25" s="107">
        <v>27.471</v>
      </c>
      <c r="C25" s="108">
        <v>27.471</v>
      </c>
      <c r="D25" s="109">
        <v>27.471</v>
      </c>
      <c r="E25" s="15">
        <v>188.36769600000002</v>
      </c>
      <c r="F25" s="15">
        <v>-19.261465999999999</v>
      </c>
      <c r="G25" s="15">
        <v>-11.55139</v>
      </c>
      <c r="H25" s="15">
        <v>25.526097999999998</v>
      </c>
      <c r="I25" s="15">
        <v>1.3745679999999993</v>
      </c>
      <c r="J25" s="15">
        <v>21.421490000000002</v>
      </c>
      <c r="K25" s="15">
        <v>24.198349999999998</v>
      </c>
      <c r="L25" s="15">
        <v>42.049589999999995</v>
      </c>
      <c r="M25" s="15">
        <v>21.61983</v>
      </c>
      <c r="N25" s="15">
        <v>18.446279999999998</v>
      </c>
      <c r="O25" s="15">
        <v>23.206610000000001</v>
      </c>
      <c r="P25" s="15">
        <v>20.033060000000003</v>
      </c>
      <c r="Q25" s="15">
        <v>101.09752</v>
      </c>
      <c r="R25" s="15">
        <v>22.61157</v>
      </c>
      <c r="S25" s="15">
        <v>23.206610000000001</v>
      </c>
      <c r="T25" s="15">
        <v>42.247930000000004</v>
      </c>
      <c r="U25" s="15">
        <v>34.11524</v>
      </c>
      <c r="V25" s="15">
        <v>41.255679999999998</v>
      </c>
      <c r="W25" s="15">
        <v>24.792830000000002</v>
      </c>
      <c r="X25" s="15">
        <v>40.065640000000002</v>
      </c>
      <c r="Y25" s="15">
        <v>37.883839999999999</v>
      </c>
      <c r="Z25" s="15">
        <v>23.007810000000003</v>
      </c>
      <c r="AA25" s="15">
        <v>30.743310000000001</v>
      </c>
      <c r="AB25" s="15">
        <v>36.496400000000001</v>
      </c>
      <c r="AC25" s="15">
        <v>45.025449999999999</v>
      </c>
      <c r="AD25" s="15">
        <v>23.802</v>
      </c>
      <c r="AE25" s="15">
        <v>42.050199999999904</v>
      </c>
      <c r="AF25" s="15">
        <v>26.777249999999999</v>
      </c>
      <c r="AG25" s="15">
        <v>29.809785999999992</v>
      </c>
      <c r="AH25" s="15">
        <v>0.14888199999999779</v>
      </c>
      <c r="AI25" s="42"/>
      <c r="AJ25" s="42"/>
      <c r="AK25" s="42"/>
      <c r="AL25" s="42"/>
      <c r="AM25" s="42"/>
      <c r="AN25" s="3"/>
      <c r="AO25" s="3"/>
      <c r="AP25" s="3"/>
      <c r="AQ25" s="3"/>
      <c r="AR25" s="3"/>
      <c r="AS25" s="3"/>
      <c r="AT25" s="3"/>
      <c r="AU25" s="3"/>
      <c r="AV25" s="3"/>
      <c r="AW25" s="3"/>
      <c r="AX25" s="3"/>
      <c r="AY25" s="3"/>
    </row>
    <row r="26" spans="1:51" ht="14.4" x14ac:dyDescent="0.3">
      <c r="A26" s="106">
        <f>YampaRiverInflow.TotalOutflow!A26</f>
        <v>45689</v>
      </c>
      <c r="B26" s="107">
        <v>34.497</v>
      </c>
      <c r="C26" s="108">
        <v>34.497</v>
      </c>
      <c r="D26" s="109">
        <v>34.497</v>
      </c>
      <c r="E26" s="15">
        <v>85.799055999999993</v>
      </c>
      <c r="F26" s="15">
        <v>-9.7793939999999999</v>
      </c>
      <c r="G26" s="15">
        <v>38.657699999999991</v>
      </c>
      <c r="H26" s="15">
        <v>12.339405999999999</v>
      </c>
      <c r="I26" s="15">
        <v>23.60331</v>
      </c>
      <c r="J26" s="15">
        <v>17.2562</v>
      </c>
      <c r="K26" s="15">
        <v>16.066120000000002</v>
      </c>
      <c r="L26" s="15">
        <v>48.99174</v>
      </c>
      <c r="M26" s="15">
        <v>36.297519999999999</v>
      </c>
      <c r="N26" s="15">
        <v>25.745450000000002</v>
      </c>
      <c r="O26" s="15">
        <v>24.39669</v>
      </c>
      <c r="P26" s="15">
        <v>35.66281</v>
      </c>
      <c r="Q26" s="15">
        <v>125.57355</v>
      </c>
      <c r="R26" s="15">
        <v>20.429749999999999</v>
      </c>
      <c r="S26" s="15">
        <v>29.355370000000001</v>
      </c>
      <c r="T26" s="15">
        <v>90.644630000000006</v>
      </c>
      <c r="U26" s="15">
        <v>38.478989999999996</v>
      </c>
      <c r="V26" s="15">
        <v>35.16657</v>
      </c>
      <c r="W26" s="15">
        <v>33.321769999999994</v>
      </c>
      <c r="X26" s="15">
        <v>18.842610000000001</v>
      </c>
      <c r="Y26" s="15">
        <v>38.875690000000006</v>
      </c>
      <c r="Z26" s="15">
        <v>32.449240000000003</v>
      </c>
      <c r="AA26" s="15">
        <v>39.450900000000004</v>
      </c>
      <c r="AB26" s="15">
        <v>41.375809999999994</v>
      </c>
      <c r="AC26" s="15">
        <v>62.678599999999996</v>
      </c>
      <c r="AD26" s="15">
        <v>22.2151999999999</v>
      </c>
      <c r="AE26" s="15">
        <v>72.001050000000006</v>
      </c>
      <c r="AF26" s="15">
        <v>37.884849999999894</v>
      </c>
      <c r="AG26" s="15">
        <v>19.033522000000001</v>
      </c>
      <c r="AH26" s="15">
        <v>7.0302340000000001</v>
      </c>
      <c r="AI26" s="42"/>
      <c r="AJ26" s="42"/>
      <c r="AK26" s="42"/>
      <c r="AL26" s="42"/>
      <c r="AM26" s="42"/>
      <c r="AN26" s="3"/>
      <c r="AO26" s="3"/>
      <c r="AP26" s="3"/>
      <c r="AQ26" s="3"/>
      <c r="AR26" s="3"/>
      <c r="AS26" s="3"/>
      <c r="AT26" s="3"/>
      <c r="AU26" s="3"/>
      <c r="AV26" s="3"/>
      <c r="AW26" s="3"/>
      <c r="AX26" s="3"/>
      <c r="AY26" s="3"/>
    </row>
    <row r="27" spans="1:51" ht="14.4" x14ac:dyDescent="0.3">
      <c r="A27" s="106">
        <f>YampaRiverInflow.TotalOutflow!A27</f>
        <v>45717</v>
      </c>
      <c r="B27" s="107">
        <v>55.350999999999999</v>
      </c>
      <c r="C27" s="108">
        <v>55.350999999999999</v>
      </c>
      <c r="D27" s="109">
        <v>55.350999999999999</v>
      </c>
      <c r="E27" s="15">
        <v>33.571293999999995</v>
      </c>
      <c r="F27" s="15">
        <v>18.785719999999998</v>
      </c>
      <c r="G27" s="15">
        <v>66.418819999999997</v>
      </c>
      <c r="H27" s="15">
        <v>7.6782579999999996</v>
      </c>
      <c r="I27" s="15">
        <v>63.272730000000003</v>
      </c>
      <c r="J27" s="15">
        <v>48.99174</v>
      </c>
      <c r="K27" s="15">
        <v>19.834709999999998</v>
      </c>
      <c r="L27" s="15">
        <v>54.009920000000001</v>
      </c>
      <c r="M27" s="15">
        <v>55.160330000000002</v>
      </c>
      <c r="N27" s="15">
        <v>23.22645</v>
      </c>
      <c r="O27" s="15">
        <v>42.842980000000004</v>
      </c>
      <c r="P27" s="15">
        <v>27.59008</v>
      </c>
      <c r="Q27" s="15">
        <v>69.104129999999998</v>
      </c>
      <c r="R27" s="15">
        <v>49.190080000000002</v>
      </c>
      <c r="S27" s="15">
        <v>44.628099999999996</v>
      </c>
      <c r="T27" s="15">
        <v>82.373550000000009</v>
      </c>
      <c r="U27" s="15">
        <v>74.04258999999999</v>
      </c>
      <c r="V27" s="15">
        <v>59.404600000000002</v>
      </c>
      <c r="W27" s="15">
        <v>42.445689999999999</v>
      </c>
      <c r="X27" s="15">
        <v>22.21454</v>
      </c>
      <c r="Y27" s="15">
        <v>58.769889999999997</v>
      </c>
      <c r="Z27" s="15">
        <v>31.517060000000001</v>
      </c>
      <c r="AA27" s="15">
        <v>41.176480000000005</v>
      </c>
      <c r="AB27" s="15">
        <v>36.615409999999905</v>
      </c>
      <c r="AC27" s="15">
        <v>63.888529999999896</v>
      </c>
      <c r="AD27" s="15">
        <v>26.578900000000001</v>
      </c>
      <c r="AE27" s="15">
        <v>124.9605</v>
      </c>
      <c r="AF27" s="15">
        <v>70.0175499999999</v>
      </c>
      <c r="AG27" s="15">
        <v>37.985829999999993</v>
      </c>
      <c r="AH27" s="15">
        <v>23.852601999999997</v>
      </c>
      <c r="AI27" s="42"/>
      <c r="AJ27" s="42"/>
      <c r="AK27" s="42"/>
      <c r="AL27" s="42"/>
      <c r="AM27" s="42"/>
      <c r="AN27" s="3"/>
      <c r="AO27" s="3"/>
      <c r="AP27" s="3"/>
      <c r="AQ27" s="3"/>
      <c r="AR27" s="3"/>
      <c r="AS27" s="3"/>
      <c r="AT27" s="3"/>
      <c r="AU27" s="3"/>
      <c r="AV27" s="3"/>
      <c r="AW27" s="3"/>
      <c r="AX27" s="3"/>
      <c r="AY27" s="3"/>
    </row>
    <row r="28" spans="1:51" ht="14.4" x14ac:dyDescent="0.3">
      <c r="A28" s="106">
        <f>YampaRiverInflow.TotalOutflow!A28</f>
        <v>45748</v>
      </c>
      <c r="B28" s="107">
        <v>33.433</v>
      </c>
      <c r="C28" s="108">
        <v>33.433</v>
      </c>
      <c r="D28" s="109">
        <v>33.433</v>
      </c>
      <c r="E28" s="15">
        <v>1.3631199999999954</v>
      </c>
      <c r="F28" s="15">
        <v>-2.5694920000000012</v>
      </c>
      <c r="G28" s="15">
        <v>-26.212883999999999</v>
      </c>
      <c r="H28" s="15">
        <v>3.6764540000000014</v>
      </c>
      <c r="I28" s="15">
        <v>29.157019999999999</v>
      </c>
      <c r="J28" s="15">
        <v>70.294210000000007</v>
      </c>
      <c r="K28" s="15">
        <v>23.60331</v>
      </c>
      <c r="L28" s="15">
        <v>16.8</v>
      </c>
      <c r="M28" s="15">
        <v>35.028100000000002</v>
      </c>
      <c r="N28" s="15">
        <v>13.62645</v>
      </c>
      <c r="O28" s="15">
        <v>32.747109999999999</v>
      </c>
      <c r="P28" s="15">
        <v>39.133879999999998</v>
      </c>
      <c r="Q28" s="15">
        <v>90.902479999999997</v>
      </c>
      <c r="R28" s="15">
        <v>33.758679999999998</v>
      </c>
      <c r="S28" s="15">
        <v>33.699169999999995</v>
      </c>
      <c r="T28" s="15">
        <v>29.79214</v>
      </c>
      <c r="U28" s="15">
        <v>43.080640000000002</v>
      </c>
      <c r="V28" s="15">
        <v>88.700450000000004</v>
      </c>
      <c r="W28" s="15">
        <v>43.635820000000002</v>
      </c>
      <c r="X28" s="15">
        <v>17.01784</v>
      </c>
      <c r="Y28" s="15">
        <v>26.498860000000001</v>
      </c>
      <c r="Z28" s="15">
        <v>22.988139999999998</v>
      </c>
      <c r="AA28" s="15">
        <v>25.348419999999997</v>
      </c>
      <c r="AB28" s="15">
        <v>31.934349999999899</v>
      </c>
      <c r="AC28" s="15">
        <v>40.2452100000001</v>
      </c>
      <c r="AD28" s="15">
        <v>24.198700000000002</v>
      </c>
      <c r="AE28" s="15">
        <v>43.240300000000097</v>
      </c>
      <c r="AF28" s="15">
        <v>39.828680000000105</v>
      </c>
      <c r="AG28" s="15">
        <v>41.938178000000001</v>
      </c>
      <c r="AH28" s="15">
        <v>40.074694000000001</v>
      </c>
      <c r="AI28" s="42"/>
      <c r="AJ28" s="42"/>
      <c r="AK28" s="42"/>
      <c r="AL28" s="42"/>
      <c r="AM28" s="42"/>
      <c r="AN28" s="3"/>
      <c r="AO28" s="3"/>
      <c r="AP28" s="3"/>
      <c r="AQ28" s="3"/>
      <c r="AR28" s="3"/>
      <c r="AS28" s="3"/>
      <c r="AT28" s="3"/>
      <c r="AU28" s="3"/>
      <c r="AV28" s="3"/>
      <c r="AW28" s="3"/>
      <c r="AX28" s="3"/>
      <c r="AY28" s="3"/>
    </row>
    <row r="29" spans="1:51" ht="14.4" x14ac:dyDescent="0.3">
      <c r="A29" s="106">
        <f>YampaRiverInflow.TotalOutflow!A29</f>
        <v>45778</v>
      </c>
      <c r="B29" s="107">
        <v>25.292999999999999</v>
      </c>
      <c r="C29" s="108">
        <v>25.292999999999999</v>
      </c>
      <c r="D29" s="109">
        <v>25.292999999999999</v>
      </c>
      <c r="E29" s="15">
        <v>0.19014400000000023</v>
      </c>
      <c r="F29" s="15">
        <v>-5.5054859999999994</v>
      </c>
      <c r="G29" s="15">
        <v>-26.211384000000006</v>
      </c>
      <c r="H29" s="15">
        <v>7.738929999999999</v>
      </c>
      <c r="I29" s="15">
        <v>15.471069999999999</v>
      </c>
      <c r="J29" s="15">
        <v>41.137190000000004</v>
      </c>
      <c r="K29" s="15">
        <v>13.289260000000001</v>
      </c>
      <c r="L29" s="15">
        <v>27.570250000000001</v>
      </c>
      <c r="M29" s="15">
        <v>34.690910000000002</v>
      </c>
      <c r="N29" s="15">
        <v>21.163640000000001</v>
      </c>
      <c r="O29" s="15">
        <v>23.543800000000001</v>
      </c>
      <c r="P29" s="15">
        <v>34.333880000000001</v>
      </c>
      <c r="Q29" s="15">
        <v>67.140500000000003</v>
      </c>
      <c r="R29" s="15">
        <v>34.274380000000001</v>
      </c>
      <c r="S29" s="15">
        <v>36.813220000000001</v>
      </c>
      <c r="T29" s="15">
        <v>20.429749999999999</v>
      </c>
      <c r="U29" s="15">
        <v>51.173209999999997</v>
      </c>
      <c r="V29" s="15">
        <v>36.138489999999997</v>
      </c>
      <c r="W29" s="15">
        <v>21.024139999999999</v>
      </c>
      <c r="X29" s="15">
        <v>18.545120000000001</v>
      </c>
      <c r="Y29" s="15">
        <v>27.252549999999999</v>
      </c>
      <c r="Z29" s="15">
        <v>27.252610000000001</v>
      </c>
      <c r="AA29" s="15">
        <v>28.958279999999998</v>
      </c>
      <c r="AB29" s="15">
        <v>32.1327</v>
      </c>
      <c r="AC29" s="15">
        <v>29.573979999999999</v>
      </c>
      <c r="AD29" s="15">
        <v>26.281370000000102</v>
      </c>
      <c r="AE29" s="15">
        <v>27.570650000000001</v>
      </c>
      <c r="AF29" s="15">
        <v>23.583810000000099</v>
      </c>
      <c r="AG29" s="15">
        <v>24.659790000000001</v>
      </c>
      <c r="AH29" s="15">
        <v>21.803582000000002</v>
      </c>
      <c r="AI29" s="42"/>
      <c r="AJ29" s="42"/>
      <c r="AK29" s="42"/>
      <c r="AL29" s="42"/>
      <c r="AM29" s="42"/>
      <c r="AN29" s="3"/>
      <c r="AO29" s="3"/>
      <c r="AP29" s="3"/>
      <c r="AQ29" s="3"/>
      <c r="AR29" s="3"/>
      <c r="AS29" s="3"/>
      <c r="AT29" s="3"/>
      <c r="AU29" s="3"/>
      <c r="AV29" s="3"/>
      <c r="AW29" s="3"/>
      <c r="AX29" s="3"/>
      <c r="AY29" s="3"/>
    </row>
    <row r="30" spans="1:51" ht="14.4" x14ac:dyDescent="0.3">
      <c r="A30" s="106">
        <f>YampaRiverInflow.TotalOutflow!A30</f>
        <v>45809</v>
      </c>
      <c r="B30" s="107">
        <v>27.658000000000001</v>
      </c>
      <c r="C30" s="108">
        <v>27.658000000000001</v>
      </c>
      <c r="D30" s="109">
        <v>27.658000000000001</v>
      </c>
      <c r="E30" s="15">
        <v>12.473674000000001</v>
      </c>
      <c r="F30" s="15">
        <v>1.061094</v>
      </c>
      <c r="G30" s="15">
        <v>22.368065999999995</v>
      </c>
      <c r="H30" s="15">
        <v>-1.3633040000000001</v>
      </c>
      <c r="I30" s="15">
        <v>31.73554</v>
      </c>
      <c r="J30" s="15">
        <v>15.272729999999999</v>
      </c>
      <c r="K30" s="15">
        <v>13.68595</v>
      </c>
      <c r="L30" s="15">
        <v>32.07273</v>
      </c>
      <c r="M30" s="15">
        <v>48.238019999999999</v>
      </c>
      <c r="N30" s="15">
        <v>6.5057900000000002</v>
      </c>
      <c r="O30" s="15">
        <v>14.280989999999999</v>
      </c>
      <c r="P30" s="15">
        <v>20.826450000000001</v>
      </c>
      <c r="Q30" s="15">
        <v>11.9405</v>
      </c>
      <c r="R30" s="15">
        <v>14.67769</v>
      </c>
      <c r="S30" s="15">
        <v>31.73554</v>
      </c>
      <c r="T30" s="15">
        <v>13.4876</v>
      </c>
      <c r="U30" s="15">
        <v>35.543419999999998</v>
      </c>
      <c r="V30" s="15">
        <v>23.741799999999998</v>
      </c>
      <c r="W30" s="15">
        <v>24.39593</v>
      </c>
      <c r="X30" s="15">
        <v>22.730180000000001</v>
      </c>
      <c r="Y30" s="15">
        <v>25.189630000000001</v>
      </c>
      <c r="Z30" s="15">
        <v>26.0823</v>
      </c>
      <c r="AA30" s="15">
        <v>25.58633</v>
      </c>
      <c r="AB30" s="15">
        <v>28.562399999999901</v>
      </c>
      <c r="AC30" s="15">
        <v>24.3970500000001</v>
      </c>
      <c r="AD30" s="15">
        <v>26.578900000000001</v>
      </c>
      <c r="AE30" s="15">
        <v>24.000349999999901</v>
      </c>
      <c r="AF30" s="15">
        <v>22.730910000000101</v>
      </c>
      <c r="AG30" s="15">
        <v>3.4259199999999983</v>
      </c>
      <c r="AH30" s="15">
        <v>8.1729199999999995</v>
      </c>
      <c r="AI30" s="42"/>
      <c r="AJ30" s="42"/>
      <c r="AK30" s="42"/>
      <c r="AL30" s="42"/>
      <c r="AM30" s="42"/>
      <c r="AN30" s="3"/>
      <c r="AO30" s="3"/>
      <c r="AP30" s="3"/>
      <c r="AQ30" s="3"/>
      <c r="AR30" s="3"/>
      <c r="AS30" s="3"/>
      <c r="AT30" s="3"/>
      <c r="AU30" s="3"/>
      <c r="AV30" s="3"/>
      <c r="AW30" s="3"/>
      <c r="AX30" s="3"/>
      <c r="AY30" s="3"/>
    </row>
    <row r="31" spans="1:51" ht="14.4" x14ac:dyDescent="0.3">
      <c r="A31" s="106">
        <f>YampaRiverInflow.TotalOutflow!A31</f>
        <v>45839</v>
      </c>
      <c r="B31" s="107">
        <v>43.359000000000002</v>
      </c>
      <c r="C31" s="108">
        <v>43.359000000000002</v>
      </c>
      <c r="D31" s="109">
        <v>43.359000000000002</v>
      </c>
      <c r="E31" s="15">
        <v>-5.4029160000000003</v>
      </c>
      <c r="F31" s="15">
        <v>-9.1989860000000014</v>
      </c>
      <c r="G31" s="15">
        <v>30.872809999999998</v>
      </c>
      <c r="H31" s="15">
        <v>7.8308159999999951</v>
      </c>
      <c r="I31" s="15">
        <v>31.933880000000002</v>
      </c>
      <c r="J31" s="15">
        <v>33.12397</v>
      </c>
      <c r="K31" s="15">
        <v>30.347110000000001</v>
      </c>
      <c r="L31" s="15">
        <v>21.12397</v>
      </c>
      <c r="M31" s="15">
        <v>19.953720000000001</v>
      </c>
      <c r="N31" s="15">
        <v>10.1157</v>
      </c>
      <c r="O31" s="15">
        <v>17.2562</v>
      </c>
      <c r="P31" s="15">
        <v>39.272730000000003</v>
      </c>
      <c r="Q31" s="15">
        <v>21.024789999999999</v>
      </c>
      <c r="R31" s="15">
        <v>21.223140000000001</v>
      </c>
      <c r="S31" s="15">
        <v>45.421489999999999</v>
      </c>
      <c r="T31" s="15">
        <v>28.760330000000003</v>
      </c>
      <c r="U31" s="15">
        <v>28.164830000000002</v>
      </c>
      <c r="V31" s="15">
        <v>29.156560000000002</v>
      </c>
      <c r="W31" s="15">
        <v>31.536360000000002</v>
      </c>
      <c r="X31" s="15">
        <v>26.379669999999997</v>
      </c>
      <c r="Y31" s="15">
        <v>61.685449999999996</v>
      </c>
      <c r="Z31" s="15">
        <v>29.156569999999999</v>
      </c>
      <c r="AA31" s="15">
        <v>33.520060000000001</v>
      </c>
      <c r="AB31" s="15">
        <v>26.182200000000002</v>
      </c>
      <c r="AC31" s="15">
        <v>32.1327</v>
      </c>
      <c r="AD31" s="15">
        <v>49.587499999999999</v>
      </c>
      <c r="AE31" s="15">
        <v>22.016849999999998</v>
      </c>
      <c r="AF31" s="15">
        <v>23.603650000000101</v>
      </c>
      <c r="AG31" s="15">
        <v>-0.52760200000000035</v>
      </c>
      <c r="AH31" s="15">
        <v>14.445949999999996</v>
      </c>
      <c r="AI31" s="42"/>
      <c r="AJ31" s="42"/>
      <c r="AK31" s="42"/>
      <c r="AL31" s="42"/>
      <c r="AM31" s="42"/>
      <c r="AN31" s="3"/>
      <c r="AO31" s="3"/>
      <c r="AP31" s="3"/>
      <c r="AQ31" s="3"/>
      <c r="AR31" s="3"/>
      <c r="AS31" s="3"/>
      <c r="AT31" s="3"/>
      <c r="AU31" s="3"/>
      <c r="AV31" s="3"/>
      <c r="AW31" s="3"/>
      <c r="AX31" s="3"/>
      <c r="AY31" s="3"/>
    </row>
    <row r="32" spans="1:51" ht="14.4" x14ac:dyDescent="0.3">
      <c r="A32" s="106">
        <f>YampaRiverInflow.TotalOutflow!A32</f>
        <v>45870</v>
      </c>
      <c r="B32" s="107">
        <v>56.076999999999998</v>
      </c>
      <c r="C32" s="108">
        <v>56.076999999999998</v>
      </c>
      <c r="D32" s="109">
        <v>56.076999999999998</v>
      </c>
      <c r="E32" s="15">
        <v>-27.475497999999998</v>
      </c>
      <c r="F32" s="15">
        <v>-21.766008000000003</v>
      </c>
      <c r="G32" s="15">
        <v>29.917686</v>
      </c>
      <c r="H32" s="15">
        <v>25.019824</v>
      </c>
      <c r="I32" s="15">
        <v>50.280989999999996</v>
      </c>
      <c r="J32" s="15">
        <v>20.826450000000001</v>
      </c>
      <c r="K32" s="15">
        <v>44.033059999999999</v>
      </c>
      <c r="L32" s="15">
        <v>23.404959999999999</v>
      </c>
      <c r="M32" s="15">
        <v>52.066120000000005</v>
      </c>
      <c r="N32" s="15">
        <v>17.851240000000001</v>
      </c>
      <c r="O32" s="15">
        <v>42.049589999999995</v>
      </c>
      <c r="P32" s="15">
        <v>50.578510000000001</v>
      </c>
      <c r="Q32" s="15">
        <v>28.36364</v>
      </c>
      <c r="R32" s="15">
        <v>66.446280000000002</v>
      </c>
      <c r="S32" s="15">
        <v>91.636359999999996</v>
      </c>
      <c r="T32" s="15">
        <v>39.272730000000003</v>
      </c>
      <c r="U32" s="15">
        <v>23.60284</v>
      </c>
      <c r="V32" s="15">
        <v>91.04083</v>
      </c>
      <c r="W32" s="15">
        <v>36.693379999999998</v>
      </c>
      <c r="X32" s="15">
        <v>68.607789999999994</v>
      </c>
      <c r="Y32" s="15">
        <v>66.842500000000001</v>
      </c>
      <c r="Z32" s="15">
        <v>41.057389999999998</v>
      </c>
      <c r="AA32" s="15">
        <v>44.429290000000002</v>
      </c>
      <c r="AB32" s="15">
        <v>41.851849999999999</v>
      </c>
      <c r="AC32" s="15">
        <v>40.265050000000002</v>
      </c>
      <c r="AD32" s="15">
        <v>38.876599999999996</v>
      </c>
      <c r="AE32" s="15">
        <v>29.55415</v>
      </c>
      <c r="AF32" s="15">
        <v>23.603649999999899</v>
      </c>
      <c r="AG32" s="15">
        <v>15.498979999999996</v>
      </c>
      <c r="AH32" s="15">
        <v>39.663323999999996</v>
      </c>
      <c r="AI32" s="42"/>
      <c r="AJ32" s="42"/>
      <c r="AK32" s="42"/>
      <c r="AL32" s="42"/>
      <c r="AM32" s="42"/>
      <c r="AN32" s="3"/>
      <c r="AO32" s="3"/>
      <c r="AP32" s="3"/>
      <c r="AQ32" s="3"/>
      <c r="AR32" s="3"/>
      <c r="AS32" s="3"/>
      <c r="AT32" s="3"/>
      <c r="AU32" s="3"/>
      <c r="AV32" s="3"/>
      <c r="AW32" s="3"/>
      <c r="AX32" s="3"/>
      <c r="AY32" s="3"/>
    </row>
    <row r="33" spans="1:51" ht="14.4" x14ac:dyDescent="0.3">
      <c r="A33" s="106">
        <f>YampaRiverInflow.TotalOutflow!A33</f>
        <v>45901</v>
      </c>
      <c r="B33" s="107">
        <v>37.206000000000003</v>
      </c>
      <c r="C33" s="108">
        <v>37.206000000000003</v>
      </c>
      <c r="D33" s="109">
        <v>37.206000000000003</v>
      </c>
      <c r="E33" s="15">
        <v>-11.254766</v>
      </c>
      <c r="F33" s="15">
        <v>-1.109622000000003</v>
      </c>
      <c r="G33" s="15">
        <v>14.515779999999999</v>
      </c>
      <c r="H33" s="15">
        <v>21.008659999999999</v>
      </c>
      <c r="I33" s="15">
        <v>59.246279999999999</v>
      </c>
      <c r="J33" s="15">
        <v>36.099170000000001</v>
      </c>
      <c r="K33" s="15">
        <v>49.190080000000002</v>
      </c>
      <c r="L33" s="15">
        <v>39.133879999999998</v>
      </c>
      <c r="M33" s="15">
        <v>48.456199999999995</v>
      </c>
      <c r="N33" s="15">
        <v>103.95372</v>
      </c>
      <c r="O33" s="15">
        <v>34.373550000000002</v>
      </c>
      <c r="P33" s="15">
        <v>57.381819999999998</v>
      </c>
      <c r="Q33" s="15">
        <v>38.360330000000005</v>
      </c>
      <c r="R33" s="15">
        <v>50.87603</v>
      </c>
      <c r="S33" s="15">
        <v>33.83802</v>
      </c>
      <c r="T33" s="15">
        <v>38.677690000000005</v>
      </c>
      <c r="U33" s="15">
        <v>28.363289999999999</v>
      </c>
      <c r="V33" s="15">
        <v>44.250949999999996</v>
      </c>
      <c r="W33" s="15">
        <v>41.255660000000006</v>
      </c>
      <c r="X33" s="15">
        <v>47.999720000000003</v>
      </c>
      <c r="Y33" s="15">
        <v>78.703759999999988</v>
      </c>
      <c r="Z33" s="15">
        <v>38.875680000000003</v>
      </c>
      <c r="AA33" s="15">
        <v>32.726860000000002</v>
      </c>
      <c r="AB33" s="15">
        <v>30.744250000000001</v>
      </c>
      <c r="AC33" s="15">
        <v>24.1193600000001</v>
      </c>
      <c r="AD33" s="15">
        <v>44.628749999999897</v>
      </c>
      <c r="AE33" s="15">
        <v>21.9771800000001</v>
      </c>
      <c r="AF33" s="15">
        <v>24.040019999999899</v>
      </c>
      <c r="AG33" s="15">
        <v>19.180725999999996</v>
      </c>
      <c r="AH33" s="15">
        <v>38.334448000000002</v>
      </c>
      <c r="AI33" s="42"/>
      <c r="AJ33" s="42"/>
      <c r="AK33" s="42"/>
      <c r="AL33" s="42"/>
      <c r="AM33" s="42"/>
      <c r="AN33" s="3"/>
      <c r="AO33" s="3"/>
      <c r="AP33" s="3"/>
      <c r="AQ33" s="3"/>
      <c r="AR33" s="3"/>
      <c r="AS33" s="3"/>
      <c r="AT33" s="3"/>
      <c r="AU33" s="3"/>
      <c r="AV33" s="3"/>
      <c r="AW33" s="3"/>
      <c r="AX33" s="3"/>
      <c r="AY33" s="3"/>
    </row>
    <row r="34" spans="1:51" ht="14.4" x14ac:dyDescent="0.3">
      <c r="A34" s="106">
        <f>YampaRiverInflow.TotalOutflow!A34</f>
        <v>45931</v>
      </c>
      <c r="B34" s="107">
        <v>42.884999999999998</v>
      </c>
      <c r="C34" s="108">
        <v>42.884999999999998</v>
      </c>
      <c r="D34" s="109">
        <v>42.884999999999998</v>
      </c>
      <c r="E34" s="15">
        <v>20.811032000000001</v>
      </c>
      <c r="F34" s="15">
        <v>15.392737999999998</v>
      </c>
      <c r="G34" s="15">
        <v>31.104225999999993</v>
      </c>
      <c r="H34" s="15">
        <v>32.409004000000003</v>
      </c>
      <c r="I34" s="15">
        <v>36.495870000000004</v>
      </c>
      <c r="J34" s="15">
        <v>22.413220000000003</v>
      </c>
      <c r="K34" s="15">
        <v>37.884300000000003</v>
      </c>
      <c r="L34" s="15">
        <v>47.385120000000001</v>
      </c>
      <c r="M34" s="15">
        <v>23.34545</v>
      </c>
      <c r="N34" s="15">
        <v>20.647929999999999</v>
      </c>
      <c r="O34" s="15">
        <v>30.664459999999998</v>
      </c>
      <c r="P34" s="15">
        <v>41.077690000000004</v>
      </c>
      <c r="Q34" s="15">
        <v>31.060849999999999</v>
      </c>
      <c r="R34" s="15">
        <v>69.758679999999998</v>
      </c>
      <c r="S34" s="15">
        <v>20.94511</v>
      </c>
      <c r="T34" s="15">
        <v>34.908660000000005</v>
      </c>
      <c r="U34" s="15">
        <v>24.793029999999998</v>
      </c>
      <c r="V34" s="15">
        <v>40.680699999999995</v>
      </c>
      <c r="W34" s="15">
        <v>34.511849999999995</v>
      </c>
      <c r="X34" s="15">
        <v>29.513770000000001</v>
      </c>
      <c r="Y34" s="15">
        <v>19.080719999999999</v>
      </c>
      <c r="Z34" s="15">
        <v>42.445929999999997</v>
      </c>
      <c r="AA34" s="15">
        <v>56.012860000000003</v>
      </c>
      <c r="AB34" s="15">
        <v>29.236789999999999</v>
      </c>
      <c r="AC34" s="15">
        <v>25.884679999999999</v>
      </c>
      <c r="AD34" s="15">
        <v>63.214149999999897</v>
      </c>
      <c r="AE34" s="15">
        <v>23.663159999999799</v>
      </c>
      <c r="AF34" s="15">
        <v>24.972269999999799</v>
      </c>
      <c r="AG34" s="15">
        <v>26.040343999999997</v>
      </c>
      <c r="AH34" s="15">
        <v>13.166246000000003</v>
      </c>
      <c r="AI34" s="42"/>
      <c r="AJ34" s="42"/>
      <c r="AK34" s="42"/>
      <c r="AL34" s="42"/>
      <c r="AM34" s="42"/>
      <c r="AN34" s="3"/>
      <c r="AO34" s="3"/>
      <c r="AP34" s="3"/>
      <c r="AQ34" s="3"/>
      <c r="AR34" s="3"/>
      <c r="AS34" s="3"/>
      <c r="AT34" s="3"/>
      <c r="AU34" s="3"/>
      <c r="AV34" s="3"/>
      <c r="AW34" s="3"/>
      <c r="AX34" s="3"/>
      <c r="AY34" s="3"/>
    </row>
    <row r="35" spans="1:51" ht="14.4" x14ac:dyDescent="0.3">
      <c r="A35" s="106">
        <f>YampaRiverInflow.TotalOutflow!A35</f>
        <v>45962</v>
      </c>
      <c r="B35" s="107">
        <v>24.757999999999999</v>
      </c>
      <c r="C35" s="108">
        <v>24.757999999999999</v>
      </c>
      <c r="D35" s="109">
        <v>24.757999999999999</v>
      </c>
      <c r="E35" s="15">
        <v>1.1222839999999996</v>
      </c>
      <c r="F35" s="15">
        <v>9.8448719999999987</v>
      </c>
      <c r="G35" s="15">
        <v>28.013811999999998</v>
      </c>
      <c r="H35" s="15">
        <v>15.793877999999999</v>
      </c>
      <c r="I35" s="15">
        <v>24.595040000000001</v>
      </c>
      <c r="J35" s="15">
        <v>18.446279999999998</v>
      </c>
      <c r="K35" s="15">
        <v>36.495870000000004</v>
      </c>
      <c r="L35" s="15">
        <v>27.966939999999997</v>
      </c>
      <c r="M35" s="15">
        <v>25.487599999999997</v>
      </c>
      <c r="N35" s="15">
        <v>23.10744</v>
      </c>
      <c r="O35" s="15">
        <v>22.472729999999999</v>
      </c>
      <c r="P35" s="15">
        <v>35.166530000000002</v>
      </c>
      <c r="Q35" s="15">
        <v>20.925319999999999</v>
      </c>
      <c r="R35" s="15">
        <v>16.066120000000002</v>
      </c>
      <c r="S35" s="15">
        <v>25.54711</v>
      </c>
      <c r="T35" s="15">
        <v>41.950060000000001</v>
      </c>
      <c r="U35" s="15">
        <v>23.00787</v>
      </c>
      <c r="V35" s="15">
        <v>14.39954</v>
      </c>
      <c r="W35" s="15">
        <v>23.602700000000002</v>
      </c>
      <c r="X35" s="15">
        <v>28.581400000000002</v>
      </c>
      <c r="Y35" s="15">
        <v>27.807869999999998</v>
      </c>
      <c r="Z35" s="15">
        <v>24.69378</v>
      </c>
      <c r="AA35" s="15">
        <v>22.293890000000001</v>
      </c>
      <c r="AB35" s="15">
        <v>27.888010000000101</v>
      </c>
      <c r="AC35" s="15">
        <v>24.873090000000097</v>
      </c>
      <c r="AD35" s="15">
        <v>23.24662</v>
      </c>
      <c r="AE35" s="15">
        <v>25.646650000000101</v>
      </c>
      <c r="AF35" s="15">
        <v>24.793749999999999</v>
      </c>
      <c r="AG35" s="15">
        <v>17.507805999999995</v>
      </c>
      <c r="AH35" s="15">
        <v>8.8944699999999983</v>
      </c>
      <c r="AI35" s="42"/>
      <c r="AJ35" s="42"/>
      <c r="AK35" s="42"/>
      <c r="AL35" s="42"/>
      <c r="AM35" s="42"/>
      <c r="AN35" s="3"/>
      <c r="AO35" s="3"/>
      <c r="AP35" s="3"/>
      <c r="AQ35" s="3"/>
      <c r="AR35" s="3"/>
      <c r="AS35" s="3"/>
      <c r="AT35" s="3"/>
      <c r="AU35" s="3"/>
      <c r="AV35" s="3"/>
      <c r="AW35" s="3"/>
      <c r="AX35" s="3"/>
      <c r="AY35" s="3"/>
    </row>
    <row r="36" spans="1:51" ht="14.4" x14ac:dyDescent="0.3">
      <c r="A36" s="106">
        <f>YampaRiverInflow.TotalOutflow!A36</f>
        <v>45992</v>
      </c>
      <c r="B36" s="107">
        <v>28.236999999999998</v>
      </c>
      <c r="C36" s="108">
        <v>28.236999999999998</v>
      </c>
      <c r="D36" s="109">
        <v>28.236999999999998</v>
      </c>
      <c r="E36" s="15">
        <v>-6.7709719999999995</v>
      </c>
      <c r="F36" s="15">
        <v>0.60159199999999691</v>
      </c>
      <c r="G36" s="15">
        <v>44.223798000000002</v>
      </c>
      <c r="H36" s="15">
        <v>1.110544</v>
      </c>
      <c r="I36" s="15">
        <v>15.07438</v>
      </c>
      <c r="J36" s="15">
        <v>12.69421</v>
      </c>
      <c r="K36" s="15">
        <v>35.305790000000002</v>
      </c>
      <c r="L36" s="15">
        <v>29.355370000000001</v>
      </c>
      <c r="M36" s="15">
        <v>13.4876</v>
      </c>
      <c r="N36" s="15">
        <v>18.723970000000001</v>
      </c>
      <c r="O36" s="15">
        <v>15.471069999999999</v>
      </c>
      <c r="P36" s="15">
        <v>19.100490000000001</v>
      </c>
      <c r="Q36" s="15">
        <v>3.9664899999999998</v>
      </c>
      <c r="R36" s="15">
        <v>23.801650000000002</v>
      </c>
      <c r="S36" s="15">
        <v>57.520660000000007</v>
      </c>
      <c r="T36" s="15">
        <v>23.99954</v>
      </c>
      <c r="U36" s="15">
        <v>19.4375</v>
      </c>
      <c r="V36" s="15">
        <v>33.916870000000003</v>
      </c>
      <c r="W36" s="15">
        <v>31.734860000000001</v>
      </c>
      <c r="X36" s="15">
        <v>22.7103</v>
      </c>
      <c r="Y36" s="15">
        <v>25.368259999999999</v>
      </c>
      <c r="Z36" s="15">
        <v>31.6557</v>
      </c>
      <c r="AA36" s="15">
        <v>22.412740000000003</v>
      </c>
      <c r="AB36" s="15">
        <v>36.377389999999899</v>
      </c>
      <c r="AC36" s="15">
        <v>25.983849999999997</v>
      </c>
      <c r="AD36" s="15">
        <v>23.544150000000002</v>
      </c>
      <c r="AE36" s="15">
        <v>39.471650000000103</v>
      </c>
      <c r="AF36" s="15">
        <v>24.5160599999999</v>
      </c>
      <c r="AG36" s="15">
        <v>8.4644880000000011</v>
      </c>
      <c r="AH36" s="15">
        <v>2.3967059999999982</v>
      </c>
      <c r="AI36" s="42"/>
      <c r="AJ36" s="42"/>
      <c r="AK36" s="42"/>
      <c r="AL36" s="42"/>
      <c r="AM36" s="42"/>
      <c r="AN36" s="3"/>
      <c r="AO36" s="3"/>
      <c r="AP36" s="3"/>
      <c r="AQ36" s="3"/>
      <c r="AR36" s="3"/>
      <c r="AS36" s="3"/>
      <c r="AT36" s="3"/>
      <c r="AU36" s="3"/>
      <c r="AV36" s="3"/>
      <c r="AW36" s="3"/>
      <c r="AX36" s="3"/>
      <c r="AY36" s="3"/>
    </row>
    <row r="37" spans="1:51" ht="14.4" x14ac:dyDescent="0.3">
      <c r="A37" s="106">
        <f>YampaRiverInflow.TotalOutflow!A37</f>
        <v>46023</v>
      </c>
      <c r="B37" s="107">
        <v>27.471</v>
      </c>
      <c r="C37" s="108">
        <v>27.471</v>
      </c>
      <c r="D37" s="109">
        <v>27.471</v>
      </c>
      <c r="E37" s="15">
        <v>-19.261465999999999</v>
      </c>
      <c r="F37" s="15">
        <v>-11.55139</v>
      </c>
      <c r="G37" s="15">
        <v>25.526097999999998</v>
      </c>
      <c r="H37" s="15">
        <v>1.3745679999999993</v>
      </c>
      <c r="I37" s="15">
        <v>21.421490000000002</v>
      </c>
      <c r="J37" s="15">
        <v>24.198349999999998</v>
      </c>
      <c r="K37" s="15">
        <v>42.049589999999995</v>
      </c>
      <c r="L37" s="15">
        <v>21.61983</v>
      </c>
      <c r="M37" s="15">
        <v>18.446279999999998</v>
      </c>
      <c r="N37" s="15">
        <v>23.206610000000001</v>
      </c>
      <c r="O37" s="15">
        <v>20.033060000000003</v>
      </c>
      <c r="P37" s="15">
        <v>101.09752</v>
      </c>
      <c r="Q37" s="15">
        <v>22.61157</v>
      </c>
      <c r="R37" s="15">
        <v>23.206610000000001</v>
      </c>
      <c r="S37" s="15">
        <v>42.247930000000004</v>
      </c>
      <c r="T37" s="15">
        <v>34.11524</v>
      </c>
      <c r="U37" s="15">
        <v>41.255679999999998</v>
      </c>
      <c r="V37" s="15">
        <v>24.792830000000002</v>
      </c>
      <c r="W37" s="15">
        <v>40.065640000000002</v>
      </c>
      <c r="X37" s="15">
        <v>37.883839999999999</v>
      </c>
      <c r="Y37" s="15">
        <v>23.007810000000003</v>
      </c>
      <c r="Z37" s="15">
        <v>30.743310000000001</v>
      </c>
      <c r="AA37" s="15">
        <v>36.496400000000001</v>
      </c>
      <c r="AB37" s="15">
        <v>45.025449999999999</v>
      </c>
      <c r="AC37" s="15">
        <v>23.802</v>
      </c>
      <c r="AD37" s="15">
        <v>42.050199999999904</v>
      </c>
      <c r="AE37" s="15">
        <v>26.777249999999999</v>
      </c>
      <c r="AF37" s="15">
        <v>29.809785999999992</v>
      </c>
      <c r="AG37" s="15">
        <v>0.14888199999999779</v>
      </c>
      <c r="AH37" s="15">
        <v>188.36769600000002</v>
      </c>
      <c r="AI37" s="42"/>
      <c r="AJ37" s="42"/>
      <c r="AK37" s="42"/>
      <c r="AL37" s="42"/>
      <c r="AM37" s="42"/>
      <c r="AN37" s="3"/>
      <c r="AO37" s="3"/>
      <c r="AP37" s="3"/>
      <c r="AQ37" s="3"/>
      <c r="AR37" s="3"/>
      <c r="AS37" s="3"/>
      <c r="AT37" s="3"/>
      <c r="AU37" s="3"/>
      <c r="AV37" s="3"/>
      <c r="AW37" s="3"/>
      <c r="AX37" s="3"/>
      <c r="AY37" s="3"/>
    </row>
    <row r="38" spans="1:51" ht="14.4" x14ac:dyDescent="0.3">
      <c r="A38" s="106">
        <f>YampaRiverInflow.TotalOutflow!A38</f>
        <v>46054</v>
      </c>
      <c r="B38" s="107">
        <v>34.497</v>
      </c>
      <c r="C38" s="108">
        <v>34.497</v>
      </c>
      <c r="D38" s="109">
        <v>34.497</v>
      </c>
      <c r="E38" s="15">
        <v>-9.7793939999999999</v>
      </c>
      <c r="F38" s="15">
        <v>38.657699999999991</v>
      </c>
      <c r="G38" s="15">
        <v>12.339405999999999</v>
      </c>
      <c r="H38" s="15">
        <v>23.60331</v>
      </c>
      <c r="I38" s="15">
        <v>17.2562</v>
      </c>
      <c r="J38" s="15">
        <v>16.066120000000002</v>
      </c>
      <c r="K38" s="15">
        <v>48.99174</v>
      </c>
      <c r="L38" s="15">
        <v>36.297519999999999</v>
      </c>
      <c r="M38" s="15">
        <v>25.745450000000002</v>
      </c>
      <c r="N38" s="15">
        <v>24.39669</v>
      </c>
      <c r="O38" s="15">
        <v>35.66281</v>
      </c>
      <c r="P38" s="15">
        <v>125.57355</v>
      </c>
      <c r="Q38" s="15">
        <v>20.429749999999999</v>
      </c>
      <c r="R38" s="15">
        <v>29.355370000000001</v>
      </c>
      <c r="S38" s="15">
        <v>90.644630000000006</v>
      </c>
      <c r="T38" s="15">
        <v>38.478989999999996</v>
      </c>
      <c r="U38" s="15">
        <v>35.16657</v>
      </c>
      <c r="V38" s="15">
        <v>33.321769999999994</v>
      </c>
      <c r="W38" s="15">
        <v>18.842610000000001</v>
      </c>
      <c r="X38" s="15">
        <v>38.875690000000006</v>
      </c>
      <c r="Y38" s="15">
        <v>32.449240000000003</v>
      </c>
      <c r="Z38" s="15">
        <v>39.450900000000004</v>
      </c>
      <c r="AA38" s="15">
        <v>41.375809999999994</v>
      </c>
      <c r="AB38" s="15">
        <v>62.678599999999996</v>
      </c>
      <c r="AC38" s="15">
        <v>22.2151999999999</v>
      </c>
      <c r="AD38" s="15">
        <v>72.001050000000006</v>
      </c>
      <c r="AE38" s="15">
        <v>37.884849999999894</v>
      </c>
      <c r="AF38" s="15">
        <v>19.033522000000001</v>
      </c>
      <c r="AG38" s="15">
        <v>7.0302340000000001</v>
      </c>
      <c r="AH38" s="15">
        <v>85.799055999999993</v>
      </c>
      <c r="AI38" s="42"/>
      <c r="AJ38" s="42"/>
      <c r="AK38" s="42"/>
      <c r="AL38" s="42"/>
      <c r="AM38" s="42"/>
      <c r="AN38" s="3"/>
      <c r="AO38" s="3"/>
      <c r="AP38" s="3"/>
      <c r="AQ38" s="3"/>
      <c r="AR38" s="3"/>
      <c r="AS38" s="3"/>
      <c r="AT38" s="3"/>
      <c r="AU38" s="3"/>
      <c r="AV38" s="3"/>
      <c r="AW38" s="3"/>
      <c r="AX38" s="3"/>
      <c r="AY38" s="3"/>
    </row>
    <row r="39" spans="1:51" ht="14.4" x14ac:dyDescent="0.3">
      <c r="A39" s="106">
        <f>YampaRiverInflow.TotalOutflow!A39</f>
        <v>46082</v>
      </c>
      <c r="B39" s="107">
        <v>55.350999999999999</v>
      </c>
      <c r="C39" s="108">
        <v>55.350999999999999</v>
      </c>
      <c r="D39" s="109">
        <v>55.350999999999999</v>
      </c>
      <c r="E39" s="15">
        <v>18.785719999999998</v>
      </c>
      <c r="F39" s="15">
        <v>66.418819999999997</v>
      </c>
      <c r="G39" s="15">
        <v>7.6782579999999996</v>
      </c>
      <c r="H39" s="15">
        <v>63.272730000000003</v>
      </c>
      <c r="I39" s="15">
        <v>48.99174</v>
      </c>
      <c r="J39" s="15">
        <v>19.834709999999998</v>
      </c>
      <c r="K39" s="15">
        <v>54.009920000000001</v>
      </c>
      <c r="L39" s="15">
        <v>55.160330000000002</v>
      </c>
      <c r="M39" s="15">
        <v>23.22645</v>
      </c>
      <c r="N39" s="15">
        <v>42.842980000000004</v>
      </c>
      <c r="O39" s="15">
        <v>27.59008</v>
      </c>
      <c r="P39" s="15">
        <v>69.104129999999998</v>
      </c>
      <c r="Q39" s="15">
        <v>49.190080000000002</v>
      </c>
      <c r="R39" s="15">
        <v>44.628099999999996</v>
      </c>
      <c r="S39" s="15">
        <v>82.373550000000009</v>
      </c>
      <c r="T39" s="15">
        <v>74.04258999999999</v>
      </c>
      <c r="U39" s="15">
        <v>59.404600000000002</v>
      </c>
      <c r="V39" s="15">
        <v>42.445689999999999</v>
      </c>
      <c r="W39" s="15">
        <v>22.21454</v>
      </c>
      <c r="X39" s="15">
        <v>58.769889999999997</v>
      </c>
      <c r="Y39" s="15">
        <v>31.517060000000001</v>
      </c>
      <c r="Z39" s="15">
        <v>41.176480000000005</v>
      </c>
      <c r="AA39" s="15">
        <v>36.615409999999905</v>
      </c>
      <c r="AB39" s="15">
        <v>63.888529999999896</v>
      </c>
      <c r="AC39" s="15">
        <v>26.578900000000001</v>
      </c>
      <c r="AD39" s="15">
        <v>124.9605</v>
      </c>
      <c r="AE39" s="15">
        <v>70.0175499999999</v>
      </c>
      <c r="AF39" s="15">
        <v>37.985829999999993</v>
      </c>
      <c r="AG39" s="15">
        <v>23.852601999999997</v>
      </c>
      <c r="AH39" s="15">
        <v>33.571293999999995</v>
      </c>
      <c r="AI39" s="42"/>
      <c r="AJ39" s="42"/>
      <c r="AK39" s="42"/>
      <c r="AL39" s="42"/>
      <c r="AM39" s="42"/>
      <c r="AN39" s="3"/>
      <c r="AO39" s="3"/>
      <c r="AP39" s="3"/>
      <c r="AQ39" s="3"/>
      <c r="AR39" s="3"/>
      <c r="AS39" s="3"/>
      <c r="AT39" s="3"/>
      <c r="AU39" s="3"/>
      <c r="AV39" s="3"/>
      <c r="AW39" s="3"/>
      <c r="AX39" s="3"/>
      <c r="AY39" s="3"/>
    </row>
    <row r="40" spans="1:51" ht="14.4" x14ac:dyDescent="0.3">
      <c r="A40" s="106">
        <f>YampaRiverInflow.TotalOutflow!A40</f>
        <v>46113</v>
      </c>
      <c r="B40" s="107">
        <v>33.433</v>
      </c>
      <c r="C40" s="108">
        <v>33.433</v>
      </c>
      <c r="D40" s="109">
        <v>33.433</v>
      </c>
      <c r="E40" s="15">
        <v>-2.5694920000000012</v>
      </c>
      <c r="F40" s="15">
        <v>-26.212883999999999</v>
      </c>
      <c r="G40" s="15">
        <v>3.6764540000000014</v>
      </c>
      <c r="H40" s="15">
        <v>29.157019999999999</v>
      </c>
      <c r="I40" s="15">
        <v>70.294210000000007</v>
      </c>
      <c r="J40" s="15">
        <v>23.60331</v>
      </c>
      <c r="K40" s="15">
        <v>16.8</v>
      </c>
      <c r="L40" s="15">
        <v>35.028100000000002</v>
      </c>
      <c r="M40" s="15">
        <v>13.62645</v>
      </c>
      <c r="N40" s="15">
        <v>32.747109999999999</v>
      </c>
      <c r="O40" s="15">
        <v>39.133879999999998</v>
      </c>
      <c r="P40" s="15">
        <v>90.902479999999997</v>
      </c>
      <c r="Q40" s="15">
        <v>33.758679999999998</v>
      </c>
      <c r="R40" s="15">
        <v>33.699169999999995</v>
      </c>
      <c r="S40" s="15">
        <v>29.79214</v>
      </c>
      <c r="T40" s="15">
        <v>43.080640000000002</v>
      </c>
      <c r="U40" s="15">
        <v>88.700450000000004</v>
      </c>
      <c r="V40" s="15">
        <v>43.635820000000002</v>
      </c>
      <c r="W40" s="15">
        <v>17.01784</v>
      </c>
      <c r="X40" s="15">
        <v>26.498860000000001</v>
      </c>
      <c r="Y40" s="15">
        <v>22.988139999999998</v>
      </c>
      <c r="Z40" s="15">
        <v>25.348419999999997</v>
      </c>
      <c r="AA40" s="15">
        <v>31.934349999999899</v>
      </c>
      <c r="AB40" s="15">
        <v>40.2452100000001</v>
      </c>
      <c r="AC40" s="15">
        <v>24.198700000000002</v>
      </c>
      <c r="AD40" s="15">
        <v>43.240300000000097</v>
      </c>
      <c r="AE40" s="15">
        <v>39.828680000000105</v>
      </c>
      <c r="AF40" s="15">
        <v>41.938178000000001</v>
      </c>
      <c r="AG40" s="15">
        <v>40.074694000000001</v>
      </c>
      <c r="AH40" s="15">
        <v>1.3631199999999954</v>
      </c>
      <c r="AI40" s="42"/>
      <c r="AJ40" s="42"/>
      <c r="AK40" s="42"/>
      <c r="AL40" s="42"/>
      <c r="AM40" s="42"/>
      <c r="AN40" s="3"/>
      <c r="AO40" s="3"/>
      <c r="AP40" s="3"/>
      <c r="AQ40" s="3"/>
      <c r="AR40" s="3"/>
      <c r="AS40" s="3"/>
      <c r="AT40" s="3"/>
      <c r="AU40" s="3"/>
      <c r="AV40" s="3"/>
      <c r="AW40" s="3"/>
      <c r="AX40" s="3"/>
      <c r="AY40" s="3"/>
    </row>
    <row r="41" spans="1:51" ht="14.4" x14ac:dyDescent="0.3">
      <c r="A41" s="106">
        <f>YampaRiverInflow.TotalOutflow!A41</f>
        <v>46143</v>
      </c>
      <c r="B41" s="107">
        <v>25.292999999999999</v>
      </c>
      <c r="C41" s="108">
        <v>25.292999999999999</v>
      </c>
      <c r="D41" s="109">
        <v>25.292999999999999</v>
      </c>
      <c r="E41" s="15">
        <v>-5.5054859999999994</v>
      </c>
      <c r="F41" s="15">
        <v>-26.211384000000006</v>
      </c>
      <c r="G41" s="15">
        <v>7.738929999999999</v>
      </c>
      <c r="H41" s="15">
        <v>15.471069999999999</v>
      </c>
      <c r="I41" s="15">
        <v>41.137190000000004</v>
      </c>
      <c r="J41" s="15">
        <v>13.289260000000001</v>
      </c>
      <c r="K41" s="15">
        <v>27.570250000000001</v>
      </c>
      <c r="L41" s="15">
        <v>34.690910000000002</v>
      </c>
      <c r="M41" s="15">
        <v>21.163640000000001</v>
      </c>
      <c r="N41" s="15">
        <v>23.543800000000001</v>
      </c>
      <c r="O41" s="15">
        <v>34.333880000000001</v>
      </c>
      <c r="P41" s="15">
        <v>67.140500000000003</v>
      </c>
      <c r="Q41" s="15">
        <v>34.274380000000001</v>
      </c>
      <c r="R41" s="15">
        <v>36.813220000000001</v>
      </c>
      <c r="S41" s="15">
        <v>20.429749999999999</v>
      </c>
      <c r="T41" s="15">
        <v>51.173209999999997</v>
      </c>
      <c r="U41" s="15">
        <v>36.138489999999997</v>
      </c>
      <c r="V41" s="15">
        <v>21.024139999999999</v>
      </c>
      <c r="W41" s="15">
        <v>18.545120000000001</v>
      </c>
      <c r="X41" s="15">
        <v>27.252549999999999</v>
      </c>
      <c r="Y41" s="15">
        <v>27.252610000000001</v>
      </c>
      <c r="Z41" s="15">
        <v>28.958279999999998</v>
      </c>
      <c r="AA41" s="15">
        <v>32.1327</v>
      </c>
      <c r="AB41" s="15">
        <v>29.573979999999999</v>
      </c>
      <c r="AC41" s="15">
        <v>26.281370000000102</v>
      </c>
      <c r="AD41" s="15">
        <v>27.570650000000001</v>
      </c>
      <c r="AE41" s="15">
        <v>23.583810000000099</v>
      </c>
      <c r="AF41" s="15">
        <v>24.659790000000001</v>
      </c>
      <c r="AG41" s="15">
        <v>21.803582000000002</v>
      </c>
      <c r="AH41" s="15">
        <v>0.19014400000000023</v>
      </c>
      <c r="AI41" s="42"/>
      <c r="AJ41" s="42"/>
      <c r="AK41" s="42"/>
      <c r="AL41" s="42"/>
      <c r="AM41" s="42"/>
      <c r="AN41" s="3"/>
      <c r="AO41" s="3"/>
      <c r="AP41" s="3"/>
      <c r="AQ41" s="3"/>
      <c r="AR41" s="3"/>
      <c r="AS41" s="3"/>
      <c r="AT41" s="3"/>
      <c r="AU41" s="3"/>
      <c r="AV41" s="3"/>
      <c r="AW41" s="3"/>
      <c r="AX41" s="3"/>
      <c r="AY41" s="3"/>
    </row>
    <row r="42" spans="1:51" ht="14.4" x14ac:dyDescent="0.3">
      <c r="A42" s="106">
        <f>YampaRiverInflow.TotalOutflow!A42</f>
        <v>46174</v>
      </c>
      <c r="B42" s="107">
        <v>27.658000000000001</v>
      </c>
      <c r="C42" s="108">
        <v>27.658000000000001</v>
      </c>
      <c r="D42" s="109">
        <v>27.658000000000001</v>
      </c>
      <c r="E42" s="15">
        <v>1.061094</v>
      </c>
      <c r="F42" s="15">
        <v>22.368065999999995</v>
      </c>
      <c r="G42" s="15">
        <v>-1.3633040000000001</v>
      </c>
      <c r="H42" s="15">
        <v>31.73554</v>
      </c>
      <c r="I42" s="15">
        <v>15.272729999999999</v>
      </c>
      <c r="J42" s="15">
        <v>13.68595</v>
      </c>
      <c r="K42" s="15">
        <v>32.07273</v>
      </c>
      <c r="L42" s="15">
        <v>48.238019999999999</v>
      </c>
      <c r="M42" s="15">
        <v>6.5057900000000002</v>
      </c>
      <c r="N42" s="15">
        <v>14.280989999999999</v>
      </c>
      <c r="O42" s="15">
        <v>20.826450000000001</v>
      </c>
      <c r="P42" s="15">
        <v>11.9405</v>
      </c>
      <c r="Q42" s="15">
        <v>14.67769</v>
      </c>
      <c r="R42" s="15">
        <v>31.73554</v>
      </c>
      <c r="S42" s="15">
        <v>13.4876</v>
      </c>
      <c r="T42" s="15">
        <v>35.543419999999998</v>
      </c>
      <c r="U42" s="15">
        <v>23.741799999999998</v>
      </c>
      <c r="V42" s="15">
        <v>24.39593</v>
      </c>
      <c r="W42" s="15">
        <v>22.730180000000001</v>
      </c>
      <c r="X42" s="15">
        <v>25.189630000000001</v>
      </c>
      <c r="Y42" s="15">
        <v>26.0823</v>
      </c>
      <c r="Z42" s="15">
        <v>25.58633</v>
      </c>
      <c r="AA42" s="15">
        <v>28.562399999999901</v>
      </c>
      <c r="AB42" s="15">
        <v>24.3970500000001</v>
      </c>
      <c r="AC42" s="15">
        <v>26.578900000000001</v>
      </c>
      <c r="AD42" s="15">
        <v>24.000349999999901</v>
      </c>
      <c r="AE42" s="15">
        <v>22.730910000000101</v>
      </c>
      <c r="AF42" s="15">
        <v>3.4259199999999983</v>
      </c>
      <c r="AG42" s="15">
        <v>8.1729199999999995</v>
      </c>
      <c r="AH42" s="15">
        <v>12.473674000000001</v>
      </c>
      <c r="AI42" s="42"/>
      <c r="AJ42" s="42"/>
      <c r="AK42" s="42"/>
      <c r="AL42" s="42"/>
      <c r="AM42" s="42"/>
      <c r="AN42" s="3"/>
      <c r="AO42" s="3"/>
      <c r="AP42" s="3"/>
      <c r="AQ42" s="3"/>
      <c r="AR42" s="3"/>
      <c r="AS42" s="3"/>
      <c r="AT42" s="3"/>
      <c r="AU42" s="3"/>
      <c r="AV42" s="3"/>
      <c r="AW42" s="3"/>
      <c r="AX42" s="3"/>
      <c r="AY42" s="3"/>
    </row>
    <row r="43" spans="1:51" ht="14.4" x14ac:dyDescent="0.3">
      <c r="A43" s="106">
        <f>YampaRiverInflow.TotalOutflow!A43</f>
        <v>46204</v>
      </c>
      <c r="B43" s="107">
        <v>43.359000000000002</v>
      </c>
      <c r="C43" s="108">
        <v>43.359000000000002</v>
      </c>
      <c r="D43" s="109">
        <v>43.359000000000002</v>
      </c>
      <c r="E43" s="15">
        <v>-9.1989860000000014</v>
      </c>
      <c r="F43" s="15">
        <v>30.872809999999998</v>
      </c>
      <c r="G43" s="15">
        <v>7.8308159999999951</v>
      </c>
      <c r="H43" s="15">
        <v>31.933880000000002</v>
      </c>
      <c r="I43" s="15">
        <v>33.12397</v>
      </c>
      <c r="J43" s="15">
        <v>30.347110000000001</v>
      </c>
      <c r="K43" s="15">
        <v>21.12397</v>
      </c>
      <c r="L43" s="15">
        <v>19.953720000000001</v>
      </c>
      <c r="M43" s="15">
        <v>10.1157</v>
      </c>
      <c r="N43" s="15">
        <v>17.2562</v>
      </c>
      <c r="O43" s="15">
        <v>39.272730000000003</v>
      </c>
      <c r="P43" s="15">
        <v>21.024789999999999</v>
      </c>
      <c r="Q43" s="15">
        <v>21.223140000000001</v>
      </c>
      <c r="R43" s="15">
        <v>45.421489999999999</v>
      </c>
      <c r="S43" s="15">
        <v>28.760330000000003</v>
      </c>
      <c r="T43" s="15">
        <v>28.164830000000002</v>
      </c>
      <c r="U43" s="15">
        <v>29.156560000000002</v>
      </c>
      <c r="V43" s="15">
        <v>31.536360000000002</v>
      </c>
      <c r="W43" s="15">
        <v>26.379669999999997</v>
      </c>
      <c r="X43" s="15">
        <v>61.685449999999996</v>
      </c>
      <c r="Y43" s="15">
        <v>29.156569999999999</v>
      </c>
      <c r="Z43" s="15">
        <v>33.520060000000001</v>
      </c>
      <c r="AA43" s="15">
        <v>26.182200000000002</v>
      </c>
      <c r="AB43" s="15">
        <v>32.1327</v>
      </c>
      <c r="AC43" s="15">
        <v>49.587499999999999</v>
      </c>
      <c r="AD43" s="15">
        <v>22.016849999999998</v>
      </c>
      <c r="AE43" s="15">
        <v>23.603650000000101</v>
      </c>
      <c r="AF43" s="15">
        <v>-0.52760200000000035</v>
      </c>
      <c r="AG43" s="15">
        <v>14.445949999999996</v>
      </c>
      <c r="AH43" s="15">
        <v>-5.4029160000000003</v>
      </c>
      <c r="AI43" s="42"/>
      <c r="AJ43" s="42"/>
      <c r="AK43" s="42"/>
      <c r="AL43" s="42"/>
      <c r="AM43" s="42"/>
      <c r="AN43" s="3"/>
      <c r="AO43" s="3"/>
      <c r="AP43" s="3"/>
      <c r="AQ43" s="3"/>
      <c r="AR43" s="3"/>
      <c r="AS43" s="3"/>
      <c r="AT43" s="3"/>
      <c r="AU43" s="3"/>
      <c r="AV43" s="3"/>
      <c r="AW43" s="3"/>
      <c r="AX43" s="3"/>
      <c r="AY43" s="3"/>
    </row>
    <row r="44" spans="1:51" ht="14.4" x14ac:dyDescent="0.3">
      <c r="A44" s="106">
        <f>YampaRiverInflow.TotalOutflow!A44</f>
        <v>46235</v>
      </c>
      <c r="B44" s="107">
        <v>56.076999999999998</v>
      </c>
      <c r="C44" s="108">
        <v>56.076999999999998</v>
      </c>
      <c r="D44" s="109">
        <v>56.076999999999998</v>
      </c>
      <c r="E44" s="15">
        <v>-21.766008000000003</v>
      </c>
      <c r="F44" s="15">
        <v>29.917686</v>
      </c>
      <c r="G44" s="15">
        <v>25.019824</v>
      </c>
      <c r="H44" s="15">
        <v>50.280989999999996</v>
      </c>
      <c r="I44" s="15">
        <v>20.826450000000001</v>
      </c>
      <c r="J44" s="15">
        <v>44.033059999999999</v>
      </c>
      <c r="K44" s="15">
        <v>23.404959999999999</v>
      </c>
      <c r="L44" s="15">
        <v>52.066120000000005</v>
      </c>
      <c r="M44" s="15">
        <v>17.851240000000001</v>
      </c>
      <c r="N44" s="15">
        <v>42.049589999999995</v>
      </c>
      <c r="O44" s="15">
        <v>50.578510000000001</v>
      </c>
      <c r="P44" s="15">
        <v>28.36364</v>
      </c>
      <c r="Q44" s="15">
        <v>66.446280000000002</v>
      </c>
      <c r="R44" s="15">
        <v>91.636359999999996</v>
      </c>
      <c r="S44" s="15">
        <v>39.272730000000003</v>
      </c>
      <c r="T44" s="15">
        <v>23.60284</v>
      </c>
      <c r="U44" s="15">
        <v>91.04083</v>
      </c>
      <c r="V44" s="15">
        <v>36.693379999999998</v>
      </c>
      <c r="W44" s="15">
        <v>68.607789999999994</v>
      </c>
      <c r="X44" s="15">
        <v>66.842500000000001</v>
      </c>
      <c r="Y44" s="15">
        <v>41.057389999999998</v>
      </c>
      <c r="Z44" s="15">
        <v>44.429290000000002</v>
      </c>
      <c r="AA44" s="15">
        <v>41.851849999999999</v>
      </c>
      <c r="AB44" s="15">
        <v>40.265050000000002</v>
      </c>
      <c r="AC44" s="15">
        <v>38.876599999999996</v>
      </c>
      <c r="AD44" s="15">
        <v>29.55415</v>
      </c>
      <c r="AE44" s="15">
        <v>23.603649999999899</v>
      </c>
      <c r="AF44" s="15">
        <v>15.498979999999996</v>
      </c>
      <c r="AG44" s="15">
        <v>39.663323999999996</v>
      </c>
      <c r="AH44" s="15">
        <v>-27.475497999999998</v>
      </c>
      <c r="AI44" s="42"/>
      <c r="AJ44" s="42"/>
      <c r="AK44" s="42"/>
      <c r="AL44" s="42"/>
      <c r="AM44" s="42"/>
      <c r="AN44" s="3"/>
      <c r="AO44" s="3"/>
      <c r="AP44" s="3"/>
      <c r="AQ44" s="3"/>
      <c r="AR44" s="3"/>
      <c r="AS44" s="3"/>
      <c r="AT44" s="3"/>
      <c r="AU44" s="3"/>
      <c r="AV44" s="3"/>
      <c r="AW44" s="3"/>
      <c r="AX44" s="3"/>
      <c r="AY44" s="3"/>
    </row>
    <row r="45" spans="1:51" ht="14.4" x14ac:dyDescent="0.3">
      <c r="A45" s="106">
        <f>YampaRiverInflow.TotalOutflow!A45</f>
        <v>46266</v>
      </c>
      <c r="B45" s="107">
        <v>37.206000000000003</v>
      </c>
      <c r="C45" s="108">
        <v>37.206000000000003</v>
      </c>
      <c r="D45" s="109">
        <v>37.206000000000003</v>
      </c>
      <c r="E45" s="15">
        <v>-1.109622000000003</v>
      </c>
      <c r="F45" s="15">
        <v>14.515779999999999</v>
      </c>
      <c r="G45" s="15">
        <v>21.008659999999999</v>
      </c>
      <c r="H45" s="15">
        <v>59.246279999999999</v>
      </c>
      <c r="I45" s="15">
        <v>36.099170000000001</v>
      </c>
      <c r="J45" s="15">
        <v>49.190080000000002</v>
      </c>
      <c r="K45" s="15">
        <v>39.133879999999998</v>
      </c>
      <c r="L45" s="15">
        <v>48.456199999999995</v>
      </c>
      <c r="M45" s="15">
        <v>103.95372</v>
      </c>
      <c r="N45" s="15">
        <v>34.373550000000002</v>
      </c>
      <c r="O45" s="15">
        <v>57.381819999999998</v>
      </c>
      <c r="P45" s="15">
        <v>38.360330000000005</v>
      </c>
      <c r="Q45" s="15">
        <v>50.87603</v>
      </c>
      <c r="R45" s="15">
        <v>33.83802</v>
      </c>
      <c r="S45" s="15">
        <v>38.677690000000005</v>
      </c>
      <c r="T45" s="15">
        <v>28.363289999999999</v>
      </c>
      <c r="U45" s="15">
        <v>44.250949999999996</v>
      </c>
      <c r="V45" s="15">
        <v>41.255660000000006</v>
      </c>
      <c r="W45" s="15">
        <v>47.999720000000003</v>
      </c>
      <c r="X45" s="15">
        <v>78.703759999999988</v>
      </c>
      <c r="Y45" s="15">
        <v>38.875680000000003</v>
      </c>
      <c r="Z45" s="15">
        <v>32.726860000000002</v>
      </c>
      <c r="AA45" s="15">
        <v>30.744250000000001</v>
      </c>
      <c r="AB45" s="15">
        <v>24.1193600000001</v>
      </c>
      <c r="AC45" s="15">
        <v>44.628749999999897</v>
      </c>
      <c r="AD45" s="15">
        <v>21.9771800000001</v>
      </c>
      <c r="AE45" s="15">
        <v>24.040019999999899</v>
      </c>
      <c r="AF45" s="15">
        <v>19.180725999999996</v>
      </c>
      <c r="AG45" s="15">
        <v>38.334448000000002</v>
      </c>
      <c r="AH45" s="15">
        <v>-11.254766</v>
      </c>
      <c r="AI45" s="42"/>
      <c r="AJ45" s="42"/>
      <c r="AK45" s="42"/>
      <c r="AL45" s="42"/>
      <c r="AM45" s="42"/>
      <c r="AN45" s="3"/>
      <c r="AO45" s="3"/>
      <c r="AP45" s="3"/>
      <c r="AQ45" s="3"/>
      <c r="AR45" s="3"/>
      <c r="AS45" s="3"/>
      <c r="AT45" s="3"/>
      <c r="AU45" s="3"/>
      <c r="AV45" s="3"/>
      <c r="AW45" s="3"/>
      <c r="AX45" s="3"/>
      <c r="AY45" s="3"/>
    </row>
    <row r="46" spans="1:51" ht="14.4" x14ac:dyDescent="0.3">
      <c r="A46" s="106">
        <f>YampaRiverInflow.TotalOutflow!A46</f>
        <v>46296</v>
      </c>
      <c r="B46" s="107">
        <v>42.884999999999998</v>
      </c>
      <c r="C46" s="108">
        <v>42.884999999999998</v>
      </c>
      <c r="D46" s="109">
        <v>42.884999999999998</v>
      </c>
      <c r="E46" s="15">
        <v>15.392737999999998</v>
      </c>
      <c r="F46" s="15">
        <v>31.104225999999993</v>
      </c>
      <c r="G46" s="15">
        <v>32.409004000000003</v>
      </c>
      <c r="H46" s="15">
        <v>36.495870000000004</v>
      </c>
      <c r="I46" s="15">
        <v>22.413220000000003</v>
      </c>
      <c r="J46" s="15">
        <v>37.884300000000003</v>
      </c>
      <c r="K46" s="15">
        <v>47.385120000000001</v>
      </c>
      <c r="L46" s="15">
        <v>23.34545</v>
      </c>
      <c r="M46" s="15">
        <v>20.647929999999999</v>
      </c>
      <c r="N46" s="15">
        <v>30.664459999999998</v>
      </c>
      <c r="O46" s="15">
        <v>41.077690000000004</v>
      </c>
      <c r="P46" s="15">
        <v>31.060849999999999</v>
      </c>
      <c r="Q46" s="15">
        <v>69.758679999999998</v>
      </c>
      <c r="R46" s="15">
        <v>20.94511</v>
      </c>
      <c r="S46" s="15">
        <v>34.908660000000005</v>
      </c>
      <c r="T46" s="15">
        <v>24.793029999999998</v>
      </c>
      <c r="U46" s="15">
        <v>40.680699999999995</v>
      </c>
      <c r="V46" s="15">
        <v>34.511849999999995</v>
      </c>
      <c r="W46" s="15">
        <v>29.513770000000001</v>
      </c>
      <c r="X46" s="15">
        <v>19.080719999999999</v>
      </c>
      <c r="Y46" s="15">
        <v>42.445929999999997</v>
      </c>
      <c r="Z46" s="15">
        <v>56.012860000000003</v>
      </c>
      <c r="AA46" s="15">
        <v>29.236789999999999</v>
      </c>
      <c r="AB46" s="15">
        <v>25.884679999999999</v>
      </c>
      <c r="AC46" s="15">
        <v>63.214149999999897</v>
      </c>
      <c r="AD46" s="15">
        <v>23.663159999999799</v>
      </c>
      <c r="AE46" s="15">
        <v>24.972269999999799</v>
      </c>
      <c r="AF46" s="15">
        <v>26.040343999999997</v>
      </c>
      <c r="AG46" s="15">
        <v>13.166246000000003</v>
      </c>
      <c r="AH46" s="15">
        <v>20.811032000000001</v>
      </c>
      <c r="AI46" s="42"/>
      <c r="AJ46" s="42"/>
      <c r="AK46" s="42"/>
      <c r="AL46" s="42"/>
      <c r="AM46" s="42"/>
      <c r="AN46" s="3"/>
      <c r="AO46" s="3"/>
      <c r="AP46" s="3"/>
      <c r="AQ46" s="3"/>
      <c r="AR46" s="3"/>
      <c r="AS46" s="3"/>
      <c r="AT46" s="3"/>
      <c r="AU46" s="3"/>
      <c r="AV46" s="3"/>
      <c r="AW46" s="3"/>
      <c r="AX46" s="3"/>
      <c r="AY46" s="3"/>
    </row>
    <row r="47" spans="1:51" ht="14.4" x14ac:dyDescent="0.3">
      <c r="A47" s="106">
        <f>YampaRiverInflow.TotalOutflow!A47</f>
        <v>46327</v>
      </c>
      <c r="B47" s="107">
        <v>24.757999999999999</v>
      </c>
      <c r="C47" s="108">
        <v>24.757999999999999</v>
      </c>
      <c r="D47" s="109">
        <v>24.757999999999999</v>
      </c>
      <c r="E47" s="15">
        <v>9.8448719999999987</v>
      </c>
      <c r="F47" s="15">
        <v>28.013811999999998</v>
      </c>
      <c r="G47" s="15">
        <v>15.793877999999999</v>
      </c>
      <c r="H47" s="15">
        <v>24.595040000000001</v>
      </c>
      <c r="I47" s="15">
        <v>18.446279999999998</v>
      </c>
      <c r="J47" s="15">
        <v>36.495870000000004</v>
      </c>
      <c r="K47" s="15">
        <v>27.966939999999997</v>
      </c>
      <c r="L47" s="15">
        <v>25.487599999999997</v>
      </c>
      <c r="M47" s="15">
        <v>23.10744</v>
      </c>
      <c r="N47" s="15">
        <v>22.472729999999999</v>
      </c>
      <c r="O47" s="15">
        <v>35.166530000000002</v>
      </c>
      <c r="P47" s="15">
        <v>20.925319999999999</v>
      </c>
      <c r="Q47" s="15">
        <v>16.066120000000002</v>
      </c>
      <c r="R47" s="15">
        <v>25.54711</v>
      </c>
      <c r="S47" s="15">
        <v>41.950060000000001</v>
      </c>
      <c r="T47" s="15">
        <v>23.00787</v>
      </c>
      <c r="U47" s="15">
        <v>14.39954</v>
      </c>
      <c r="V47" s="15">
        <v>23.602700000000002</v>
      </c>
      <c r="W47" s="15">
        <v>28.581400000000002</v>
      </c>
      <c r="X47" s="15">
        <v>27.807869999999998</v>
      </c>
      <c r="Y47" s="15">
        <v>24.69378</v>
      </c>
      <c r="Z47" s="15">
        <v>22.293890000000001</v>
      </c>
      <c r="AA47" s="15">
        <v>27.888010000000101</v>
      </c>
      <c r="AB47" s="15">
        <v>24.873090000000097</v>
      </c>
      <c r="AC47" s="15">
        <v>23.24662</v>
      </c>
      <c r="AD47" s="15">
        <v>25.646650000000101</v>
      </c>
      <c r="AE47" s="15">
        <v>24.793749999999999</v>
      </c>
      <c r="AF47" s="15">
        <v>17.507805999999995</v>
      </c>
      <c r="AG47" s="15">
        <v>8.8944699999999983</v>
      </c>
      <c r="AH47" s="15">
        <v>1.1222839999999996</v>
      </c>
      <c r="AI47" s="42"/>
      <c r="AJ47" s="42"/>
      <c r="AK47" s="42"/>
      <c r="AL47" s="42"/>
      <c r="AM47" s="42"/>
      <c r="AN47" s="3"/>
      <c r="AO47" s="3"/>
      <c r="AP47" s="3"/>
      <c r="AQ47" s="3"/>
      <c r="AR47" s="3"/>
      <c r="AS47" s="3"/>
      <c r="AT47" s="3"/>
      <c r="AU47" s="3"/>
      <c r="AV47" s="3"/>
      <c r="AW47" s="3"/>
      <c r="AX47" s="3"/>
      <c r="AY47" s="3"/>
    </row>
    <row r="48" spans="1:51" ht="14.4" x14ac:dyDescent="0.3">
      <c r="A48" s="106">
        <f>YampaRiverInflow.TotalOutflow!A48</f>
        <v>46357</v>
      </c>
      <c r="B48" s="107">
        <v>28.236999999999998</v>
      </c>
      <c r="C48" s="108">
        <v>28.236999999999998</v>
      </c>
      <c r="D48" s="109">
        <v>28.236999999999998</v>
      </c>
      <c r="E48" s="15">
        <v>0.60159199999999691</v>
      </c>
      <c r="F48" s="15">
        <v>44.223798000000002</v>
      </c>
      <c r="G48" s="15">
        <v>1.110544</v>
      </c>
      <c r="H48" s="15">
        <v>15.07438</v>
      </c>
      <c r="I48" s="15">
        <v>12.69421</v>
      </c>
      <c r="J48" s="15">
        <v>35.305790000000002</v>
      </c>
      <c r="K48" s="15">
        <v>29.355370000000001</v>
      </c>
      <c r="L48" s="15">
        <v>13.4876</v>
      </c>
      <c r="M48" s="15">
        <v>18.723970000000001</v>
      </c>
      <c r="N48" s="15">
        <v>15.471069999999999</v>
      </c>
      <c r="O48" s="15">
        <v>19.100490000000001</v>
      </c>
      <c r="P48" s="15">
        <v>3.9664899999999998</v>
      </c>
      <c r="Q48" s="15">
        <v>23.801650000000002</v>
      </c>
      <c r="R48" s="15">
        <v>57.520660000000007</v>
      </c>
      <c r="S48" s="15">
        <v>23.99954</v>
      </c>
      <c r="T48" s="15">
        <v>19.4375</v>
      </c>
      <c r="U48" s="15">
        <v>33.916870000000003</v>
      </c>
      <c r="V48" s="15">
        <v>31.734860000000001</v>
      </c>
      <c r="W48" s="15">
        <v>22.7103</v>
      </c>
      <c r="X48" s="15">
        <v>25.368259999999999</v>
      </c>
      <c r="Y48" s="15">
        <v>31.6557</v>
      </c>
      <c r="Z48" s="15">
        <v>22.412740000000003</v>
      </c>
      <c r="AA48" s="15">
        <v>36.377389999999899</v>
      </c>
      <c r="AB48" s="15">
        <v>25.983849999999997</v>
      </c>
      <c r="AC48" s="15">
        <v>23.544150000000002</v>
      </c>
      <c r="AD48" s="15">
        <v>39.471650000000103</v>
      </c>
      <c r="AE48" s="15">
        <v>24.5160599999999</v>
      </c>
      <c r="AF48" s="15">
        <v>8.4644880000000011</v>
      </c>
      <c r="AG48" s="15">
        <v>2.3967059999999982</v>
      </c>
      <c r="AH48" s="15">
        <v>-6.7709719999999995</v>
      </c>
      <c r="AI48" s="42"/>
      <c r="AJ48" s="42"/>
      <c r="AK48" s="42"/>
      <c r="AL48" s="42"/>
      <c r="AM48" s="42"/>
      <c r="AN48" s="3"/>
      <c r="AO48" s="3"/>
      <c r="AP48" s="3"/>
      <c r="AQ48" s="3"/>
      <c r="AR48" s="3"/>
      <c r="AS48" s="3"/>
      <c r="AT48" s="3"/>
      <c r="AU48" s="3"/>
      <c r="AV48" s="3"/>
      <c r="AW48" s="3"/>
      <c r="AX48" s="3"/>
      <c r="AY48" s="3"/>
    </row>
    <row r="49" spans="1:1005" ht="14.4" x14ac:dyDescent="0.3">
      <c r="A49" s="106">
        <f>YampaRiverInflow.TotalOutflow!A49</f>
        <v>46388</v>
      </c>
      <c r="B49" s="107">
        <v>27.471</v>
      </c>
      <c r="C49" s="108">
        <v>27.471</v>
      </c>
      <c r="D49" s="109">
        <v>27.471</v>
      </c>
      <c r="E49" s="15">
        <v>-11.55139</v>
      </c>
      <c r="F49" s="15">
        <v>25.526097999999998</v>
      </c>
      <c r="G49" s="15">
        <v>1.3745679999999993</v>
      </c>
      <c r="H49" s="15">
        <v>21.421490000000002</v>
      </c>
      <c r="I49" s="15">
        <v>24.198349999999998</v>
      </c>
      <c r="J49" s="15">
        <v>42.049589999999995</v>
      </c>
      <c r="K49" s="15">
        <v>21.61983</v>
      </c>
      <c r="L49" s="15">
        <v>18.446279999999998</v>
      </c>
      <c r="M49" s="15">
        <v>23.206610000000001</v>
      </c>
      <c r="N49" s="15">
        <v>20.033060000000003</v>
      </c>
      <c r="O49" s="15">
        <v>101.09752</v>
      </c>
      <c r="P49" s="15">
        <v>22.61157</v>
      </c>
      <c r="Q49" s="15">
        <v>23.206610000000001</v>
      </c>
      <c r="R49" s="15">
        <v>42.247930000000004</v>
      </c>
      <c r="S49" s="15">
        <v>34.11524</v>
      </c>
      <c r="T49" s="15">
        <v>41.255679999999998</v>
      </c>
      <c r="U49" s="15">
        <v>24.792830000000002</v>
      </c>
      <c r="V49" s="15">
        <v>40.065640000000002</v>
      </c>
      <c r="W49" s="15">
        <v>37.883839999999999</v>
      </c>
      <c r="X49" s="15">
        <v>23.007810000000003</v>
      </c>
      <c r="Y49" s="15">
        <v>30.743310000000001</v>
      </c>
      <c r="Z49" s="15">
        <v>36.496400000000001</v>
      </c>
      <c r="AA49" s="15">
        <v>45.025449999999999</v>
      </c>
      <c r="AB49" s="15">
        <v>23.802</v>
      </c>
      <c r="AC49" s="15">
        <v>42.050199999999904</v>
      </c>
      <c r="AD49" s="15">
        <v>26.777249999999999</v>
      </c>
      <c r="AE49" s="15">
        <v>29.809785999999992</v>
      </c>
      <c r="AF49" s="15">
        <v>0.14888199999999779</v>
      </c>
      <c r="AG49" s="15">
        <v>188.36769600000002</v>
      </c>
      <c r="AH49" s="15">
        <v>-19.261465999999999</v>
      </c>
      <c r="AI49" s="42"/>
      <c r="AJ49" s="42"/>
      <c r="AK49" s="42"/>
      <c r="AL49" s="42"/>
      <c r="AM49" s="42"/>
      <c r="AN49" s="3"/>
      <c r="AO49" s="3"/>
      <c r="AP49" s="3"/>
      <c r="AQ49" s="3"/>
      <c r="AR49" s="3"/>
      <c r="AS49" s="3"/>
      <c r="AT49" s="3"/>
      <c r="AU49" s="3"/>
      <c r="AV49" s="3"/>
      <c r="AW49" s="3"/>
      <c r="AX49" s="3"/>
      <c r="AY49" s="3"/>
    </row>
    <row r="50" spans="1:1005" ht="14.4" x14ac:dyDescent="0.3">
      <c r="A50" s="106">
        <f>YampaRiverInflow.TotalOutflow!A50</f>
        <v>46419</v>
      </c>
      <c r="B50" s="107">
        <v>34.497</v>
      </c>
      <c r="C50" s="108">
        <v>34.497</v>
      </c>
      <c r="D50" s="109">
        <v>34.497</v>
      </c>
      <c r="E50" s="15">
        <v>38.657699999999991</v>
      </c>
      <c r="F50" s="15">
        <v>12.339405999999999</v>
      </c>
      <c r="G50" s="15">
        <v>23.60331</v>
      </c>
      <c r="H50" s="15">
        <v>17.2562</v>
      </c>
      <c r="I50" s="15">
        <v>16.066120000000002</v>
      </c>
      <c r="J50" s="15">
        <v>48.99174</v>
      </c>
      <c r="K50" s="15">
        <v>36.297519999999999</v>
      </c>
      <c r="L50" s="15">
        <v>25.745450000000002</v>
      </c>
      <c r="M50" s="15">
        <v>24.39669</v>
      </c>
      <c r="N50" s="15">
        <v>35.66281</v>
      </c>
      <c r="O50" s="15">
        <v>125.57355</v>
      </c>
      <c r="P50" s="15">
        <v>20.429749999999999</v>
      </c>
      <c r="Q50" s="15">
        <v>29.355370000000001</v>
      </c>
      <c r="R50" s="15">
        <v>90.644630000000006</v>
      </c>
      <c r="S50" s="15">
        <v>38.478989999999996</v>
      </c>
      <c r="T50" s="15">
        <v>35.16657</v>
      </c>
      <c r="U50" s="15">
        <v>33.321769999999994</v>
      </c>
      <c r="V50" s="15">
        <v>18.842610000000001</v>
      </c>
      <c r="W50" s="15">
        <v>38.875690000000006</v>
      </c>
      <c r="X50" s="15">
        <v>32.449240000000003</v>
      </c>
      <c r="Y50" s="15">
        <v>39.450900000000004</v>
      </c>
      <c r="Z50" s="15">
        <v>41.375809999999994</v>
      </c>
      <c r="AA50" s="15">
        <v>62.678599999999996</v>
      </c>
      <c r="AB50" s="15">
        <v>22.2151999999999</v>
      </c>
      <c r="AC50" s="15">
        <v>72.001050000000006</v>
      </c>
      <c r="AD50" s="15">
        <v>37.884849999999894</v>
      </c>
      <c r="AE50" s="15">
        <v>19.033522000000001</v>
      </c>
      <c r="AF50" s="15">
        <v>7.0302340000000001</v>
      </c>
      <c r="AG50" s="15">
        <v>85.799055999999993</v>
      </c>
      <c r="AH50" s="15">
        <v>-9.7793939999999999</v>
      </c>
      <c r="AI50" s="42"/>
      <c r="AJ50" s="42"/>
      <c r="AK50" s="42"/>
      <c r="AL50" s="42"/>
      <c r="AM50" s="42"/>
      <c r="AN50" s="3"/>
      <c r="AO50" s="3"/>
      <c r="AP50" s="3"/>
      <c r="AQ50" s="3"/>
      <c r="AR50" s="3"/>
      <c r="AS50" s="3"/>
      <c r="AT50" s="3"/>
      <c r="AU50" s="3"/>
      <c r="AV50" s="3"/>
      <c r="AW50" s="3"/>
      <c r="AX50" s="3"/>
      <c r="AY50" s="3"/>
    </row>
    <row r="51" spans="1:1005" ht="14.4" x14ac:dyDescent="0.3">
      <c r="A51" s="106">
        <f>YampaRiverInflow.TotalOutflow!A51</f>
        <v>46447</v>
      </c>
      <c r="B51" s="107">
        <v>55.350999999999999</v>
      </c>
      <c r="C51" s="108">
        <v>55.350999999999999</v>
      </c>
      <c r="D51" s="109">
        <v>55.350999999999999</v>
      </c>
      <c r="E51" s="15">
        <v>66.418819999999997</v>
      </c>
      <c r="F51" s="15">
        <v>7.6782579999999996</v>
      </c>
      <c r="G51" s="15">
        <v>63.272730000000003</v>
      </c>
      <c r="H51" s="15">
        <v>48.99174</v>
      </c>
      <c r="I51" s="15">
        <v>19.834709999999998</v>
      </c>
      <c r="J51" s="15">
        <v>54.009920000000001</v>
      </c>
      <c r="K51" s="15">
        <v>55.160330000000002</v>
      </c>
      <c r="L51" s="15">
        <v>23.22645</v>
      </c>
      <c r="M51" s="15">
        <v>42.842980000000004</v>
      </c>
      <c r="N51" s="15">
        <v>27.59008</v>
      </c>
      <c r="O51" s="15">
        <v>69.104129999999998</v>
      </c>
      <c r="P51" s="15">
        <v>49.190080000000002</v>
      </c>
      <c r="Q51" s="15">
        <v>44.628099999999996</v>
      </c>
      <c r="R51" s="15">
        <v>82.373550000000009</v>
      </c>
      <c r="S51" s="15">
        <v>74.04258999999999</v>
      </c>
      <c r="T51" s="15">
        <v>59.404600000000002</v>
      </c>
      <c r="U51" s="15">
        <v>42.445689999999999</v>
      </c>
      <c r="V51" s="15">
        <v>22.21454</v>
      </c>
      <c r="W51" s="15">
        <v>58.769889999999997</v>
      </c>
      <c r="X51" s="15">
        <v>31.517060000000001</v>
      </c>
      <c r="Y51" s="15">
        <v>41.176480000000005</v>
      </c>
      <c r="Z51" s="15">
        <v>36.615409999999905</v>
      </c>
      <c r="AA51" s="15">
        <v>63.888529999999896</v>
      </c>
      <c r="AB51" s="15">
        <v>26.578900000000001</v>
      </c>
      <c r="AC51" s="15">
        <v>124.9605</v>
      </c>
      <c r="AD51" s="15">
        <v>70.0175499999999</v>
      </c>
      <c r="AE51" s="15">
        <v>37.985829999999993</v>
      </c>
      <c r="AF51" s="15">
        <v>23.852601999999997</v>
      </c>
      <c r="AG51" s="15">
        <v>33.571293999999995</v>
      </c>
      <c r="AH51" s="15">
        <v>18.785719999999998</v>
      </c>
      <c r="AI51" s="42"/>
      <c r="AJ51" s="42"/>
      <c r="AK51" s="42"/>
      <c r="AL51" s="42"/>
      <c r="AM51" s="42"/>
      <c r="AN51" s="3"/>
      <c r="AO51" s="3"/>
      <c r="AP51" s="3"/>
      <c r="AQ51" s="3"/>
      <c r="AR51" s="3"/>
      <c r="AS51" s="3"/>
      <c r="AT51" s="3"/>
      <c r="AU51" s="3"/>
      <c r="AV51" s="3"/>
      <c r="AW51" s="3"/>
      <c r="AX51" s="3"/>
      <c r="AY51" s="3"/>
    </row>
    <row r="52" spans="1:1005" ht="14.4" x14ac:dyDescent="0.3">
      <c r="A52" s="106">
        <f>YampaRiverInflow.TotalOutflow!A52</f>
        <v>46478</v>
      </c>
      <c r="B52" s="107">
        <v>33.433</v>
      </c>
      <c r="C52" s="108">
        <v>33.433</v>
      </c>
      <c r="D52" s="109">
        <v>33.433</v>
      </c>
      <c r="E52" s="15">
        <v>-26.212883999999999</v>
      </c>
      <c r="F52" s="15">
        <v>3.6764540000000014</v>
      </c>
      <c r="G52" s="15">
        <v>29.157019999999999</v>
      </c>
      <c r="H52" s="15">
        <v>70.294210000000007</v>
      </c>
      <c r="I52" s="15">
        <v>23.60331</v>
      </c>
      <c r="J52" s="15">
        <v>16.8</v>
      </c>
      <c r="K52" s="15">
        <v>35.028100000000002</v>
      </c>
      <c r="L52" s="15">
        <v>13.62645</v>
      </c>
      <c r="M52" s="15">
        <v>32.747109999999999</v>
      </c>
      <c r="N52" s="15">
        <v>39.133879999999998</v>
      </c>
      <c r="O52" s="15">
        <v>90.902479999999997</v>
      </c>
      <c r="P52" s="15">
        <v>33.758679999999998</v>
      </c>
      <c r="Q52" s="15">
        <v>33.699169999999995</v>
      </c>
      <c r="R52" s="15">
        <v>29.79214</v>
      </c>
      <c r="S52" s="15">
        <v>43.080640000000002</v>
      </c>
      <c r="T52" s="15">
        <v>88.700450000000004</v>
      </c>
      <c r="U52" s="15">
        <v>43.635820000000002</v>
      </c>
      <c r="V52" s="15">
        <v>17.01784</v>
      </c>
      <c r="W52" s="15">
        <v>26.498860000000001</v>
      </c>
      <c r="X52" s="15">
        <v>22.988139999999998</v>
      </c>
      <c r="Y52" s="15">
        <v>25.348419999999997</v>
      </c>
      <c r="Z52" s="15">
        <v>31.934349999999899</v>
      </c>
      <c r="AA52" s="15">
        <v>40.2452100000001</v>
      </c>
      <c r="AB52" s="15">
        <v>24.198700000000002</v>
      </c>
      <c r="AC52" s="15">
        <v>43.240300000000097</v>
      </c>
      <c r="AD52" s="15">
        <v>39.828680000000105</v>
      </c>
      <c r="AE52" s="15">
        <v>41.938178000000001</v>
      </c>
      <c r="AF52" s="15">
        <v>40.074694000000001</v>
      </c>
      <c r="AG52" s="15">
        <v>1.3631199999999954</v>
      </c>
      <c r="AH52" s="15">
        <v>-2.5694920000000012</v>
      </c>
      <c r="AI52" s="42"/>
      <c r="AJ52" s="42"/>
      <c r="AK52" s="42"/>
      <c r="AL52" s="42"/>
      <c r="AM52" s="42"/>
      <c r="AN52" s="3"/>
      <c r="AO52" s="3"/>
      <c r="AP52" s="3"/>
      <c r="AQ52" s="3"/>
      <c r="AR52" s="3"/>
      <c r="AS52" s="3"/>
      <c r="AT52" s="3"/>
      <c r="AU52" s="3"/>
      <c r="AV52" s="3"/>
      <c r="AW52" s="3"/>
      <c r="AX52" s="3"/>
      <c r="AY52" s="3"/>
    </row>
    <row r="53" spans="1:1005" ht="14.4" x14ac:dyDescent="0.3">
      <c r="A53" s="106">
        <f>YampaRiverInflow.TotalOutflow!A53</f>
        <v>46508</v>
      </c>
      <c r="B53" s="107">
        <v>25.292999999999999</v>
      </c>
      <c r="C53" s="108">
        <v>25.292999999999999</v>
      </c>
      <c r="D53" s="109">
        <v>25.292999999999999</v>
      </c>
      <c r="E53" s="15">
        <v>-26.211384000000006</v>
      </c>
      <c r="F53" s="15">
        <v>7.738929999999999</v>
      </c>
      <c r="G53" s="15">
        <v>15.471069999999999</v>
      </c>
      <c r="H53" s="15">
        <v>41.137190000000004</v>
      </c>
      <c r="I53" s="15">
        <v>13.289260000000001</v>
      </c>
      <c r="J53" s="15">
        <v>27.570250000000001</v>
      </c>
      <c r="K53" s="15">
        <v>34.690910000000002</v>
      </c>
      <c r="L53" s="15">
        <v>21.163640000000001</v>
      </c>
      <c r="M53" s="15">
        <v>23.543800000000001</v>
      </c>
      <c r="N53" s="15">
        <v>34.333880000000001</v>
      </c>
      <c r="O53" s="15">
        <v>67.140500000000003</v>
      </c>
      <c r="P53" s="15">
        <v>34.274380000000001</v>
      </c>
      <c r="Q53" s="15">
        <v>36.813220000000001</v>
      </c>
      <c r="R53" s="15">
        <v>20.429749999999999</v>
      </c>
      <c r="S53" s="15">
        <v>51.173209999999997</v>
      </c>
      <c r="T53" s="15">
        <v>36.138489999999997</v>
      </c>
      <c r="U53" s="15">
        <v>21.024139999999999</v>
      </c>
      <c r="V53" s="15">
        <v>18.545120000000001</v>
      </c>
      <c r="W53" s="15">
        <v>27.252549999999999</v>
      </c>
      <c r="X53" s="15">
        <v>27.252610000000001</v>
      </c>
      <c r="Y53" s="15">
        <v>28.958279999999998</v>
      </c>
      <c r="Z53" s="15">
        <v>32.1327</v>
      </c>
      <c r="AA53" s="15">
        <v>29.573979999999999</v>
      </c>
      <c r="AB53" s="15">
        <v>26.281370000000102</v>
      </c>
      <c r="AC53" s="15">
        <v>27.570650000000001</v>
      </c>
      <c r="AD53" s="15">
        <v>23.583810000000099</v>
      </c>
      <c r="AE53" s="15">
        <v>24.659790000000001</v>
      </c>
      <c r="AF53" s="15">
        <v>21.803582000000002</v>
      </c>
      <c r="AG53" s="15">
        <v>0.19014400000000023</v>
      </c>
      <c r="AH53" s="15">
        <v>-5.5054859999999994</v>
      </c>
      <c r="AI53" s="42"/>
      <c r="AJ53" s="42"/>
      <c r="AK53" s="42"/>
      <c r="AL53" s="42"/>
      <c r="AM53" s="42"/>
      <c r="AN53" s="3"/>
      <c r="AO53" s="3"/>
      <c r="AP53" s="3"/>
      <c r="AQ53" s="3"/>
      <c r="AR53" s="3"/>
      <c r="AS53" s="3"/>
      <c r="AT53" s="3"/>
      <c r="AU53" s="3"/>
      <c r="AV53" s="3"/>
      <c r="AW53" s="3"/>
      <c r="AX53" s="3"/>
      <c r="AY53" s="3"/>
    </row>
    <row r="54" spans="1:1005" ht="14.4" x14ac:dyDescent="0.3">
      <c r="A54" s="106">
        <f>YampaRiverInflow.TotalOutflow!A54</f>
        <v>46539</v>
      </c>
      <c r="B54" s="107">
        <v>27.658000000000001</v>
      </c>
      <c r="C54" s="108">
        <v>27.658000000000001</v>
      </c>
      <c r="D54" s="109">
        <v>27.658000000000001</v>
      </c>
      <c r="E54" s="15">
        <v>22.368065999999995</v>
      </c>
      <c r="F54" s="15">
        <v>-1.3633040000000001</v>
      </c>
      <c r="G54" s="15">
        <v>31.73554</v>
      </c>
      <c r="H54" s="15">
        <v>15.272729999999999</v>
      </c>
      <c r="I54" s="15">
        <v>13.68595</v>
      </c>
      <c r="J54" s="15">
        <v>32.07273</v>
      </c>
      <c r="K54" s="15">
        <v>48.238019999999999</v>
      </c>
      <c r="L54" s="15">
        <v>6.5057900000000002</v>
      </c>
      <c r="M54" s="15">
        <v>14.280989999999999</v>
      </c>
      <c r="N54" s="15">
        <v>20.826450000000001</v>
      </c>
      <c r="O54" s="15">
        <v>11.9405</v>
      </c>
      <c r="P54" s="15">
        <v>14.67769</v>
      </c>
      <c r="Q54" s="15">
        <v>31.73554</v>
      </c>
      <c r="R54" s="15">
        <v>13.4876</v>
      </c>
      <c r="S54" s="15">
        <v>35.543419999999998</v>
      </c>
      <c r="T54" s="15">
        <v>23.741799999999998</v>
      </c>
      <c r="U54" s="15">
        <v>24.39593</v>
      </c>
      <c r="V54" s="15">
        <v>22.730180000000001</v>
      </c>
      <c r="W54" s="15">
        <v>25.189630000000001</v>
      </c>
      <c r="X54" s="15">
        <v>26.0823</v>
      </c>
      <c r="Y54" s="15">
        <v>25.58633</v>
      </c>
      <c r="Z54" s="15">
        <v>28.562399999999901</v>
      </c>
      <c r="AA54" s="15">
        <v>24.3970500000001</v>
      </c>
      <c r="AB54" s="15">
        <v>26.578900000000001</v>
      </c>
      <c r="AC54" s="15">
        <v>24.000349999999901</v>
      </c>
      <c r="AD54" s="15">
        <v>22.730910000000101</v>
      </c>
      <c r="AE54" s="15">
        <v>3.4259199999999983</v>
      </c>
      <c r="AF54" s="15">
        <v>8.1729199999999995</v>
      </c>
      <c r="AG54" s="15">
        <v>12.473674000000001</v>
      </c>
      <c r="AH54" s="15">
        <v>1.061094</v>
      </c>
      <c r="AI54" s="42"/>
      <c r="AJ54" s="42"/>
      <c r="AK54" s="42"/>
      <c r="AL54" s="42"/>
      <c r="AM54" s="42"/>
      <c r="AN54" s="3"/>
      <c r="AO54" s="3"/>
      <c r="AP54" s="3"/>
      <c r="AQ54" s="3"/>
      <c r="AR54" s="3"/>
      <c r="AS54" s="3"/>
      <c r="AT54" s="3"/>
      <c r="AU54" s="3"/>
      <c r="AV54" s="3"/>
      <c r="AW54" s="3"/>
      <c r="AX54" s="3"/>
      <c r="AY54" s="3"/>
    </row>
    <row r="55" spans="1:1005" ht="14.4" x14ac:dyDescent="0.3">
      <c r="A55" s="106">
        <f>YampaRiverInflow.TotalOutflow!A55</f>
        <v>46569</v>
      </c>
      <c r="B55" s="107">
        <v>43.359000000000002</v>
      </c>
      <c r="C55" s="108">
        <v>43.359000000000002</v>
      </c>
      <c r="D55" s="109">
        <v>43.359000000000002</v>
      </c>
      <c r="E55" s="15">
        <v>30.872809999999998</v>
      </c>
      <c r="F55" s="15">
        <v>7.8308159999999951</v>
      </c>
      <c r="G55" s="15">
        <v>31.933880000000002</v>
      </c>
      <c r="H55" s="15">
        <v>33.12397</v>
      </c>
      <c r="I55" s="15">
        <v>30.347110000000001</v>
      </c>
      <c r="J55" s="15">
        <v>21.12397</v>
      </c>
      <c r="K55" s="15">
        <v>19.953720000000001</v>
      </c>
      <c r="L55" s="15">
        <v>10.1157</v>
      </c>
      <c r="M55" s="15">
        <v>17.2562</v>
      </c>
      <c r="N55" s="15">
        <v>39.272730000000003</v>
      </c>
      <c r="O55" s="15">
        <v>21.024789999999999</v>
      </c>
      <c r="P55" s="15">
        <v>21.223140000000001</v>
      </c>
      <c r="Q55" s="15">
        <v>45.421489999999999</v>
      </c>
      <c r="R55" s="15">
        <v>28.760330000000003</v>
      </c>
      <c r="S55" s="15">
        <v>28.164830000000002</v>
      </c>
      <c r="T55" s="15">
        <v>29.156560000000002</v>
      </c>
      <c r="U55" s="15">
        <v>31.536360000000002</v>
      </c>
      <c r="V55" s="15">
        <v>26.379669999999997</v>
      </c>
      <c r="W55" s="15">
        <v>61.685449999999996</v>
      </c>
      <c r="X55" s="15">
        <v>29.156569999999999</v>
      </c>
      <c r="Y55" s="15">
        <v>33.520060000000001</v>
      </c>
      <c r="Z55" s="15">
        <v>26.182200000000002</v>
      </c>
      <c r="AA55" s="15">
        <v>32.1327</v>
      </c>
      <c r="AB55" s="15">
        <v>49.587499999999999</v>
      </c>
      <c r="AC55" s="15">
        <v>22.016849999999998</v>
      </c>
      <c r="AD55" s="15">
        <v>23.603650000000101</v>
      </c>
      <c r="AE55" s="15">
        <v>-0.52760200000000035</v>
      </c>
      <c r="AF55" s="15">
        <v>14.445949999999996</v>
      </c>
      <c r="AG55" s="15">
        <v>-5.4029160000000003</v>
      </c>
      <c r="AH55" s="15">
        <v>-9.1989860000000014</v>
      </c>
      <c r="AI55" s="42"/>
      <c r="AJ55" s="42"/>
      <c r="AK55" s="42"/>
      <c r="AL55" s="42"/>
      <c r="AM55" s="42"/>
      <c r="AN55" s="3"/>
      <c r="AO55" s="3"/>
      <c r="AP55" s="3"/>
      <c r="AQ55" s="3"/>
      <c r="AR55" s="3"/>
      <c r="AS55" s="3"/>
      <c r="AT55" s="3"/>
      <c r="AU55" s="3"/>
      <c r="AV55" s="3"/>
      <c r="AW55" s="3"/>
      <c r="AX55" s="3"/>
      <c r="AY55" s="3"/>
    </row>
    <row r="56" spans="1:1005" ht="14.4" x14ac:dyDescent="0.3">
      <c r="A56" s="106">
        <f>YampaRiverInflow.TotalOutflow!A56</f>
        <v>46600</v>
      </c>
      <c r="B56" s="107">
        <v>56.076999999999998</v>
      </c>
      <c r="C56" s="108">
        <v>56.076999999999998</v>
      </c>
      <c r="D56" s="109">
        <v>56.076999999999998</v>
      </c>
      <c r="E56" s="15">
        <v>29.917686</v>
      </c>
      <c r="F56" s="15">
        <v>25.019824</v>
      </c>
      <c r="G56" s="15">
        <v>50.280989999999996</v>
      </c>
      <c r="H56" s="15">
        <v>20.826450000000001</v>
      </c>
      <c r="I56" s="15">
        <v>44.033059999999999</v>
      </c>
      <c r="J56" s="15">
        <v>23.404959999999999</v>
      </c>
      <c r="K56" s="15">
        <v>52.066120000000005</v>
      </c>
      <c r="L56" s="15">
        <v>17.851240000000001</v>
      </c>
      <c r="M56" s="15">
        <v>42.049589999999995</v>
      </c>
      <c r="N56" s="15">
        <v>50.578510000000001</v>
      </c>
      <c r="O56" s="15">
        <v>28.36364</v>
      </c>
      <c r="P56" s="15">
        <v>66.446280000000002</v>
      </c>
      <c r="Q56" s="15">
        <v>91.636359999999996</v>
      </c>
      <c r="R56" s="15">
        <v>39.272730000000003</v>
      </c>
      <c r="S56" s="15">
        <v>23.60284</v>
      </c>
      <c r="T56" s="15">
        <v>91.04083</v>
      </c>
      <c r="U56" s="15">
        <v>36.693379999999998</v>
      </c>
      <c r="V56" s="15">
        <v>68.607789999999994</v>
      </c>
      <c r="W56" s="15">
        <v>66.842500000000001</v>
      </c>
      <c r="X56" s="15">
        <v>41.057389999999998</v>
      </c>
      <c r="Y56" s="15">
        <v>44.429290000000002</v>
      </c>
      <c r="Z56" s="15">
        <v>41.851849999999999</v>
      </c>
      <c r="AA56" s="15">
        <v>40.265050000000002</v>
      </c>
      <c r="AB56" s="15">
        <v>38.876599999999996</v>
      </c>
      <c r="AC56" s="15">
        <v>29.55415</v>
      </c>
      <c r="AD56" s="15">
        <v>23.603649999999899</v>
      </c>
      <c r="AE56" s="15">
        <v>15.498979999999996</v>
      </c>
      <c r="AF56" s="15">
        <v>39.663323999999996</v>
      </c>
      <c r="AG56" s="15">
        <v>-27.475497999999998</v>
      </c>
      <c r="AH56" s="15">
        <v>-21.766008000000003</v>
      </c>
      <c r="AI56" s="42"/>
      <c r="AJ56" s="42"/>
      <c r="AK56" s="42"/>
      <c r="AL56" s="42"/>
      <c r="AM56" s="42"/>
      <c r="AN56" s="3"/>
      <c r="AO56" s="3"/>
      <c r="AP56" s="3"/>
      <c r="AQ56" s="3"/>
      <c r="AR56" s="3"/>
      <c r="AS56" s="3"/>
      <c r="AT56" s="3"/>
      <c r="AU56" s="3"/>
      <c r="AV56" s="3"/>
      <c r="AW56" s="3"/>
      <c r="AX56" s="3"/>
      <c r="AY56" s="3"/>
    </row>
    <row r="57" spans="1:1005" ht="14.4" x14ac:dyDescent="0.3">
      <c r="A57" s="106">
        <f>YampaRiverInflow.TotalOutflow!A57</f>
        <v>46631</v>
      </c>
      <c r="B57" s="107">
        <v>37.206000000000003</v>
      </c>
      <c r="C57" s="108">
        <v>37.206000000000003</v>
      </c>
      <c r="D57" s="109">
        <v>37.206000000000003</v>
      </c>
      <c r="E57" s="15">
        <v>14.515779999999999</v>
      </c>
      <c r="F57" s="15">
        <v>21.008659999999999</v>
      </c>
      <c r="G57" s="15">
        <v>59.246279999999999</v>
      </c>
      <c r="H57" s="15">
        <v>36.099170000000001</v>
      </c>
      <c r="I57" s="15">
        <v>49.190080000000002</v>
      </c>
      <c r="J57" s="15">
        <v>39.133879999999998</v>
      </c>
      <c r="K57" s="15">
        <v>48.456199999999995</v>
      </c>
      <c r="L57" s="15">
        <v>103.95372</v>
      </c>
      <c r="M57" s="15">
        <v>34.373550000000002</v>
      </c>
      <c r="N57" s="15">
        <v>57.381819999999998</v>
      </c>
      <c r="O57" s="15">
        <v>38.360330000000005</v>
      </c>
      <c r="P57" s="15">
        <v>50.87603</v>
      </c>
      <c r="Q57" s="15">
        <v>33.83802</v>
      </c>
      <c r="R57" s="15">
        <v>38.677690000000005</v>
      </c>
      <c r="S57" s="15">
        <v>28.363289999999999</v>
      </c>
      <c r="T57" s="15">
        <v>44.250949999999996</v>
      </c>
      <c r="U57" s="15">
        <v>41.255660000000006</v>
      </c>
      <c r="V57" s="15">
        <v>47.999720000000003</v>
      </c>
      <c r="W57" s="15">
        <v>78.703759999999988</v>
      </c>
      <c r="X57" s="15">
        <v>38.875680000000003</v>
      </c>
      <c r="Y57" s="15">
        <v>32.726860000000002</v>
      </c>
      <c r="Z57" s="15">
        <v>30.744250000000001</v>
      </c>
      <c r="AA57" s="15">
        <v>24.1193600000001</v>
      </c>
      <c r="AB57" s="15">
        <v>44.628749999999897</v>
      </c>
      <c r="AC57" s="15">
        <v>21.9771800000001</v>
      </c>
      <c r="AD57" s="15">
        <v>24.040019999999899</v>
      </c>
      <c r="AE57" s="15">
        <v>19.180725999999996</v>
      </c>
      <c r="AF57" s="15">
        <v>38.334448000000002</v>
      </c>
      <c r="AG57" s="15">
        <v>-11.254766</v>
      </c>
      <c r="AH57" s="15">
        <v>-1.109622000000003</v>
      </c>
      <c r="AI57" s="42"/>
      <c r="AJ57" s="42"/>
      <c r="AK57" s="42"/>
      <c r="AL57" s="42"/>
      <c r="AM57" s="42"/>
      <c r="AN57" s="3"/>
      <c r="AO57" s="3"/>
      <c r="AP57" s="3"/>
      <c r="AQ57" s="3"/>
      <c r="AR57" s="3"/>
      <c r="AS57" s="3"/>
      <c r="AT57" s="3"/>
      <c r="AU57" s="3"/>
      <c r="AV57" s="3"/>
      <c r="AW57" s="3"/>
      <c r="AX57" s="3"/>
      <c r="AY57" s="3"/>
    </row>
    <row r="58" spans="1:1005" ht="14.4" x14ac:dyDescent="0.3">
      <c r="A58" s="106">
        <f>YampaRiverInflow.TotalOutflow!A58</f>
        <v>46661</v>
      </c>
      <c r="B58" s="107">
        <v>42.884999999999998</v>
      </c>
      <c r="C58" s="108">
        <v>42.884999999999998</v>
      </c>
      <c r="D58" s="109">
        <v>42.884999999999998</v>
      </c>
      <c r="E58" s="15">
        <v>31.104225999999993</v>
      </c>
      <c r="F58" s="15">
        <v>32.409004000000003</v>
      </c>
      <c r="G58" s="15">
        <v>36.495870000000004</v>
      </c>
      <c r="H58" s="15">
        <v>22.413220000000003</v>
      </c>
      <c r="I58" s="15">
        <v>37.884300000000003</v>
      </c>
      <c r="J58" s="15">
        <v>47.385120000000001</v>
      </c>
      <c r="K58" s="15">
        <v>23.34545</v>
      </c>
      <c r="L58" s="15">
        <v>20.647929999999999</v>
      </c>
      <c r="M58" s="15">
        <v>30.664459999999998</v>
      </c>
      <c r="N58" s="15">
        <v>41.077690000000004</v>
      </c>
      <c r="O58" s="15">
        <v>31.060849999999999</v>
      </c>
      <c r="P58" s="15">
        <v>69.758679999999998</v>
      </c>
      <c r="Q58" s="15">
        <v>20.94511</v>
      </c>
      <c r="R58" s="15">
        <v>34.908660000000005</v>
      </c>
      <c r="S58" s="15">
        <v>24.793029999999998</v>
      </c>
      <c r="T58" s="15">
        <v>40.680699999999995</v>
      </c>
      <c r="U58" s="15">
        <v>34.511849999999995</v>
      </c>
      <c r="V58" s="15">
        <v>29.513770000000001</v>
      </c>
      <c r="W58" s="15">
        <v>19.080719999999999</v>
      </c>
      <c r="X58" s="15">
        <v>42.445929999999997</v>
      </c>
      <c r="Y58" s="15">
        <v>56.012860000000003</v>
      </c>
      <c r="Z58" s="15">
        <v>29.236789999999999</v>
      </c>
      <c r="AA58" s="15">
        <v>25.884679999999999</v>
      </c>
      <c r="AB58" s="15">
        <v>63.214149999999897</v>
      </c>
      <c r="AC58" s="15">
        <v>23.663159999999799</v>
      </c>
      <c r="AD58" s="15">
        <v>24.972269999999799</v>
      </c>
      <c r="AE58" s="15">
        <v>26.040343999999997</v>
      </c>
      <c r="AF58" s="15">
        <v>13.166246000000003</v>
      </c>
      <c r="AG58" s="15">
        <v>20.811032000000001</v>
      </c>
      <c r="AH58" s="15">
        <v>15.392737999999998</v>
      </c>
      <c r="AI58" s="42"/>
      <c r="AJ58" s="42"/>
      <c r="AK58" s="42"/>
      <c r="AL58" s="42"/>
      <c r="AM58" s="42"/>
      <c r="AN58" s="3"/>
      <c r="AO58" s="3"/>
      <c r="AP58" s="3"/>
      <c r="AQ58" s="3"/>
      <c r="AR58" s="3"/>
      <c r="AS58" s="3"/>
      <c r="AT58" s="3"/>
      <c r="AU58" s="3"/>
      <c r="AV58" s="3"/>
      <c r="AW58" s="3"/>
      <c r="AX58" s="3"/>
      <c r="AY58" s="3"/>
    </row>
    <row r="59" spans="1:1005" ht="14.4" x14ac:dyDescent="0.3">
      <c r="A59" s="106">
        <f>YampaRiverInflow.TotalOutflow!A59</f>
        <v>46692</v>
      </c>
      <c r="B59" s="107">
        <v>24.757999999999999</v>
      </c>
      <c r="C59" s="108">
        <v>24.757999999999999</v>
      </c>
      <c r="D59" s="109">
        <v>24.757999999999999</v>
      </c>
      <c r="E59" s="15">
        <v>28.013811999999998</v>
      </c>
      <c r="F59" s="15">
        <v>15.793877999999999</v>
      </c>
      <c r="G59" s="15">
        <v>24.595040000000001</v>
      </c>
      <c r="H59" s="15">
        <v>18.446279999999998</v>
      </c>
      <c r="I59" s="15">
        <v>36.495870000000004</v>
      </c>
      <c r="J59" s="15">
        <v>27.966939999999997</v>
      </c>
      <c r="K59" s="15">
        <v>25.487599999999997</v>
      </c>
      <c r="L59" s="15">
        <v>23.10744</v>
      </c>
      <c r="M59" s="15">
        <v>22.472729999999999</v>
      </c>
      <c r="N59" s="15">
        <v>35.166530000000002</v>
      </c>
      <c r="O59" s="15">
        <v>20.925319999999999</v>
      </c>
      <c r="P59" s="15">
        <v>16.066120000000002</v>
      </c>
      <c r="Q59" s="15">
        <v>25.54711</v>
      </c>
      <c r="R59" s="15">
        <v>41.950060000000001</v>
      </c>
      <c r="S59" s="15">
        <v>23.00787</v>
      </c>
      <c r="T59" s="15">
        <v>14.39954</v>
      </c>
      <c r="U59" s="15">
        <v>23.602700000000002</v>
      </c>
      <c r="V59" s="15">
        <v>28.581400000000002</v>
      </c>
      <c r="W59" s="15">
        <v>27.807869999999998</v>
      </c>
      <c r="X59" s="15">
        <v>24.69378</v>
      </c>
      <c r="Y59" s="15">
        <v>22.293890000000001</v>
      </c>
      <c r="Z59" s="15">
        <v>27.888010000000101</v>
      </c>
      <c r="AA59" s="15">
        <v>24.873090000000097</v>
      </c>
      <c r="AB59" s="15">
        <v>23.24662</v>
      </c>
      <c r="AC59" s="15">
        <v>25.646650000000101</v>
      </c>
      <c r="AD59" s="15">
        <v>24.793749999999999</v>
      </c>
      <c r="AE59" s="15">
        <v>17.507805999999995</v>
      </c>
      <c r="AF59" s="15">
        <v>8.8944699999999983</v>
      </c>
      <c r="AG59" s="15">
        <v>1.1222839999999996</v>
      </c>
      <c r="AH59" s="15">
        <v>9.8448719999999987</v>
      </c>
      <c r="AI59" s="42"/>
      <c r="AJ59" s="42"/>
      <c r="AK59" s="42"/>
      <c r="AL59" s="42"/>
      <c r="AM59" s="42"/>
      <c r="AN59" s="3"/>
      <c r="AO59" s="3"/>
      <c r="AP59" s="3"/>
      <c r="AQ59" s="3"/>
      <c r="AR59" s="3"/>
      <c r="AS59" s="3"/>
      <c r="AT59" s="3"/>
      <c r="AU59" s="3"/>
      <c r="AV59" s="3"/>
      <c r="AW59" s="3"/>
      <c r="AX59" s="3"/>
      <c r="AY59" s="3"/>
    </row>
    <row r="60" spans="1:1005" ht="14.4" x14ac:dyDescent="0.3">
      <c r="A60" s="106">
        <f>YampaRiverInflow.TotalOutflow!A60</f>
        <v>46722</v>
      </c>
      <c r="B60" s="107">
        <v>28.236999999999998</v>
      </c>
      <c r="C60" s="108">
        <v>28.236999999999998</v>
      </c>
      <c r="D60" s="109">
        <v>28.236999999999998</v>
      </c>
      <c r="E60" s="15">
        <v>44.223798000000002</v>
      </c>
      <c r="F60" s="15">
        <v>1.110544</v>
      </c>
      <c r="G60" s="15">
        <v>15.07438</v>
      </c>
      <c r="H60" s="15">
        <v>12.69421</v>
      </c>
      <c r="I60" s="15">
        <v>35.305790000000002</v>
      </c>
      <c r="J60" s="15">
        <v>29.355370000000001</v>
      </c>
      <c r="K60" s="15">
        <v>13.4876</v>
      </c>
      <c r="L60" s="15">
        <v>18.723970000000001</v>
      </c>
      <c r="M60" s="15">
        <v>15.471069999999999</v>
      </c>
      <c r="N60" s="15">
        <v>19.100490000000001</v>
      </c>
      <c r="O60" s="15">
        <v>3.9664899999999998</v>
      </c>
      <c r="P60" s="15">
        <v>23.801650000000002</v>
      </c>
      <c r="Q60" s="15">
        <v>57.520660000000007</v>
      </c>
      <c r="R60" s="15">
        <v>23.99954</v>
      </c>
      <c r="S60" s="15">
        <v>19.4375</v>
      </c>
      <c r="T60" s="15">
        <v>33.916870000000003</v>
      </c>
      <c r="U60" s="15">
        <v>31.734860000000001</v>
      </c>
      <c r="V60" s="15">
        <v>22.7103</v>
      </c>
      <c r="W60" s="15">
        <v>25.368259999999999</v>
      </c>
      <c r="X60" s="15">
        <v>31.6557</v>
      </c>
      <c r="Y60" s="15">
        <v>22.412740000000003</v>
      </c>
      <c r="Z60" s="15">
        <v>36.377389999999899</v>
      </c>
      <c r="AA60" s="15">
        <v>25.983849999999997</v>
      </c>
      <c r="AB60" s="15">
        <v>23.544150000000002</v>
      </c>
      <c r="AC60" s="15">
        <v>39.471650000000103</v>
      </c>
      <c r="AD60" s="15">
        <v>24.5160599999999</v>
      </c>
      <c r="AE60" s="15">
        <v>8.4644880000000011</v>
      </c>
      <c r="AF60" s="15">
        <v>2.3967059999999982</v>
      </c>
      <c r="AG60" s="15">
        <v>-6.7709719999999995</v>
      </c>
      <c r="AH60" s="15">
        <v>0.60159199999999691</v>
      </c>
      <c r="AI60" s="42"/>
      <c r="AJ60" s="42"/>
      <c r="AK60" s="42"/>
      <c r="AL60" s="42"/>
      <c r="AM60" s="42"/>
      <c r="AN60" s="3"/>
      <c r="AO60" s="3"/>
      <c r="AP60" s="3"/>
      <c r="AQ60" s="3"/>
      <c r="AR60" s="3"/>
      <c r="AS60" s="3"/>
      <c r="AT60" s="3"/>
      <c r="AU60" s="3"/>
      <c r="AV60" s="3"/>
      <c r="AW60" s="3"/>
      <c r="AX60" s="3"/>
      <c r="AY60" s="3"/>
    </row>
    <row r="61" spans="1:1005" ht="14.4" x14ac:dyDescent="0.3">
      <c r="A61" s="106">
        <f>YampaRiverInflow.TotalOutflow!A61</f>
        <v>46753</v>
      </c>
      <c r="B61" s="107">
        <v>27.471</v>
      </c>
      <c r="C61" s="108">
        <v>27.471</v>
      </c>
      <c r="D61" s="109">
        <v>27.471</v>
      </c>
      <c r="E61" s="15">
        <v>25.526097999999998</v>
      </c>
      <c r="F61" s="15">
        <v>1.3745679999999993</v>
      </c>
      <c r="G61" s="15">
        <v>21.421490000000002</v>
      </c>
      <c r="H61" s="15">
        <v>24.198349999999998</v>
      </c>
      <c r="I61" s="15">
        <v>42.049589999999995</v>
      </c>
      <c r="J61" s="15">
        <v>21.61983</v>
      </c>
      <c r="K61" s="15">
        <v>18.446279999999998</v>
      </c>
      <c r="L61" s="15">
        <v>23.206610000000001</v>
      </c>
      <c r="M61" s="15">
        <v>20.033060000000003</v>
      </c>
      <c r="N61" s="15">
        <v>101.09752</v>
      </c>
      <c r="O61" s="15">
        <v>22.61157</v>
      </c>
      <c r="P61" s="15">
        <v>23.206610000000001</v>
      </c>
      <c r="Q61" s="15">
        <v>42.247930000000004</v>
      </c>
      <c r="R61" s="15">
        <v>34.11524</v>
      </c>
      <c r="S61" s="15">
        <v>41.255679999999998</v>
      </c>
      <c r="T61" s="15">
        <v>24.792830000000002</v>
      </c>
      <c r="U61" s="15">
        <v>40.065640000000002</v>
      </c>
      <c r="V61" s="15">
        <v>37.883839999999999</v>
      </c>
      <c r="W61" s="15">
        <v>23.007810000000003</v>
      </c>
      <c r="X61" s="15">
        <v>30.743310000000001</v>
      </c>
      <c r="Y61" s="15">
        <v>36.496400000000001</v>
      </c>
      <c r="Z61" s="15">
        <v>45.025449999999999</v>
      </c>
      <c r="AA61" s="15">
        <v>23.802</v>
      </c>
      <c r="AB61" s="15">
        <v>42.050199999999904</v>
      </c>
      <c r="AC61" s="15">
        <v>26.777249999999999</v>
      </c>
      <c r="AD61" s="15">
        <v>29.809785999999992</v>
      </c>
      <c r="AE61" s="15">
        <v>0.14888199999999779</v>
      </c>
      <c r="AF61" s="15">
        <v>188.36769600000002</v>
      </c>
      <c r="AG61" s="15">
        <v>-19.261465999999999</v>
      </c>
      <c r="AH61" s="15">
        <v>-11.55139</v>
      </c>
      <c r="AI61" s="42"/>
      <c r="AJ61" s="42"/>
      <c r="AK61" s="42"/>
      <c r="AL61" s="42"/>
      <c r="AM61" s="42"/>
      <c r="AN61" s="3"/>
      <c r="AO61" s="3"/>
      <c r="AP61" s="3"/>
      <c r="AQ61" s="3"/>
      <c r="AR61" s="3"/>
      <c r="AS61" s="3"/>
      <c r="AT61" s="3"/>
      <c r="AU61" s="3"/>
      <c r="AV61" s="3"/>
      <c r="AW61" s="3"/>
      <c r="AX61" s="3"/>
      <c r="AY61" s="3"/>
    </row>
    <row r="62" spans="1:1005" ht="14.4" x14ac:dyDescent="0.3">
      <c r="A62" s="106">
        <f>YampaRiverInflow.TotalOutflow!A62</f>
        <v>46784</v>
      </c>
      <c r="B62" s="107">
        <v>34.497</v>
      </c>
      <c r="C62" s="108">
        <v>34.497</v>
      </c>
      <c r="D62" s="109">
        <v>34.497</v>
      </c>
      <c r="E62" s="15">
        <v>12.339405999999999</v>
      </c>
      <c r="F62" s="15">
        <v>23.60331</v>
      </c>
      <c r="G62" s="15">
        <v>17.2562</v>
      </c>
      <c r="H62" s="15">
        <v>16.066120000000002</v>
      </c>
      <c r="I62" s="15">
        <v>48.99174</v>
      </c>
      <c r="J62" s="15">
        <v>36.297519999999999</v>
      </c>
      <c r="K62" s="15">
        <v>25.745450000000002</v>
      </c>
      <c r="L62" s="15">
        <v>24.39669</v>
      </c>
      <c r="M62" s="15">
        <v>35.66281</v>
      </c>
      <c r="N62" s="15">
        <v>125.57355</v>
      </c>
      <c r="O62" s="15">
        <v>20.429749999999999</v>
      </c>
      <c r="P62" s="15">
        <v>29.355370000000001</v>
      </c>
      <c r="Q62" s="15">
        <v>90.644630000000006</v>
      </c>
      <c r="R62" s="15">
        <v>38.478989999999996</v>
      </c>
      <c r="S62" s="15">
        <v>35.16657</v>
      </c>
      <c r="T62" s="15">
        <v>33.321769999999994</v>
      </c>
      <c r="U62" s="15">
        <v>18.842610000000001</v>
      </c>
      <c r="V62" s="15">
        <v>38.875690000000006</v>
      </c>
      <c r="W62" s="15">
        <v>32.449240000000003</v>
      </c>
      <c r="X62" s="15">
        <v>39.450900000000004</v>
      </c>
      <c r="Y62" s="15">
        <v>41.375809999999994</v>
      </c>
      <c r="Z62" s="15">
        <v>62.678599999999996</v>
      </c>
      <c r="AA62" s="15">
        <v>22.2151999999999</v>
      </c>
      <c r="AB62" s="15">
        <v>72.001050000000006</v>
      </c>
      <c r="AC62" s="15">
        <v>37.884849999999894</v>
      </c>
      <c r="AD62" s="15">
        <v>19.033522000000001</v>
      </c>
      <c r="AE62" s="15">
        <v>7.0302340000000001</v>
      </c>
      <c r="AF62" s="15">
        <v>85.799055999999993</v>
      </c>
      <c r="AG62" s="15">
        <v>-9.7793939999999999</v>
      </c>
      <c r="AH62" s="15">
        <v>38.657699999999991</v>
      </c>
      <c r="AI62" s="42"/>
      <c r="AJ62" s="42"/>
      <c r="AK62" s="42"/>
      <c r="AL62" s="42"/>
      <c r="AM62" s="42"/>
      <c r="AN62" s="3"/>
      <c r="AO62" s="3"/>
      <c r="AP62" s="3"/>
      <c r="AQ62" s="3"/>
      <c r="AR62" s="3"/>
      <c r="AS62" s="3"/>
      <c r="AT62" s="3"/>
      <c r="AU62" s="3"/>
      <c r="AV62" s="3"/>
      <c r="AW62" s="3"/>
      <c r="AX62" s="3"/>
      <c r="AY62" s="3"/>
    </row>
    <row r="63" spans="1:1005" ht="14.4" x14ac:dyDescent="0.3">
      <c r="A63" s="106">
        <f>YampaRiverInflow.TotalOutflow!A63</f>
        <v>46813</v>
      </c>
      <c r="B63" s="107">
        <v>55.350999999999999</v>
      </c>
      <c r="C63" s="108">
        <v>55.350999999999999</v>
      </c>
      <c r="D63" s="109">
        <v>55.350999999999999</v>
      </c>
      <c r="E63" s="15">
        <v>7.6782579999999996</v>
      </c>
      <c r="F63" s="15">
        <v>63.272730000000003</v>
      </c>
      <c r="G63" s="15">
        <v>48.99174</v>
      </c>
      <c r="H63" s="15">
        <v>19.834709999999998</v>
      </c>
      <c r="I63" s="15">
        <v>54.009920000000001</v>
      </c>
      <c r="J63" s="15">
        <v>55.160330000000002</v>
      </c>
      <c r="K63" s="15">
        <v>23.22645</v>
      </c>
      <c r="L63" s="15">
        <v>42.842980000000004</v>
      </c>
      <c r="M63" s="15">
        <v>27.59008</v>
      </c>
      <c r="N63" s="15">
        <v>69.104129999999998</v>
      </c>
      <c r="O63" s="15">
        <v>49.190080000000002</v>
      </c>
      <c r="P63" s="15">
        <v>44.628099999999996</v>
      </c>
      <c r="Q63" s="15">
        <v>82.373550000000009</v>
      </c>
      <c r="R63" s="15">
        <v>74.04258999999999</v>
      </c>
      <c r="S63" s="15">
        <v>59.404600000000002</v>
      </c>
      <c r="T63" s="15">
        <v>42.445689999999999</v>
      </c>
      <c r="U63" s="15">
        <v>22.21454</v>
      </c>
      <c r="V63" s="15">
        <v>58.769889999999997</v>
      </c>
      <c r="W63" s="15">
        <v>31.517060000000001</v>
      </c>
      <c r="X63" s="15">
        <v>41.176480000000005</v>
      </c>
      <c r="Y63" s="15">
        <v>36.615409999999905</v>
      </c>
      <c r="Z63" s="15">
        <v>63.888529999999896</v>
      </c>
      <c r="AA63" s="15">
        <v>26.578900000000001</v>
      </c>
      <c r="AB63" s="15">
        <v>124.9605</v>
      </c>
      <c r="AC63" s="15">
        <v>70.0175499999999</v>
      </c>
      <c r="AD63" s="15">
        <v>37.985829999999993</v>
      </c>
      <c r="AE63" s="15">
        <v>23.852601999999997</v>
      </c>
      <c r="AF63" s="15">
        <v>33.571293999999995</v>
      </c>
      <c r="AG63" s="15">
        <v>18.785719999999998</v>
      </c>
      <c r="AH63" s="15">
        <v>66.418819999999997</v>
      </c>
      <c r="AI63" s="42"/>
      <c r="AJ63" s="42"/>
      <c r="AK63" s="42"/>
      <c r="AL63" s="42"/>
      <c r="AM63" s="42"/>
      <c r="AN63" s="3"/>
      <c r="AO63" s="3"/>
      <c r="AP63" s="3"/>
      <c r="AQ63" s="3"/>
      <c r="AR63" s="3"/>
      <c r="AS63" s="3"/>
      <c r="AT63" s="3"/>
      <c r="AU63" s="3"/>
      <c r="AV63" s="3"/>
      <c r="AW63" s="3"/>
      <c r="AX63" s="3"/>
      <c r="AY63" s="3"/>
    </row>
    <row r="64" spans="1:1005" ht="14.4" x14ac:dyDescent="0.3">
      <c r="A64" s="106">
        <f>YampaRiverInflow.TotalOutflow!A64</f>
        <v>46844</v>
      </c>
      <c r="B64" s="107">
        <v>33.433</v>
      </c>
      <c r="C64" s="108">
        <v>33.433</v>
      </c>
      <c r="D64" s="109">
        <v>33.433</v>
      </c>
      <c r="E64" s="15">
        <v>3.6764540000000014</v>
      </c>
      <c r="F64" s="15">
        <v>29.157019999999999</v>
      </c>
      <c r="G64" s="15">
        <v>70.294210000000007</v>
      </c>
      <c r="H64" s="15">
        <v>23.60331</v>
      </c>
      <c r="I64" s="15">
        <v>16.8</v>
      </c>
      <c r="J64" s="15">
        <v>35.028100000000002</v>
      </c>
      <c r="K64" s="15">
        <v>13.62645</v>
      </c>
      <c r="L64" s="15">
        <v>32.747109999999999</v>
      </c>
      <c r="M64" s="15">
        <v>39.133879999999998</v>
      </c>
      <c r="N64" s="15">
        <v>90.902479999999997</v>
      </c>
      <c r="O64" s="15">
        <v>33.758679999999998</v>
      </c>
      <c r="P64" s="15">
        <v>33.699169999999995</v>
      </c>
      <c r="Q64" s="15">
        <v>29.79214</v>
      </c>
      <c r="R64" s="15">
        <v>43.080640000000002</v>
      </c>
      <c r="S64" s="15">
        <v>88.700450000000004</v>
      </c>
      <c r="T64" s="15">
        <v>43.635820000000002</v>
      </c>
      <c r="U64" s="15">
        <v>17.01784</v>
      </c>
      <c r="V64" s="15">
        <v>26.498860000000001</v>
      </c>
      <c r="W64" s="15">
        <v>22.988139999999998</v>
      </c>
      <c r="X64" s="15">
        <v>25.348419999999997</v>
      </c>
      <c r="Y64" s="15">
        <v>31.934349999999899</v>
      </c>
      <c r="Z64" s="15">
        <v>40.2452100000001</v>
      </c>
      <c r="AA64" s="15">
        <v>24.198700000000002</v>
      </c>
      <c r="AB64" s="15">
        <v>43.240300000000097</v>
      </c>
      <c r="AC64" s="15">
        <v>39.828680000000105</v>
      </c>
      <c r="AD64" s="15">
        <v>41.938178000000001</v>
      </c>
      <c r="AE64" s="15">
        <v>40.074694000000001</v>
      </c>
      <c r="AF64" s="15">
        <v>1.3631199999999954</v>
      </c>
      <c r="AG64" s="15">
        <v>-2.5694920000000012</v>
      </c>
      <c r="AH64" s="15">
        <v>-26.212883999999999</v>
      </c>
      <c r="AI64" s="42"/>
      <c r="AJ64" s="42"/>
      <c r="AK64" s="42"/>
      <c r="AL64" s="42"/>
      <c r="AM64" s="42"/>
      <c r="AN64" s="3"/>
      <c r="AO64" s="3"/>
      <c r="AP64" s="3"/>
      <c r="AQ64" s="3"/>
      <c r="AR64" s="3"/>
      <c r="AS64" s="3"/>
      <c r="AT64" s="3"/>
      <c r="AU64" s="3"/>
      <c r="AV64" s="3"/>
      <c r="AW64" s="3"/>
      <c r="AX64" s="3"/>
      <c r="AY64" s="3"/>
      <c r="ALQ64" t="e">
        <v>#N/A</v>
      </c>
    </row>
    <row r="65" spans="1:1005" ht="14.4" x14ac:dyDescent="0.3">
      <c r="A65" s="106">
        <f>YampaRiverInflow.TotalOutflow!A65</f>
        <v>46874</v>
      </c>
      <c r="B65" s="107">
        <v>25.292999999999999</v>
      </c>
      <c r="C65" s="108">
        <v>25.292999999999999</v>
      </c>
      <c r="D65" s="109">
        <v>25.292999999999999</v>
      </c>
      <c r="E65" s="15">
        <v>7.738929999999999</v>
      </c>
      <c r="F65" s="15">
        <v>15.471069999999999</v>
      </c>
      <c r="G65" s="15">
        <v>41.137190000000004</v>
      </c>
      <c r="H65" s="15">
        <v>13.289260000000001</v>
      </c>
      <c r="I65" s="15">
        <v>27.570250000000001</v>
      </c>
      <c r="J65" s="15">
        <v>34.690910000000002</v>
      </c>
      <c r="K65" s="15">
        <v>21.163640000000001</v>
      </c>
      <c r="L65" s="15">
        <v>23.543800000000001</v>
      </c>
      <c r="M65" s="15">
        <v>34.333880000000001</v>
      </c>
      <c r="N65" s="15">
        <v>67.140500000000003</v>
      </c>
      <c r="O65" s="15">
        <v>34.274380000000001</v>
      </c>
      <c r="P65" s="15">
        <v>36.813220000000001</v>
      </c>
      <c r="Q65" s="15">
        <v>20.429749999999999</v>
      </c>
      <c r="R65" s="15">
        <v>51.173209999999997</v>
      </c>
      <c r="S65" s="15">
        <v>36.138489999999997</v>
      </c>
      <c r="T65" s="15">
        <v>21.024139999999999</v>
      </c>
      <c r="U65" s="15">
        <v>18.545120000000001</v>
      </c>
      <c r="V65" s="15">
        <v>27.252549999999999</v>
      </c>
      <c r="W65" s="15">
        <v>27.252610000000001</v>
      </c>
      <c r="X65" s="15">
        <v>28.958279999999998</v>
      </c>
      <c r="Y65" s="15">
        <v>32.1327</v>
      </c>
      <c r="Z65" s="15">
        <v>29.573979999999999</v>
      </c>
      <c r="AA65" s="15">
        <v>26.281370000000102</v>
      </c>
      <c r="AB65" s="15">
        <v>27.570650000000001</v>
      </c>
      <c r="AC65" s="15">
        <v>23.583810000000099</v>
      </c>
      <c r="AD65" s="15">
        <v>24.659790000000001</v>
      </c>
      <c r="AE65" s="15">
        <v>21.803582000000002</v>
      </c>
      <c r="AF65" s="15">
        <v>0.19014400000000023</v>
      </c>
      <c r="AG65" s="15">
        <v>-5.5054859999999994</v>
      </c>
      <c r="AH65" s="15">
        <v>-26.211384000000006</v>
      </c>
      <c r="AI65" s="42"/>
      <c r="AJ65" s="42"/>
      <c r="AK65" s="42"/>
      <c r="AL65" s="42"/>
      <c r="AM65" s="42"/>
      <c r="AN65" s="3"/>
      <c r="AO65" s="3"/>
      <c r="AP65" s="3"/>
      <c r="AQ65" s="3"/>
      <c r="AR65" s="3"/>
      <c r="AS65" s="3"/>
      <c r="AT65" s="3"/>
      <c r="AU65" s="3"/>
      <c r="AV65" s="3"/>
      <c r="AW65" s="3"/>
      <c r="AX65" s="3"/>
      <c r="AY65" s="3"/>
      <c r="ALQ65" t="e">
        <v>#N/A</v>
      </c>
    </row>
    <row r="66" spans="1:1005" ht="14.4" x14ac:dyDescent="0.3">
      <c r="A66" s="106">
        <f>YampaRiverInflow.TotalOutflow!A66</f>
        <v>46905</v>
      </c>
      <c r="B66" s="107">
        <v>27.658000000000001</v>
      </c>
      <c r="C66" s="108">
        <v>27.658000000000001</v>
      </c>
      <c r="D66" s="109">
        <v>27.658000000000001</v>
      </c>
      <c r="E66" s="15">
        <v>-1.3633040000000001</v>
      </c>
      <c r="F66" s="15">
        <v>31.73554</v>
      </c>
      <c r="G66" s="15">
        <v>15.272729999999999</v>
      </c>
      <c r="H66" s="15">
        <v>13.68595</v>
      </c>
      <c r="I66" s="15">
        <v>32.07273</v>
      </c>
      <c r="J66" s="15">
        <v>48.238019999999999</v>
      </c>
      <c r="K66" s="15">
        <v>6.5057900000000002</v>
      </c>
      <c r="L66" s="15">
        <v>14.280989999999999</v>
      </c>
      <c r="M66" s="15">
        <v>20.826450000000001</v>
      </c>
      <c r="N66" s="15">
        <v>11.9405</v>
      </c>
      <c r="O66" s="15">
        <v>14.67769</v>
      </c>
      <c r="P66" s="15">
        <v>31.73554</v>
      </c>
      <c r="Q66" s="15">
        <v>13.4876</v>
      </c>
      <c r="R66" s="15">
        <v>35.543419999999998</v>
      </c>
      <c r="S66" s="15">
        <v>23.741799999999998</v>
      </c>
      <c r="T66" s="15">
        <v>24.39593</v>
      </c>
      <c r="U66" s="15">
        <v>22.730180000000001</v>
      </c>
      <c r="V66" s="15">
        <v>25.189630000000001</v>
      </c>
      <c r="W66" s="15">
        <v>26.0823</v>
      </c>
      <c r="X66" s="15">
        <v>25.58633</v>
      </c>
      <c r="Y66" s="15">
        <v>28.562399999999901</v>
      </c>
      <c r="Z66" s="15">
        <v>24.3970500000001</v>
      </c>
      <c r="AA66" s="15">
        <v>26.578900000000001</v>
      </c>
      <c r="AB66" s="15">
        <v>24.000349999999901</v>
      </c>
      <c r="AC66" s="15">
        <v>22.730910000000101</v>
      </c>
      <c r="AD66" s="15">
        <v>3.4259199999999983</v>
      </c>
      <c r="AE66" s="15">
        <v>8.1729199999999995</v>
      </c>
      <c r="AF66" s="15">
        <v>12.473674000000001</v>
      </c>
      <c r="AG66" s="15">
        <v>1.061094</v>
      </c>
      <c r="AH66" s="15">
        <v>22.368065999999995</v>
      </c>
      <c r="AI66" s="42"/>
      <c r="AJ66" s="42"/>
      <c r="AK66" s="42"/>
      <c r="AL66" s="42"/>
      <c r="AM66" s="42"/>
      <c r="AN66" s="3"/>
      <c r="AO66" s="3"/>
      <c r="AP66" s="3"/>
      <c r="AQ66" s="3"/>
      <c r="AR66" s="3"/>
      <c r="AS66" s="3"/>
      <c r="AT66" s="3"/>
      <c r="AU66" s="3"/>
      <c r="AV66" s="3"/>
      <c r="AW66" s="3"/>
      <c r="AX66" s="3"/>
      <c r="AY66" s="3"/>
      <c r="ALQ66" t="e">
        <v>#N/A</v>
      </c>
    </row>
    <row r="67" spans="1:1005" ht="14.4" x14ac:dyDescent="0.3">
      <c r="A67" s="106">
        <f>YampaRiverInflow.TotalOutflow!A67</f>
        <v>46935</v>
      </c>
      <c r="B67" s="107">
        <v>43.359000000000002</v>
      </c>
      <c r="C67" s="108">
        <v>43.359000000000002</v>
      </c>
      <c r="D67" s="109">
        <v>43.359000000000002</v>
      </c>
      <c r="E67" s="15">
        <v>7.8308159999999951</v>
      </c>
      <c r="F67" s="15">
        <v>31.933880000000002</v>
      </c>
      <c r="G67" s="15">
        <v>33.12397</v>
      </c>
      <c r="H67" s="15">
        <v>30.347110000000001</v>
      </c>
      <c r="I67" s="15">
        <v>21.12397</v>
      </c>
      <c r="J67" s="15">
        <v>19.953720000000001</v>
      </c>
      <c r="K67" s="15">
        <v>10.1157</v>
      </c>
      <c r="L67" s="15">
        <v>17.2562</v>
      </c>
      <c r="M67" s="15">
        <v>39.272730000000003</v>
      </c>
      <c r="N67" s="15">
        <v>21.024789999999999</v>
      </c>
      <c r="O67" s="15">
        <v>21.223140000000001</v>
      </c>
      <c r="P67" s="15">
        <v>45.421489999999999</v>
      </c>
      <c r="Q67" s="15">
        <v>28.760330000000003</v>
      </c>
      <c r="R67" s="15">
        <v>28.164830000000002</v>
      </c>
      <c r="S67" s="15">
        <v>29.156560000000002</v>
      </c>
      <c r="T67" s="15">
        <v>31.536360000000002</v>
      </c>
      <c r="U67" s="15">
        <v>26.379669999999997</v>
      </c>
      <c r="V67" s="15">
        <v>61.685449999999996</v>
      </c>
      <c r="W67" s="15">
        <v>29.156569999999999</v>
      </c>
      <c r="X67" s="15">
        <v>33.520060000000001</v>
      </c>
      <c r="Y67" s="15">
        <v>26.182200000000002</v>
      </c>
      <c r="Z67" s="15">
        <v>32.1327</v>
      </c>
      <c r="AA67" s="15">
        <v>49.587499999999999</v>
      </c>
      <c r="AB67" s="15">
        <v>22.016849999999998</v>
      </c>
      <c r="AC67" s="15">
        <v>23.603650000000101</v>
      </c>
      <c r="AD67" s="15">
        <v>-0.52760200000000035</v>
      </c>
      <c r="AE67" s="15">
        <v>14.445949999999996</v>
      </c>
      <c r="AF67" s="15">
        <v>-5.4029160000000003</v>
      </c>
      <c r="AG67" s="15">
        <v>-9.1989860000000014</v>
      </c>
      <c r="AH67" s="15">
        <v>30.872809999999998</v>
      </c>
      <c r="AI67" s="42"/>
      <c r="AJ67" s="42"/>
      <c r="AK67" s="42"/>
      <c r="AL67" s="42"/>
      <c r="AM67" s="42"/>
      <c r="AN67" s="3"/>
      <c r="AO67" s="3"/>
      <c r="AP67" s="3"/>
      <c r="AQ67" s="3"/>
      <c r="AR67" s="3"/>
      <c r="AS67" s="3"/>
      <c r="AT67" s="3"/>
      <c r="AU67" s="3"/>
      <c r="AV67" s="3"/>
      <c r="AW67" s="3"/>
      <c r="AX67" s="3"/>
      <c r="AY67" s="3"/>
      <c r="ALQ67" t="e">
        <v>#N/A</v>
      </c>
    </row>
    <row r="68" spans="1:1005" ht="14.4" x14ac:dyDescent="0.3">
      <c r="A68" s="106">
        <f>YampaRiverInflow.TotalOutflow!A68</f>
        <v>46966</v>
      </c>
      <c r="B68" s="107">
        <v>56.076999999999998</v>
      </c>
      <c r="C68" s="108">
        <v>56.076999999999998</v>
      </c>
      <c r="D68" s="109">
        <v>56.076999999999998</v>
      </c>
      <c r="E68" s="15">
        <v>25.019824</v>
      </c>
      <c r="F68" s="15">
        <v>50.280989999999996</v>
      </c>
      <c r="G68" s="15">
        <v>20.826450000000001</v>
      </c>
      <c r="H68" s="15">
        <v>44.033059999999999</v>
      </c>
      <c r="I68" s="15">
        <v>23.404959999999999</v>
      </c>
      <c r="J68" s="15">
        <v>52.066120000000005</v>
      </c>
      <c r="K68" s="15">
        <v>17.851240000000001</v>
      </c>
      <c r="L68" s="15">
        <v>42.049589999999995</v>
      </c>
      <c r="M68" s="15">
        <v>50.578510000000001</v>
      </c>
      <c r="N68" s="15">
        <v>28.36364</v>
      </c>
      <c r="O68" s="15">
        <v>66.446280000000002</v>
      </c>
      <c r="P68" s="15">
        <v>91.636359999999996</v>
      </c>
      <c r="Q68" s="15">
        <v>39.272730000000003</v>
      </c>
      <c r="R68" s="15">
        <v>23.60284</v>
      </c>
      <c r="S68" s="15">
        <v>91.04083</v>
      </c>
      <c r="T68" s="15">
        <v>36.693379999999998</v>
      </c>
      <c r="U68" s="15">
        <v>68.607789999999994</v>
      </c>
      <c r="V68" s="15">
        <v>66.842500000000001</v>
      </c>
      <c r="W68" s="15">
        <v>41.057389999999998</v>
      </c>
      <c r="X68" s="15">
        <v>44.429290000000002</v>
      </c>
      <c r="Y68" s="15">
        <v>41.851849999999999</v>
      </c>
      <c r="Z68" s="15">
        <v>40.265050000000002</v>
      </c>
      <c r="AA68" s="15">
        <v>38.876599999999996</v>
      </c>
      <c r="AB68" s="15">
        <v>29.55415</v>
      </c>
      <c r="AC68" s="15">
        <v>23.603649999999899</v>
      </c>
      <c r="AD68" s="15">
        <v>15.498979999999996</v>
      </c>
      <c r="AE68" s="15">
        <v>39.663323999999996</v>
      </c>
      <c r="AF68" s="15">
        <v>-27.475497999999998</v>
      </c>
      <c r="AG68" s="15">
        <v>-21.766008000000003</v>
      </c>
      <c r="AH68" s="15">
        <v>29.917686</v>
      </c>
      <c r="AI68" s="42"/>
      <c r="AJ68" s="42"/>
      <c r="AK68" s="42"/>
      <c r="AL68" s="42"/>
      <c r="AM68" s="42"/>
      <c r="AN68" s="3"/>
      <c r="AO68" s="3"/>
      <c r="AP68" s="3"/>
      <c r="AQ68" s="3"/>
      <c r="AR68" s="3"/>
      <c r="AS68" s="3"/>
      <c r="AT68" s="3"/>
      <c r="AU68" s="3"/>
      <c r="AV68" s="3"/>
      <c r="AW68" s="3"/>
      <c r="AX68" s="3"/>
      <c r="AY68" s="3"/>
      <c r="ALQ68" t="e">
        <v>#N/A</v>
      </c>
    </row>
    <row r="69" spans="1:1005" ht="14.4" x14ac:dyDescent="0.3">
      <c r="A69" s="106">
        <f>YampaRiverInflow.TotalOutflow!A69</f>
        <v>46997</v>
      </c>
      <c r="B69" s="107">
        <v>37.206000000000003</v>
      </c>
      <c r="C69" s="108">
        <v>37.206000000000003</v>
      </c>
      <c r="D69" s="109">
        <v>37.206000000000003</v>
      </c>
      <c r="E69" s="15">
        <v>21.008659999999999</v>
      </c>
      <c r="F69" s="15">
        <v>59.246279999999999</v>
      </c>
      <c r="G69" s="15">
        <v>36.099170000000001</v>
      </c>
      <c r="H69" s="15">
        <v>49.190080000000002</v>
      </c>
      <c r="I69" s="15">
        <v>39.133879999999998</v>
      </c>
      <c r="J69" s="15">
        <v>48.456199999999995</v>
      </c>
      <c r="K69" s="15">
        <v>103.95372</v>
      </c>
      <c r="L69" s="15">
        <v>34.373550000000002</v>
      </c>
      <c r="M69" s="15">
        <v>57.381819999999998</v>
      </c>
      <c r="N69" s="15">
        <v>38.360330000000005</v>
      </c>
      <c r="O69" s="15">
        <v>50.87603</v>
      </c>
      <c r="P69" s="15">
        <v>33.83802</v>
      </c>
      <c r="Q69" s="15">
        <v>38.677690000000005</v>
      </c>
      <c r="R69" s="15">
        <v>28.363289999999999</v>
      </c>
      <c r="S69" s="15">
        <v>44.250949999999996</v>
      </c>
      <c r="T69" s="15">
        <v>41.255660000000006</v>
      </c>
      <c r="U69" s="15">
        <v>47.999720000000003</v>
      </c>
      <c r="V69" s="15">
        <v>78.703759999999988</v>
      </c>
      <c r="W69" s="15">
        <v>38.875680000000003</v>
      </c>
      <c r="X69" s="15">
        <v>32.726860000000002</v>
      </c>
      <c r="Y69" s="15">
        <v>30.744250000000001</v>
      </c>
      <c r="Z69" s="15">
        <v>24.1193600000001</v>
      </c>
      <c r="AA69" s="15">
        <v>44.628749999999897</v>
      </c>
      <c r="AB69" s="15">
        <v>21.9771800000001</v>
      </c>
      <c r="AC69" s="15">
        <v>24.040019999999899</v>
      </c>
      <c r="AD69" s="15">
        <v>19.180725999999996</v>
      </c>
      <c r="AE69" s="15">
        <v>38.334448000000002</v>
      </c>
      <c r="AF69" s="15">
        <v>-11.254766</v>
      </c>
      <c r="AG69" s="15">
        <v>-1.109622000000003</v>
      </c>
      <c r="AH69" s="15">
        <v>14.515779999999999</v>
      </c>
      <c r="AI69" s="42"/>
      <c r="AJ69" s="42"/>
      <c r="AK69" s="42"/>
      <c r="AL69" s="42"/>
      <c r="AM69" s="42"/>
      <c r="AN69" s="3"/>
      <c r="AO69" s="3"/>
      <c r="AP69" s="3"/>
      <c r="AQ69" s="3"/>
      <c r="AR69" s="3"/>
      <c r="AS69" s="3"/>
      <c r="AT69" s="3"/>
      <c r="AU69" s="3"/>
      <c r="AV69" s="3"/>
      <c r="AW69" s="3"/>
      <c r="AX69" s="3"/>
      <c r="AY69" s="3"/>
      <c r="ALQ69" t="e">
        <v>#N/A</v>
      </c>
    </row>
    <row r="70" spans="1:1005" ht="14.4" x14ac:dyDescent="0.3">
      <c r="A70" s="106"/>
      <c r="B70" s="107"/>
      <c r="C70" s="108"/>
      <c r="D70" s="109"/>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42"/>
      <c r="AJ70" s="42"/>
      <c r="AK70" s="42"/>
      <c r="AL70" s="42"/>
      <c r="AM70" s="42"/>
      <c r="AN70" s="3"/>
      <c r="AO70" s="3"/>
      <c r="AP70" s="3"/>
      <c r="AQ70" s="3"/>
      <c r="AR70" s="3"/>
      <c r="AS70" s="3"/>
      <c r="AT70" s="3"/>
      <c r="AU70" s="3"/>
      <c r="AV70" s="3"/>
      <c r="AW70" s="3"/>
      <c r="AX70" s="3"/>
      <c r="AY70" s="3"/>
      <c r="ALQ70" t="e">
        <v>#N/A</v>
      </c>
    </row>
    <row r="71" spans="1:1005" ht="14.4" x14ac:dyDescent="0.3">
      <c r="A71" s="106"/>
      <c r="B71" s="107"/>
      <c r="C71" s="108"/>
      <c r="D71" s="109"/>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42"/>
      <c r="AJ71" s="42"/>
      <c r="AK71" s="42"/>
      <c r="AL71" s="42"/>
      <c r="AM71" s="42"/>
      <c r="AN71" s="3"/>
      <c r="AO71" s="3"/>
      <c r="AP71" s="3"/>
      <c r="AQ71" s="3"/>
      <c r="AR71" s="3"/>
      <c r="AS71" s="3"/>
      <c r="AT71" s="3"/>
      <c r="AU71" s="3"/>
      <c r="AV71" s="3"/>
      <c r="AW71" s="3"/>
      <c r="AX71" s="3"/>
      <c r="AY71" s="3"/>
      <c r="ALQ71" t="e">
        <v>#N/A</v>
      </c>
    </row>
    <row r="72" spans="1:1005" ht="12.75" customHeight="1" x14ac:dyDescent="0.3">
      <c r="A72" s="110"/>
      <c r="B72" s="107"/>
      <c r="C72" s="108"/>
      <c r="D72" s="109"/>
      <c r="ALQ72" t="e">
        <v>#N/A</v>
      </c>
    </row>
    <row r="73" spans="1:1005" ht="12.75" customHeight="1" x14ac:dyDescent="0.3">
      <c r="A73" s="110"/>
      <c r="B73" s="107"/>
      <c r="C73" s="108"/>
      <c r="D73" s="109"/>
    </row>
    <row r="74" spans="1:1005" ht="12.75" customHeight="1" x14ac:dyDescent="0.3">
      <c r="A74" s="110"/>
      <c r="B74" s="107"/>
      <c r="C74" s="108"/>
      <c r="D74" s="109"/>
    </row>
    <row r="75" spans="1:1005" ht="12.75" customHeight="1" x14ac:dyDescent="0.3">
      <c r="A75" s="110"/>
      <c r="B75" s="107"/>
      <c r="C75" s="108"/>
      <c r="D75" s="109"/>
    </row>
    <row r="76" spans="1:1005" ht="12.75" customHeight="1" x14ac:dyDescent="0.3">
      <c r="A76" s="110"/>
      <c r="B76" s="107"/>
      <c r="C76" s="108"/>
      <c r="D76" s="109"/>
    </row>
    <row r="77" spans="1:1005" ht="12.75" customHeight="1" x14ac:dyDescent="0.3">
      <c r="A77" s="110"/>
      <c r="B77" s="107"/>
      <c r="C77" s="108"/>
      <c r="D77" s="109"/>
    </row>
    <row r="78" spans="1:1005" ht="12.75" customHeight="1" x14ac:dyDescent="0.3">
      <c r="A78" s="110"/>
      <c r="B78" s="107"/>
      <c r="C78" s="108"/>
      <c r="D78" s="109"/>
    </row>
    <row r="79" spans="1:1005" ht="12.75" customHeight="1" x14ac:dyDescent="0.3">
      <c r="A79" s="110"/>
      <c r="B79" s="107"/>
      <c r="C79" s="108"/>
      <c r="D79" s="109"/>
    </row>
    <row r="80" spans="1:1005" ht="12.75" customHeight="1" x14ac:dyDescent="0.3">
      <c r="A80" s="110"/>
      <c r="B80" s="107"/>
      <c r="C80" s="108"/>
      <c r="D80" s="109"/>
    </row>
    <row r="81" spans="1:4" ht="12.75" customHeight="1" x14ac:dyDescent="0.3">
      <c r="A81" s="110"/>
      <c r="B81" s="107"/>
      <c r="C81" s="108"/>
      <c r="D81" s="109"/>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165DA-BD34-439C-A57B-F81A7E2F659E}">
  <sheetPr codeName="Sheet18">
    <tabColor theme="8" tint="0.39997558519241921"/>
  </sheetPr>
  <dimension ref="A1:ALQ84"/>
  <sheetViews>
    <sheetView workbookViewId="0">
      <selection activeCell="X9" sqref="X9"/>
    </sheetView>
  </sheetViews>
  <sheetFormatPr defaultColWidth="18.6640625" defaultRowHeight="12.75" customHeight="1" x14ac:dyDescent="0.3"/>
  <cols>
    <col min="1" max="34" width="9.109375" customWidth="1"/>
    <col min="35" max="39" width="9.109375" style="15" customWidth="1"/>
    <col min="40" max="54" width="9.109375" customWidth="1"/>
  </cols>
  <sheetData>
    <row r="1" spans="1:51" ht="14.4" x14ac:dyDescent="0.3">
      <c r="A1" s="111"/>
      <c r="B1" s="143"/>
      <c r="C1" s="143"/>
      <c r="D1" s="143"/>
      <c r="E1" s="143"/>
      <c r="F1" s="143"/>
      <c r="G1" s="143"/>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2"/>
      <c r="AJ1" s="2"/>
      <c r="AK1" s="2"/>
      <c r="AL1" s="2"/>
      <c r="AM1" s="2"/>
    </row>
    <row r="2" spans="1:51" ht="14.4" x14ac:dyDescent="0.3">
      <c r="A2" s="111"/>
      <c r="B2" s="104" t="s">
        <v>0</v>
      </c>
      <c r="C2" s="104" t="s">
        <v>1</v>
      </c>
      <c r="D2" s="104" t="s">
        <v>2</v>
      </c>
      <c r="E2" s="104">
        <v>1991</v>
      </c>
      <c r="F2" s="104">
        <v>1992</v>
      </c>
      <c r="G2" s="104">
        <v>1993</v>
      </c>
      <c r="H2" s="104">
        <v>1994</v>
      </c>
      <c r="I2" s="104">
        <v>1995</v>
      </c>
      <c r="J2" s="104">
        <v>1996</v>
      </c>
      <c r="K2" s="104">
        <v>1997</v>
      </c>
      <c r="L2" s="104">
        <v>1998</v>
      </c>
      <c r="M2" s="104">
        <v>1999</v>
      </c>
      <c r="N2" s="104">
        <v>2000</v>
      </c>
      <c r="O2" s="104">
        <v>2001</v>
      </c>
      <c r="P2" s="104">
        <v>2002</v>
      </c>
      <c r="Q2" s="104">
        <v>2003</v>
      </c>
      <c r="R2" s="104">
        <v>2004</v>
      </c>
      <c r="S2" s="104">
        <v>2005</v>
      </c>
      <c r="T2" s="104">
        <v>2006</v>
      </c>
      <c r="U2" s="104">
        <v>2007</v>
      </c>
      <c r="V2" s="104">
        <v>2008</v>
      </c>
      <c r="W2" s="104">
        <v>2009</v>
      </c>
      <c r="X2" s="104">
        <v>2010</v>
      </c>
      <c r="Y2" s="104">
        <v>2011</v>
      </c>
      <c r="Z2" s="104">
        <v>2012</v>
      </c>
      <c r="AA2" s="104">
        <v>2013</v>
      </c>
      <c r="AB2" s="104">
        <v>2014</v>
      </c>
      <c r="AC2" s="104">
        <v>2015</v>
      </c>
      <c r="AD2" s="104">
        <v>2016</v>
      </c>
      <c r="AE2" s="105">
        <v>2017</v>
      </c>
      <c r="AF2" s="104">
        <v>2018</v>
      </c>
      <c r="AG2" s="104">
        <v>2019</v>
      </c>
      <c r="AH2" s="104">
        <v>2020</v>
      </c>
      <c r="AI2" s="2"/>
      <c r="AJ2" s="2"/>
      <c r="AK2" s="2"/>
      <c r="AL2" s="2"/>
      <c r="AM2" s="2"/>
      <c r="AN2" s="2"/>
      <c r="AO2" s="2"/>
      <c r="AP2" s="2"/>
      <c r="AQ2" s="2"/>
      <c r="AR2" s="2"/>
      <c r="AS2" s="2"/>
      <c r="AT2" s="2"/>
      <c r="AU2" s="2"/>
    </row>
    <row r="3" spans="1:51" ht="14.4" x14ac:dyDescent="0.3">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2"/>
      <c r="AJ3" s="2"/>
      <c r="AK3" s="2"/>
      <c r="AL3" s="2"/>
      <c r="AM3" s="2"/>
      <c r="AN3" s="2"/>
      <c r="AO3" s="2"/>
      <c r="AP3" s="2"/>
      <c r="AQ3" s="2"/>
      <c r="AR3" s="2"/>
      <c r="AS3" s="2"/>
      <c r="AT3" s="2"/>
      <c r="AU3" s="2"/>
    </row>
    <row r="4" spans="1:51" ht="14.4" x14ac:dyDescent="0.3">
      <c r="A4" s="110">
        <f>YampaRiverInflow.TotalOutflow!A4</f>
        <v>45017</v>
      </c>
      <c r="B4" s="72">
        <v>0</v>
      </c>
      <c r="C4" s="73">
        <v>0</v>
      </c>
      <c r="D4" s="114">
        <v>0</v>
      </c>
      <c r="E4" s="15">
        <v>0</v>
      </c>
      <c r="F4" s="15">
        <v>0</v>
      </c>
      <c r="G4" s="15">
        <v>0</v>
      </c>
      <c r="H4" s="15">
        <v>0</v>
      </c>
      <c r="I4" s="15">
        <v>0</v>
      </c>
      <c r="J4" s="15">
        <v>0</v>
      </c>
      <c r="K4" s="15">
        <v>0</v>
      </c>
      <c r="L4" s="15">
        <v>0</v>
      </c>
      <c r="M4" s="15">
        <v>0</v>
      </c>
      <c r="N4" s="15">
        <v>0</v>
      </c>
      <c r="O4" s="15">
        <v>0</v>
      </c>
      <c r="P4" s="15">
        <v>0</v>
      </c>
      <c r="Q4" s="15">
        <v>0</v>
      </c>
      <c r="R4" s="15">
        <v>0</v>
      </c>
      <c r="S4" s="15">
        <v>0</v>
      </c>
      <c r="T4" s="15">
        <v>0</v>
      </c>
      <c r="U4" s="15">
        <v>0</v>
      </c>
      <c r="V4" s="15">
        <v>0</v>
      </c>
      <c r="W4" s="15">
        <v>0</v>
      </c>
      <c r="X4" s="15">
        <v>0</v>
      </c>
      <c r="Y4" s="15">
        <v>0</v>
      </c>
      <c r="Z4" s="15">
        <v>0</v>
      </c>
      <c r="AA4" s="15">
        <v>0</v>
      </c>
      <c r="AB4" s="15">
        <v>0</v>
      </c>
      <c r="AC4" s="15">
        <v>0</v>
      </c>
      <c r="AD4" s="15">
        <v>0</v>
      </c>
      <c r="AE4" s="15">
        <v>0</v>
      </c>
      <c r="AF4" s="15">
        <v>0</v>
      </c>
      <c r="AG4" s="15">
        <v>0</v>
      </c>
      <c r="AH4" s="15">
        <v>0</v>
      </c>
      <c r="AN4" s="3"/>
      <c r="AO4" s="3"/>
      <c r="AP4" s="3"/>
      <c r="AQ4" s="3"/>
      <c r="AR4" s="3"/>
      <c r="AS4" s="3"/>
      <c r="AT4" s="3"/>
      <c r="AU4" s="3"/>
      <c r="AV4" s="3"/>
      <c r="AW4" s="3"/>
      <c r="AX4" s="3"/>
      <c r="AY4" s="3"/>
    </row>
    <row r="5" spans="1:51" ht="14.4" x14ac:dyDescent="0.3">
      <c r="A5" s="110">
        <f>YampaRiverInflow.TotalOutflow!A5</f>
        <v>45047</v>
      </c>
      <c r="B5" s="31">
        <v>0</v>
      </c>
      <c r="C5" s="11">
        <v>0</v>
      </c>
      <c r="D5" s="41">
        <v>0</v>
      </c>
      <c r="E5" s="15">
        <v>0</v>
      </c>
      <c r="F5" s="15">
        <v>0</v>
      </c>
      <c r="G5" s="15">
        <v>0</v>
      </c>
      <c r="H5" s="15">
        <v>0</v>
      </c>
      <c r="I5" s="15">
        <v>0</v>
      </c>
      <c r="J5" s="15">
        <v>0</v>
      </c>
      <c r="K5" s="15">
        <v>0</v>
      </c>
      <c r="L5" s="15">
        <v>0</v>
      </c>
      <c r="M5" s="15">
        <v>0</v>
      </c>
      <c r="N5" s="15">
        <v>0</v>
      </c>
      <c r="O5" s="15">
        <v>0</v>
      </c>
      <c r="P5" s="15">
        <v>0</v>
      </c>
      <c r="Q5" s="15">
        <v>0</v>
      </c>
      <c r="R5" s="15">
        <v>0</v>
      </c>
      <c r="S5" s="15">
        <v>0</v>
      </c>
      <c r="T5" s="15">
        <v>0</v>
      </c>
      <c r="U5" s="15">
        <v>0</v>
      </c>
      <c r="V5" s="15">
        <v>0</v>
      </c>
      <c r="W5" s="15">
        <v>0</v>
      </c>
      <c r="X5" s="15">
        <v>0</v>
      </c>
      <c r="Y5" s="15">
        <v>0</v>
      </c>
      <c r="Z5" s="15">
        <v>0</v>
      </c>
      <c r="AA5" s="15">
        <v>0</v>
      </c>
      <c r="AB5" s="15">
        <v>0</v>
      </c>
      <c r="AC5" s="15">
        <v>0</v>
      </c>
      <c r="AD5" s="15">
        <v>0</v>
      </c>
      <c r="AE5" s="15">
        <v>0</v>
      </c>
      <c r="AF5" s="15">
        <v>0</v>
      </c>
      <c r="AG5" s="15">
        <v>0</v>
      </c>
      <c r="AH5" s="15">
        <v>0</v>
      </c>
      <c r="AI5" s="42"/>
      <c r="AJ5" s="42"/>
      <c r="AK5" s="42"/>
      <c r="AL5" s="42"/>
      <c r="AM5" s="42"/>
      <c r="AN5" s="3"/>
      <c r="AO5" s="3"/>
      <c r="AP5" s="3"/>
      <c r="AQ5" s="3"/>
      <c r="AR5" s="3"/>
      <c r="AS5" s="3"/>
      <c r="AT5" s="3"/>
      <c r="AU5" s="3"/>
      <c r="AV5" s="3"/>
      <c r="AW5" s="3"/>
      <c r="AX5" s="3"/>
      <c r="AY5" s="3"/>
    </row>
    <row r="6" spans="1:51" ht="14.4" x14ac:dyDescent="0.3">
      <c r="A6" s="110">
        <f>YampaRiverInflow.TotalOutflow!A6</f>
        <v>45078</v>
      </c>
      <c r="B6" s="31">
        <v>0</v>
      </c>
      <c r="C6" s="11">
        <v>0</v>
      </c>
      <c r="D6" s="41">
        <v>0</v>
      </c>
      <c r="E6" s="15">
        <v>0</v>
      </c>
      <c r="F6" s="15">
        <v>0</v>
      </c>
      <c r="G6" s="15">
        <v>0</v>
      </c>
      <c r="H6" s="15">
        <v>0</v>
      </c>
      <c r="I6" s="15">
        <v>0</v>
      </c>
      <c r="J6" s="15">
        <v>0</v>
      </c>
      <c r="K6" s="15">
        <v>0</v>
      </c>
      <c r="L6" s="15">
        <v>0</v>
      </c>
      <c r="M6" s="15">
        <v>0</v>
      </c>
      <c r="N6" s="15">
        <v>0</v>
      </c>
      <c r="O6" s="15">
        <v>0</v>
      </c>
      <c r="P6" s="15">
        <v>0</v>
      </c>
      <c r="Q6" s="15">
        <v>0</v>
      </c>
      <c r="R6" s="15">
        <v>0</v>
      </c>
      <c r="S6" s="15">
        <v>0</v>
      </c>
      <c r="T6" s="15">
        <v>0</v>
      </c>
      <c r="U6" s="15">
        <v>0</v>
      </c>
      <c r="V6" s="15">
        <v>0</v>
      </c>
      <c r="W6" s="15">
        <v>0</v>
      </c>
      <c r="X6" s="15">
        <v>0</v>
      </c>
      <c r="Y6" s="15">
        <v>0</v>
      </c>
      <c r="Z6" s="15">
        <v>0</v>
      </c>
      <c r="AA6" s="15">
        <v>0</v>
      </c>
      <c r="AB6" s="15">
        <v>0</v>
      </c>
      <c r="AC6" s="15">
        <v>0</v>
      </c>
      <c r="AD6" s="15">
        <v>0</v>
      </c>
      <c r="AE6" s="15">
        <v>0</v>
      </c>
      <c r="AF6" s="15">
        <v>0</v>
      </c>
      <c r="AG6" s="15">
        <v>0</v>
      </c>
      <c r="AH6" s="15">
        <v>0</v>
      </c>
      <c r="AI6" s="42"/>
      <c r="AJ6" s="42"/>
      <c r="AK6" s="42"/>
      <c r="AL6" s="42"/>
      <c r="AM6" s="42"/>
      <c r="AN6" s="3"/>
      <c r="AO6" s="3"/>
      <c r="AP6" s="3"/>
      <c r="AQ6" s="3"/>
      <c r="AR6" s="3"/>
      <c r="AS6" s="3"/>
      <c r="AT6" s="3"/>
      <c r="AU6" s="3"/>
      <c r="AV6" s="3"/>
      <c r="AW6" s="3"/>
      <c r="AX6" s="3"/>
      <c r="AY6" s="3"/>
    </row>
    <row r="7" spans="1:51" ht="14.4" x14ac:dyDescent="0.3">
      <c r="A7" s="110">
        <f>YampaRiverInflow.TotalOutflow!A7</f>
        <v>45108</v>
      </c>
      <c r="B7" s="31">
        <v>16.763999999999999</v>
      </c>
      <c r="C7" s="11">
        <v>4.4820000000000002</v>
      </c>
      <c r="D7" s="41">
        <v>-3.8530000000000002</v>
      </c>
      <c r="E7" s="15">
        <v>-5.8830900000000002</v>
      </c>
      <c r="F7" s="15">
        <v>27.880080000000003</v>
      </c>
      <c r="G7" s="15">
        <v>-8.3493899999999996</v>
      </c>
      <c r="H7" s="15">
        <v>20.232430000000001</v>
      </c>
      <c r="I7" s="15">
        <v>30.843540000000001</v>
      </c>
      <c r="J7" s="15">
        <v>41.040230000000001</v>
      </c>
      <c r="K7" s="15">
        <v>14.490680000000001</v>
      </c>
      <c r="L7" s="15">
        <v>75.778990000000007</v>
      </c>
      <c r="M7" s="15">
        <v>65.886160000000004</v>
      </c>
      <c r="N7" s="15">
        <v>-49.466929999999998</v>
      </c>
      <c r="O7" s="15">
        <v>-38.095980000000004</v>
      </c>
      <c r="P7" s="15">
        <v>-9.229239999999999</v>
      </c>
      <c r="Q7" s="15">
        <v>-13.51318</v>
      </c>
      <c r="R7" s="15">
        <v>-26.592950000000002</v>
      </c>
      <c r="S7" s="15">
        <v>24.434360000000002</v>
      </c>
      <c r="T7" s="15">
        <v>-13.056049999999999</v>
      </c>
      <c r="U7" s="15">
        <v>-8.1851199999999995</v>
      </c>
      <c r="V7" s="15">
        <v>-2.57158</v>
      </c>
      <c r="W7" s="15">
        <v>-30.264680000000002</v>
      </c>
      <c r="X7" s="15">
        <v>-36.50526</v>
      </c>
      <c r="Y7" s="15">
        <v>7.3666599999999995</v>
      </c>
      <c r="Z7" s="15">
        <v>20.909459999999999</v>
      </c>
      <c r="AA7" s="15">
        <v>21.97174</v>
      </c>
      <c r="AB7" s="15">
        <v>-3.3679099999999997</v>
      </c>
      <c r="AC7" s="15">
        <v>5.8490699999999993</v>
      </c>
      <c r="AD7" s="15">
        <v>18.370330000000003</v>
      </c>
      <c r="AE7" s="15">
        <v>18.507080000000002</v>
      </c>
      <c r="AF7" s="15">
        <v>26.724900000000002</v>
      </c>
      <c r="AG7" s="15">
        <v>-54.714529999999996</v>
      </c>
      <c r="AH7" s="15">
        <v>-25.463419999999999</v>
      </c>
      <c r="AI7" s="42"/>
      <c r="AJ7" s="42"/>
      <c r="AK7" s="42"/>
      <c r="AL7" s="42"/>
      <c r="AM7" s="42"/>
      <c r="AN7" s="3"/>
      <c r="AO7" s="3"/>
      <c r="AP7" s="3"/>
      <c r="AQ7" s="3"/>
      <c r="AR7" s="3"/>
      <c r="AS7" s="3"/>
      <c r="AT7" s="3"/>
      <c r="AU7" s="3"/>
      <c r="AV7" s="3"/>
      <c r="AW7" s="3"/>
      <c r="AX7" s="3"/>
      <c r="AY7" s="3"/>
    </row>
    <row r="8" spans="1:51" ht="14.4" x14ac:dyDescent="0.3">
      <c r="A8" s="110">
        <f>YampaRiverInflow.TotalOutflow!A8</f>
        <v>45139</v>
      </c>
      <c r="B8" s="31">
        <v>26.503</v>
      </c>
      <c r="C8" s="11">
        <v>18.896999999999998</v>
      </c>
      <c r="D8" s="41">
        <v>16.042000000000002</v>
      </c>
      <c r="E8" s="15">
        <v>53.409349999999996</v>
      </c>
      <c r="F8" s="15">
        <v>56.28331</v>
      </c>
      <c r="G8" s="15">
        <v>85.919169999999994</v>
      </c>
      <c r="H8" s="15">
        <v>47.941989999999997</v>
      </c>
      <c r="I8" s="15">
        <v>32.843679999999999</v>
      </c>
      <c r="J8" s="15">
        <v>9.41737</v>
      </c>
      <c r="K8" s="15">
        <v>73.407210000000006</v>
      </c>
      <c r="L8" s="15">
        <v>56.459800000000001</v>
      </c>
      <c r="M8" s="15">
        <v>48.113410000000002</v>
      </c>
      <c r="N8" s="15">
        <v>12.67862</v>
      </c>
      <c r="O8" s="15">
        <v>24.742099999999997</v>
      </c>
      <c r="P8" s="15">
        <v>-3.3823099999999999</v>
      </c>
      <c r="Q8" s="15">
        <v>40.45872</v>
      </c>
      <c r="R8" s="15">
        <v>7.9324300000000001</v>
      </c>
      <c r="S8" s="15">
        <v>46.411089999999994</v>
      </c>
      <c r="T8" s="15">
        <v>6.7395899999999997</v>
      </c>
      <c r="U8" s="15">
        <v>17.925740000000001</v>
      </c>
      <c r="V8" s="15">
        <v>17.421220000000002</v>
      </c>
      <c r="W8" s="15">
        <v>-3.9880599999999999</v>
      </c>
      <c r="X8" s="15">
        <v>-1.2442899999999999</v>
      </c>
      <c r="Y8" s="15">
        <v>21.964880000000001</v>
      </c>
      <c r="Z8" s="15">
        <v>75.510499999999993</v>
      </c>
      <c r="AA8" s="15">
        <v>37.568370000000002</v>
      </c>
      <c r="AB8" s="15">
        <v>42.03425</v>
      </c>
      <c r="AC8" s="15">
        <v>42.976790000000001</v>
      </c>
      <c r="AD8" s="15">
        <v>38.019089999999998</v>
      </c>
      <c r="AE8" s="15">
        <v>12.330110000000001</v>
      </c>
      <c r="AF8" s="15">
        <v>11.853590000000001</v>
      </c>
      <c r="AG8" s="15">
        <v>-10.878549999999999</v>
      </c>
      <c r="AH8" s="15">
        <v>0.28339999999999999</v>
      </c>
      <c r="AI8" s="42"/>
      <c r="AJ8" s="42"/>
      <c r="AK8" s="42"/>
      <c r="AL8" s="42"/>
      <c r="AM8" s="42"/>
      <c r="AN8" s="3"/>
      <c r="AO8" s="3"/>
      <c r="AP8" s="3"/>
      <c r="AQ8" s="3"/>
      <c r="AR8" s="3"/>
      <c r="AS8" s="3"/>
      <c r="AT8" s="3"/>
      <c r="AU8" s="3"/>
      <c r="AV8" s="3"/>
      <c r="AW8" s="3"/>
      <c r="AX8" s="3"/>
      <c r="AY8" s="3"/>
    </row>
    <row r="9" spans="1:51" ht="14.4" x14ac:dyDescent="0.3">
      <c r="A9" s="110">
        <f>YampaRiverInflow.TotalOutflow!A9</f>
        <v>45170</v>
      </c>
      <c r="B9" s="31">
        <v>19.492999999999999</v>
      </c>
      <c r="C9" s="11">
        <v>18.114999999999998</v>
      </c>
      <c r="D9" s="41">
        <v>18.716000000000001</v>
      </c>
      <c r="E9" s="15">
        <v>64.282830000000004</v>
      </c>
      <c r="F9" s="15">
        <v>64.577929999999995</v>
      </c>
      <c r="G9" s="15">
        <v>71.455939999999998</v>
      </c>
      <c r="H9" s="15">
        <v>58.154240000000001</v>
      </c>
      <c r="I9" s="15">
        <v>42.169260000000001</v>
      </c>
      <c r="J9" s="15">
        <v>18.811229999999998</v>
      </c>
      <c r="K9" s="15">
        <v>37.728870000000001</v>
      </c>
      <c r="L9" s="15">
        <v>102.28238999999999</v>
      </c>
      <c r="M9" s="15">
        <v>63.219099999999997</v>
      </c>
      <c r="N9" s="15">
        <v>-1.1670799999999999</v>
      </c>
      <c r="O9" s="15">
        <v>27.992830000000001</v>
      </c>
      <c r="P9" s="15">
        <v>55.190280000000001</v>
      </c>
      <c r="Q9" s="15">
        <v>32.140479999999997</v>
      </c>
      <c r="R9" s="15">
        <v>31.014310000000002</v>
      </c>
      <c r="S9" s="15">
        <v>29.221220000000002</v>
      </c>
      <c r="T9" s="15">
        <v>-5.8577599999999999</v>
      </c>
      <c r="U9" s="15">
        <v>13.77566</v>
      </c>
      <c r="V9" s="15">
        <v>20.98864</v>
      </c>
      <c r="W9" s="15">
        <v>9.6280200000000011</v>
      </c>
      <c r="X9" s="15">
        <v>25.324290000000001</v>
      </c>
      <c r="Y9" s="15">
        <v>17.578880000000002</v>
      </c>
      <c r="Z9" s="15">
        <v>49.973109999999998</v>
      </c>
      <c r="AA9" s="15">
        <v>68.102980000000002</v>
      </c>
      <c r="AB9" s="15">
        <v>84.069659999999999</v>
      </c>
      <c r="AC9" s="15">
        <v>26.646470000000001</v>
      </c>
      <c r="AD9" s="15">
        <v>42.182259999999999</v>
      </c>
      <c r="AE9" s="15">
        <v>36.151679999999999</v>
      </c>
      <c r="AF9" s="15">
        <v>18.166060000000002</v>
      </c>
      <c r="AG9" s="15">
        <v>17.873080000000002</v>
      </c>
      <c r="AH9" s="15">
        <v>4.9049300000000002</v>
      </c>
      <c r="AI9" s="42"/>
      <c r="AJ9" s="42"/>
      <c r="AK9" s="42"/>
      <c r="AL9" s="42"/>
      <c r="AM9" s="42"/>
      <c r="AN9" s="3"/>
      <c r="AO9" s="3"/>
      <c r="AP9" s="3"/>
      <c r="AQ9" s="3"/>
      <c r="AR9" s="3"/>
      <c r="AS9" s="3"/>
      <c r="AT9" s="3"/>
      <c r="AU9" s="3"/>
      <c r="AV9" s="3"/>
      <c r="AW9" s="3"/>
      <c r="AX9" s="3"/>
      <c r="AY9" s="3"/>
    </row>
    <row r="10" spans="1:51" ht="14.4" x14ac:dyDescent="0.3">
      <c r="A10" s="110">
        <f>YampaRiverInflow.TotalOutflow!A10</f>
        <v>45200</v>
      </c>
      <c r="B10" s="31">
        <v>18.948</v>
      </c>
      <c r="C10" s="11">
        <v>15.547000000000001</v>
      </c>
      <c r="D10" s="41">
        <v>17.992999999999999</v>
      </c>
      <c r="E10" s="15">
        <v>24.83699</v>
      </c>
      <c r="F10" s="15">
        <v>75.222429999999989</v>
      </c>
      <c r="G10" s="15">
        <v>44.385730000000002</v>
      </c>
      <c r="H10" s="15">
        <v>47.589800000000004</v>
      </c>
      <c r="I10" s="15">
        <v>34.997630000000001</v>
      </c>
      <c r="J10" s="15">
        <v>11.211030000000001</v>
      </c>
      <c r="K10" s="15">
        <v>19.502970000000001</v>
      </c>
      <c r="L10" s="15">
        <v>54.718679999999999</v>
      </c>
      <c r="M10" s="15">
        <v>17.3261</v>
      </c>
      <c r="N10" s="15">
        <v>33.096730000000001</v>
      </c>
      <c r="O10" s="15">
        <v>7.0241199999999999</v>
      </c>
      <c r="P10" s="15">
        <v>38.168879999999994</v>
      </c>
      <c r="Q10" s="15">
        <v>-0.32697000000000004</v>
      </c>
      <c r="R10" s="15">
        <v>84.070039999999992</v>
      </c>
      <c r="S10" s="15">
        <v>20.03706</v>
      </c>
      <c r="T10" s="15">
        <v>40.291160000000005</v>
      </c>
      <c r="U10" s="15">
        <v>11.96547</v>
      </c>
      <c r="V10" s="15">
        <v>9.7060499999999994</v>
      </c>
      <c r="W10" s="15">
        <v>-4.8878300000000001</v>
      </c>
      <c r="X10" s="15">
        <v>42.031129999999997</v>
      </c>
      <c r="Y10" s="15">
        <v>22.63785</v>
      </c>
      <c r="Z10" s="15">
        <v>39.329860000000004</v>
      </c>
      <c r="AA10" s="15">
        <v>28.046230000000001</v>
      </c>
      <c r="AB10" s="15">
        <v>21.405650000000001</v>
      </c>
      <c r="AC10" s="15">
        <v>63.749839999999999</v>
      </c>
      <c r="AD10" s="15">
        <v>50.552589999999995</v>
      </c>
      <c r="AE10" s="15">
        <v>35.498150000000003</v>
      </c>
      <c r="AF10" s="15">
        <v>22.665689999999998</v>
      </c>
      <c r="AG10" s="15">
        <v>13.309760000000001</v>
      </c>
      <c r="AH10" s="15">
        <v>-5.9156000000000004</v>
      </c>
      <c r="AI10" s="42"/>
      <c r="AJ10" s="42"/>
      <c r="AK10" s="42"/>
      <c r="AL10" s="42"/>
      <c r="AM10" s="42"/>
      <c r="AN10" s="3"/>
      <c r="AO10" s="3"/>
      <c r="AP10" s="3"/>
      <c r="AQ10" s="3"/>
      <c r="AR10" s="3"/>
      <c r="AS10" s="3"/>
      <c r="AT10" s="3"/>
      <c r="AU10" s="3"/>
      <c r="AV10" s="3"/>
      <c r="AW10" s="3"/>
      <c r="AX10" s="3"/>
      <c r="AY10" s="3"/>
    </row>
    <row r="11" spans="1:51" ht="14.4" x14ac:dyDescent="0.3">
      <c r="A11" s="110">
        <f>YampaRiverInflow.TotalOutflow!A11</f>
        <v>45231</v>
      </c>
      <c r="B11" s="31">
        <v>14.401</v>
      </c>
      <c r="C11" s="11">
        <v>15.787000000000001</v>
      </c>
      <c r="D11" s="41">
        <v>33.512999999999998</v>
      </c>
      <c r="E11" s="15">
        <v>24.755089999999999</v>
      </c>
      <c r="F11" s="15">
        <v>41.368510000000001</v>
      </c>
      <c r="G11" s="15">
        <v>54.319510000000001</v>
      </c>
      <c r="H11" s="15">
        <v>11.286760000000001</v>
      </c>
      <c r="I11" s="15">
        <v>42.111879999999999</v>
      </c>
      <c r="J11" s="15">
        <v>49.319809999999997</v>
      </c>
      <c r="K11" s="15">
        <v>62.6631</v>
      </c>
      <c r="L11" s="15">
        <v>57.306669999999997</v>
      </c>
      <c r="M11" s="15">
        <v>20.52073</v>
      </c>
      <c r="N11" s="15">
        <v>2.0303399999999998</v>
      </c>
      <c r="O11" s="15">
        <v>10.25154</v>
      </c>
      <c r="P11" s="15">
        <v>11.652959999999998</v>
      </c>
      <c r="Q11" s="15">
        <v>18.590709999999998</v>
      </c>
      <c r="R11" s="15">
        <v>93.237679999999997</v>
      </c>
      <c r="S11" s="15">
        <v>8.5751200000000001</v>
      </c>
      <c r="T11" s="15">
        <v>14.65644</v>
      </c>
      <c r="U11" s="15">
        <v>33.630459999999999</v>
      </c>
      <c r="V11" s="15">
        <v>27.760300000000001</v>
      </c>
      <c r="W11" s="15">
        <v>11.286379999999999</v>
      </c>
      <c r="X11" s="15">
        <v>-14.38903</v>
      </c>
      <c r="Y11" s="15">
        <v>11.00366</v>
      </c>
      <c r="Z11" s="15">
        <v>30.656770000000002</v>
      </c>
      <c r="AA11" s="15">
        <v>78.433350000000004</v>
      </c>
      <c r="AB11" s="15">
        <v>20.926279999999998</v>
      </c>
      <c r="AC11" s="15">
        <v>17.11955</v>
      </c>
      <c r="AD11" s="15">
        <v>49.568680000000001</v>
      </c>
      <c r="AE11" s="15">
        <v>30.38326</v>
      </c>
      <c r="AF11" s="15">
        <v>41.949339999999999</v>
      </c>
      <c r="AG11" s="15">
        <v>90.300280000000001</v>
      </c>
      <c r="AH11" s="15">
        <v>25.237020000000001</v>
      </c>
      <c r="AI11" s="42"/>
      <c r="AJ11" s="42"/>
      <c r="AK11" s="42"/>
      <c r="AL11" s="42"/>
      <c r="AM11" s="42"/>
      <c r="AN11" s="3"/>
      <c r="AO11" s="3"/>
      <c r="AP11" s="3"/>
      <c r="AQ11" s="3"/>
      <c r="AR11" s="3"/>
      <c r="AS11" s="3"/>
      <c r="AT11" s="3"/>
      <c r="AU11" s="3"/>
      <c r="AV11" s="3"/>
      <c r="AW11" s="3"/>
      <c r="AX11" s="3"/>
      <c r="AY11" s="3"/>
    </row>
    <row r="12" spans="1:51" ht="14.4" x14ac:dyDescent="0.3">
      <c r="A12" s="110">
        <f>YampaRiverInflow.TotalOutflow!A12</f>
        <v>45261</v>
      </c>
      <c r="B12" s="31">
        <v>13.27</v>
      </c>
      <c r="C12" s="11">
        <v>20.481999999999999</v>
      </c>
      <c r="D12" s="41">
        <v>41.017000000000003</v>
      </c>
      <c r="E12" s="15">
        <v>60.335120000000003</v>
      </c>
      <c r="F12" s="15">
        <v>94.61439</v>
      </c>
      <c r="G12" s="15">
        <v>57.228949999999998</v>
      </c>
      <c r="H12" s="15">
        <v>76.772750000000002</v>
      </c>
      <c r="I12" s="15">
        <v>23.632810000000003</v>
      </c>
      <c r="J12" s="15">
        <v>26.613599999999998</v>
      </c>
      <c r="K12" s="15">
        <v>20.40418</v>
      </c>
      <c r="L12" s="15">
        <v>6.7861099999999999</v>
      </c>
      <c r="M12" s="15">
        <v>7.0875000000000004</v>
      </c>
      <c r="N12" s="15">
        <v>18.854099999999999</v>
      </c>
      <c r="O12" s="15">
        <v>35.589959999999998</v>
      </c>
      <c r="P12" s="15">
        <v>26.338159999999998</v>
      </c>
      <c r="Q12" s="15">
        <v>20.191050000000001</v>
      </c>
      <c r="R12" s="15">
        <v>74.97139</v>
      </c>
      <c r="S12" s="15">
        <v>11.51708</v>
      </c>
      <c r="T12" s="15">
        <v>-4.6183199999999998</v>
      </c>
      <c r="U12" s="15">
        <v>27.153869999999998</v>
      </c>
      <c r="V12" s="15">
        <v>22.050689999999999</v>
      </c>
      <c r="W12" s="15">
        <v>10.000299999999999</v>
      </c>
      <c r="X12" s="15">
        <v>200.48664000000002</v>
      </c>
      <c r="Y12" s="15">
        <v>49.498660000000001</v>
      </c>
      <c r="Z12" s="15">
        <v>30.962709999999998</v>
      </c>
      <c r="AA12" s="15">
        <v>25.01275</v>
      </c>
      <c r="AB12" s="15">
        <v>10.133760000000001</v>
      </c>
      <c r="AC12" s="15">
        <v>15.85665</v>
      </c>
      <c r="AD12" s="15">
        <v>14.69364</v>
      </c>
      <c r="AE12" s="15">
        <v>24.777099999999997</v>
      </c>
      <c r="AF12" s="15">
        <v>25.998349999999999</v>
      </c>
      <c r="AG12" s="15">
        <v>73.964010000000002</v>
      </c>
      <c r="AH12" s="15">
        <v>39.270139999999998</v>
      </c>
      <c r="AI12" s="42"/>
      <c r="AJ12" s="42"/>
      <c r="AK12" s="42"/>
      <c r="AL12" s="42"/>
      <c r="AM12" s="42"/>
      <c r="AN12" s="3"/>
      <c r="AO12" s="3"/>
      <c r="AP12" s="3"/>
      <c r="AQ12" s="3"/>
      <c r="AR12" s="3"/>
      <c r="AS12" s="3"/>
      <c r="AT12" s="3"/>
      <c r="AU12" s="3"/>
      <c r="AV12" s="3"/>
      <c r="AW12" s="3"/>
      <c r="AX12" s="3"/>
      <c r="AY12" s="3"/>
    </row>
    <row r="13" spans="1:51" ht="14.4" x14ac:dyDescent="0.3">
      <c r="A13" s="110">
        <f>YampaRiverInflow.TotalOutflow!A13</f>
        <v>45292</v>
      </c>
      <c r="B13" s="31">
        <v>14.829000000000001</v>
      </c>
      <c r="C13" s="11">
        <v>23.027000000000001</v>
      </c>
      <c r="D13" s="41">
        <v>43.128</v>
      </c>
      <c r="E13" s="15">
        <v>66.690010000000001</v>
      </c>
      <c r="F13" s="15">
        <v>209.91325000000001</v>
      </c>
      <c r="G13" s="15">
        <v>68.707340000000002</v>
      </c>
      <c r="H13" s="15">
        <v>147.14017999999999</v>
      </c>
      <c r="I13" s="15">
        <v>12.95735</v>
      </c>
      <c r="J13" s="15">
        <v>43.173999999999999</v>
      </c>
      <c r="K13" s="15">
        <v>43.572859999999999</v>
      </c>
      <c r="L13" s="15">
        <v>40.911610000000003</v>
      </c>
      <c r="M13" s="15">
        <v>13.873209999999998</v>
      </c>
      <c r="N13" s="15">
        <v>43.65607</v>
      </c>
      <c r="O13" s="15">
        <v>8.8752700000000004</v>
      </c>
      <c r="P13" s="15">
        <v>27.946300000000001</v>
      </c>
      <c r="Q13" s="15">
        <v>3.3895900000000001</v>
      </c>
      <c r="R13" s="15">
        <v>303.37369000000001</v>
      </c>
      <c r="S13" s="15">
        <v>12.219719999999999</v>
      </c>
      <c r="T13" s="15">
        <v>-9.3584500000000013</v>
      </c>
      <c r="U13" s="15">
        <v>28.872540000000001</v>
      </c>
      <c r="V13" s="15">
        <v>4.9805900000000003</v>
      </c>
      <c r="W13" s="15">
        <v>53.234699999999997</v>
      </c>
      <c r="X13" s="15">
        <v>36.51267</v>
      </c>
      <c r="Y13" s="15">
        <v>15.039200000000001</v>
      </c>
      <c r="Z13" s="15">
        <v>13.099450000000001</v>
      </c>
      <c r="AA13" s="15">
        <v>6.7984099999999996</v>
      </c>
      <c r="AB13" s="15">
        <v>21.993320000000001</v>
      </c>
      <c r="AC13" s="15">
        <v>41.238190000000003</v>
      </c>
      <c r="AD13" s="15">
        <v>58.881329999999998</v>
      </c>
      <c r="AE13" s="15">
        <v>49.533120000000004</v>
      </c>
      <c r="AF13" s="15">
        <v>48.656099999999995</v>
      </c>
      <c r="AG13" s="15">
        <v>36.149560000000001</v>
      </c>
      <c r="AH13" s="15">
        <v>28.502187496324908</v>
      </c>
      <c r="AI13" s="42"/>
      <c r="AJ13" s="42"/>
      <c r="AK13" s="42"/>
      <c r="AL13" s="42"/>
      <c r="AM13" s="42"/>
      <c r="AN13" s="3"/>
      <c r="AO13" s="3"/>
      <c r="AP13" s="3"/>
      <c r="AQ13" s="3"/>
      <c r="AR13" s="3"/>
      <c r="AS13" s="3"/>
      <c r="AT13" s="3"/>
      <c r="AU13" s="3"/>
      <c r="AV13" s="3"/>
      <c r="AW13" s="3"/>
      <c r="AX13" s="3"/>
      <c r="AY13" s="3"/>
    </row>
    <row r="14" spans="1:51" ht="14.4" x14ac:dyDescent="0.3">
      <c r="A14" s="110">
        <f>YampaRiverInflow.TotalOutflow!A14</f>
        <v>45323</v>
      </c>
      <c r="B14" s="31">
        <v>12.971</v>
      </c>
      <c r="C14" s="11">
        <v>19.268000000000001</v>
      </c>
      <c r="D14" s="41">
        <v>25.373000000000001</v>
      </c>
      <c r="E14" s="15">
        <v>97.829139999999995</v>
      </c>
      <c r="F14" s="15">
        <v>211.77466000000001</v>
      </c>
      <c r="G14" s="15">
        <v>63.109250000000003</v>
      </c>
      <c r="H14" s="15">
        <v>89.958119999999994</v>
      </c>
      <c r="I14" s="15">
        <v>24.910400000000003</v>
      </c>
      <c r="J14" s="15">
        <v>-4.8160100000000003</v>
      </c>
      <c r="K14" s="15">
        <v>73.336060000000003</v>
      </c>
      <c r="L14" s="15">
        <v>36.586980000000004</v>
      </c>
      <c r="M14" s="15">
        <v>21.691119999999998</v>
      </c>
      <c r="N14" s="15">
        <v>36.689769999999996</v>
      </c>
      <c r="O14" s="15">
        <v>4.0654399999999997</v>
      </c>
      <c r="P14" s="15">
        <v>38.304220000000001</v>
      </c>
      <c r="Q14" s="15">
        <v>19.567259999999997</v>
      </c>
      <c r="R14" s="15">
        <v>194.10926000000001</v>
      </c>
      <c r="S14" s="15">
        <v>10.566690000000001</v>
      </c>
      <c r="T14" s="15">
        <v>18.006209999999999</v>
      </c>
      <c r="U14" s="15">
        <v>42.33981</v>
      </c>
      <c r="V14" s="15">
        <v>29.493419999999997</v>
      </c>
      <c r="W14" s="15">
        <v>57.446640000000002</v>
      </c>
      <c r="X14" s="15">
        <v>36.949750000000002</v>
      </c>
      <c r="Y14" s="15">
        <v>19.886479999999999</v>
      </c>
      <c r="Z14" s="15">
        <v>30.005659999999999</v>
      </c>
      <c r="AA14" s="15">
        <v>35.553809999999999</v>
      </c>
      <c r="AB14" s="15">
        <v>40.773769999999999</v>
      </c>
      <c r="AC14" s="15">
        <v>31.995979999999999</v>
      </c>
      <c r="AD14" s="15">
        <v>74.449780000000004</v>
      </c>
      <c r="AE14" s="15">
        <v>14.88969</v>
      </c>
      <c r="AF14" s="15">
        <v>39.650980000000004</v>
      </c>
      <c r="AG14" s="15">
        <v>14.91981</v>
      </c>
      <c r="AH14" s="15">
        <v>53.503218596593655</v>
      </c>
      <c r="AI14" s="42"/>
      <c r="AJ14" s="42"/>
      <c r="AK14" s="42"/>
      <c r="AL14" s="42"/>
      <c r="AM14" s="42"/>
      <c r="AN14" s="3"/>
      <c r="AO14" s="3"/>
      <c r="AP14" s="3"/>
      <c r="AQ14" s="3"/>
      <c r="AR14" s="3"/>
      <c r="AS14" s="3"/>
      <c r="AT14" s="3"/>
      <c r="AU14" s="3"/>
      <c r="AV14" s="3"/>
      <c r="AW14" s="3"/>
      <c r="AX14" s="3"/>
      <c r="AY14" s="3"/>
    </row>
    <row r="15" spans="1:51" ht="14.4" x14ac:dyDescent="0.3">
      <c r="A15" s="110">
        <f>YampaRiverInflow.TotalOutflow!A15</f>
        <v>45352</v>
      </c>
      <c r="B15" s="31">
        <v>30.587</v>
      </c>
      <c r="C15" s="11">
        <v>14.045</v>
      </c>
      <c r="D15" s="41">
        <v>27.734999999999999</v>
      </c>
      <c r="E15" s="15">
        <v>129.22682</v>
      </c>
      <c r="F15" s="15">
        <v>224.96581</v>
      </c>
      <c r="G15" s="15">
        <v>44.835190000000004</v>
      </c>
      <c r="H15" s="15">
        <v>177.33817000000002</v>
      </c>
      <c r="I15" s="15">
        <v>-56.693550000000002</v>
      </c>
      <c r="J15" s="15">
        <v>37.615089999999995</v>
      </c>
      <c r="K15" s="15">
        <v>83.826080000000005</v>
      </c>
      <c r="L15" s="15">
        <v>-9.628680000000001</v>
      </c>
      <c r="M15" s="15">
        <v>-8.9868500000000004</v>
      </c>
      <c r="N15" s="15">
        <v>31.59817</v>
      </c>
      <c r="O15" s="15">
        <v>-31.764150000000001</v>
      </c>
      <c r="P15" s="15">
        <v>8.1977799999999998</v>
      </c>
      <c r="Q15" s="15">
        <v>-4.6275300000000001</v>
      </c>
      <c r="R15" s="15">
        <v>107.54282000000001</v>
      </c>
      <c r="S15" s="15">
        <v>18.535509999999999</v>
      </c>
      <c r="T15" s="15">
        <v>-8.2876000000000012</v>
      </c>
      <c r="U15" s="15">
        <v>9.9111000000000011</v>
      </c>
      <c r="V15" s="15">
        <v>-22.678090000000001</v>
      </c>
      <c r="W15" s="15">
        <v>14.65991</v>
      </c>
      <c r="X15" s="15">
        <v>17.707439999999998</v>
      </c>
      <c r="Y15" s="15">
        <v>9.1945100000000011</v>
      </c>
      <c r="Z15" s="15">
        <v>12.195319999999999</v>
      </c>
      <c r="AA15" s="15">
        <v>-13.04682</v>
      </c>
      <c r="AB15" s="15">
        <v>5.0683699999999998</v>
      </c>
      <c r="AC15" s="15">
        <v>-22.833819999999999</v>
      </c>
      <c r="AD15" s="15">
        <v>21.36993</v>
      </c>
      <c r="AE15" s="15">
        <v>4.0066199999999998</v>
      </c>
      <c r="AF15" s="15">
        <v>64.574950000000001</v>
      </c>
      <c r="AG15" s="15">
        <v>63.134869999999999</v>
      </c>
      <c r="AH15" s="15">
        <v>61.180317783398927</v>
      </c>
      <c r="AI15" s="42"/>
      <c r="AJ15" s="42"/>
      <c r="AK15" s="42"/>
      <c r="AL15" s="42"/>
      <c r="AM15" s="42"/>
      <c r="AN15" s="3"/>
      <c r="AO15" s="3"/>
      <c r="AP15" s="3"/>
      <c r="AQ15" s="3"/>
      <c r="AR15" s="3"/>
      <c r="AS15" s="3"/>
      <c r="AT15" s="3"/>
      <c r="AU15" s="3"/>
      <c r="AV15" s="3"/>
      <c r="AW15" s="3"/>
      <c r="AX15" s="3"/>
      <c r="AY15" s="3"/>
    </row>
    <row r="16" spans="1:51" ht="14.4" x14ac:dyDescent="0.3">
      <c r="A16" s="110">
        <f>YampaRiverInflow.TotalOutflow!A16</f>
        <v>45383</v>
      </c>
      <c r="B16" s="31">
        <v>16.215</v>
      </c>
      <c r="C16" s="11">
        <v>11.419</v>
      </c>
      <c r="D16" s="41">
        <v>9.8219999999999992</v>
      </c>
      <c r="E16" s="15">
        <v>75.024360000000001</v>
      </c>
      <c r="F16" s="15">
        <v>159.47320999999999</v>
      </c>
      <c r="G16" s="15">
        <v>29.552319999999998</v>
      </c>
      <c r="H16" s="15">
        <v>81.07553999999999</v>
      </c>
      <c r="I16" s="15">
        <v>86.656300000000002</v>
      </c>
      <c r="J16" s="15">
        <v>38.537150000000004</v>
      </c>
      <c r="K16" s="15">
        <v>88.094770000000011</v>
      </c>
      <c r="L16" s="15">
        <v>-55.505400000000002</v>
      </c>
      <c r="M16" s="15">
        <v>-25.224409999999999</v>
      </c>
      <c r="N16" s="15">
        <v>-11.06203</v>
      </c>
      <c r="O16" s="15">
        <v>-40.472319999999996</v>
      </c>
      <c r="P16" s="15">
        <v>-8.5150300000000012</v>
      </c>
      <c r="Q16" s="15">
        <v>5.4860100000000003</v>
      </c>
      <c r="R16" s="15">
        <v>89.623949999999994</v>
      </c>
      <c r="S16" s="15">
        <v>5.5964700000000001</v>
      </c>
      <c r="T16" s="15">
        <v>-13.982229999999999</v>
      </c>
      <c r="U16" s="15">
        <v>-5.7306000000000008</v>
      </c>
      <c r="V16" s="15">
        <v>-15.20013</v>
      </c>
      <c r="W16" s="15">
        <v>34.876040000000003</v>
      </c>
      <c r="X16" s="15">
        <v>71.3001</v>
      </c>
      <c r="Y16" s="15">
        <v>20.61309</v>
      </c>
      <c r="Z16" s="15">
        <v>9.5076800000000006</v>
      </c>
      <c r="AA16" s="15">
        <v>-18.428540000000002</v>
      </c>
      <c r="AB16" s="15">
        <v>-11.481530000000001</v>
      </c>
      <c r="AC16" s="15">
        <v>17.488060000000001</v>
      </c>
      <c r="AD16" s="15">
        <v>42.204129999999999</v>
      </c>
      <c r="AE16" s="15">
        <v>-16.627680000000002</v>
      </c>
      <c r="AF16" s="15">
        <v>57.904980000000002</v>
      </c>
      <c r="AG16" s="15">
        <v>18.792390000000001</v>
      </c>
      <c r="AH16" s="15">
        <v>27.715374733300219</v>
      </c>
      <c r="AI16" s="42"/>
      <c r="AJ16" s="42"/>
      <c r="AK16" s="42"/>
      <c r="AL16" s="42"/>
      <c r="AM16" s="42"/>
      <c r="AN16" s="3"/>
      <c r="AO16" s="3"/>
      <c r="AP16" s="3"/>
      <c r="AQ16" s="3"/>
      <c r="AR16" s="3"/>
      <c r="AS16" s="3"/>
      <c r="AT16" s="3"/>
      <c r="AU16" s="3"/>
      <c r="AV16" s="3"/>
      <c r="AW16" s="3"/>
      <c r="AX16" s="3"/>
      <c r="AY16" s="3"/>
    </row>
    <row r="17" spans="1:51" ht="14.4" x14ac:dyDescent="0.3">
      <c r="A17" s="110">
        <f>YampaRiverInflow.TotalOutflow!A17</f>
        <v>45413</v>
      </c>
      <c r="B17" s="31">
        <v>6.8719999999999999</v>
      </c>
      <c r="C17" s="11">
        <v>3.552</v>
      </c>
      <c r="D17" s="41">
        <v>-9.7769999999999992</v>
      </c>
      <c r="E17" s="15">
        <v>50.254080000000002</v>
      </c>
      <c r="F17" s="15">
        <v>122.22750000000001</v>
      </c>
      <c r="G17" s="15">
        <v>45.130360000000003</v>
      </c>
      <c r="H17" s="15">
        <v>144.82448000000002</v>
      </c>
      <c r="I17" s="15">
        <v>15.857620000000001</v>
      </c>
      <c r="J17" s="15">
        <v>26.527619999999999</v>
      </c>
      <c r="K17" s="15">
        <v>112.01666</v>
      </c>
      <c r="L17" s="15">
        <v>5.9267599999999998</v>
      </c>
      <c r="M17" s="15">
        <v>-7.9631999999999996</v>
      </c>
      <c r="N17" s="15">
        <v>-10.182930000000001</v>
      </c>
      <c r="O17" s="15">
        <v>-18.910119999999999</v>
      </c>
      <c r="P17" s="15">
        <v>-5.1637899999999997</v>
      </c>
      <c r="Q17" s="15">
        <v>4.8523900000000006</v>
      </c>
      <c r="R17" s="15">
        <v>136.5727</v>
      </c>
      <c r="S17" s="15">
        <v>-17.06551</v>
      </c>
      <c r="T17" s="15">
        <v>-25.80247</v>
      </c>
      <c r="U17" s="15">
        <v>13.146979999999999</v>
      </c>
      <c r="V17" s="15">
        <v>9.7264300000000006</v>
      </c>
      <c r="W17" s="15">
        <v>41.096609999999998</v>
      </c>
      <c r="X17" s="15">
        <v>63.824849999999998</v>
      </c>
      <c r="Y17" s="15">
        <v>-6.9918699999999996</v>
      </c>
      <c r="Z17" s="15">
        <v>0.73799999999999999</v>
      </c>
      <c r="AA17" s="15">
        <v>-18.297540000000001</v>
      </c>
      <c r="AB17" s="15">
        <v>-12.214030000000001</v>
      </c>
      <c r="AC17" s="15">
        <v>9.0859300000000012</v>
      </c>
      <c r="AD17" s="15">
        <v>5.1340200000000005</v>
      </c>
      <c r="AE17" s="15">
        <v>-29.088660000000001</v>
      </c>
      <c r="AF17" s="15">
        <v>48.692149999999998</v>
      </c>
      <c r="AG17" s="15">
        <v>-11.59253</v>
      </c>
      <c r="AH17" s="15">
        <v>13.941845357980599</v>
      </c>
      <c r="AI17" s="42"/>
      <c r="AJ17" s="42"/>
      <c r="AK17" s="42"/>
      <c r="AL17" s="42"/>
      <c r="AM17" s="42"/>
      <c r="AN17" s="3"/>
      <c r="AO17" s="3"/>
      <c r="AP17" s="3"/>
      <c r="AQ17" s="3"/>
      <c r="AR17" s="3"/>
      <c r="AS17" s="3"/>
      <c r="AT17" s="3"/>
      <c r="AU17" s="3"/>
      <c r="AV17" s="3"/>
      <c r="AW17" s="3"/>
      <c r="AX17" s="3"/>
      <c r="AY17" s="3"/>
    </row>
    <row r="18" spans="1:51" ht="14.4" x14ac:dyDescent="0.3">
      <c r="A18" s="110">
        <f>YampaRiverInflow.TotalOutflow!A18</f>
        <v>45444</v>
      </c>
      <c r="B18" s="31">
        <v>5.83</v>
      </c>
      <c r="C18" s="11">
        <v>5.4720000000000004</v>
      </c>
      <c r="D18" s="41">
        <v>-23.062000000000001</v>
      </c>
      <c r="E18" s="15">
        <v>0.77813999999999994</v>
      </c>
      <c r="F18" s="15">
        <v>11.42347</v>
      </c>
      <c r="G18" s="15">
        <v>-1.8183699999999998</v>
      </c>
      <c r="H18" s="15">
        <v>48.385210000000001</v>
      </c>
      <c r="I18" s="15">
        <v>10.9796</v>
      </c>
      <c r="J18" s="15">
        <v>-16.415560000000003</v>
      </c>
      <c r="K18" s="15">
        <v>59.579190000000004</v>
      </c>
      <c r="L18" s="15">
        <v>20.131820000000001</v>
      </c>
      <c r="M18" s="15">
        <v>-1.8760000000000002E-2</v>
      </c>
      <c r="N18" s="15">
        <v>-40.888860000000001</v>
      </c>
      <c r="O18" s="15">
        <v>-24.57798</v>
      </c>
      <c r="P18" s="15">
        <v>-41.014429999999997</v>
      </c>
      <c r="Q18" s="15">
        <v>-32.649230000000003</v>
      </c>
      <c r="R18" s="15">
        <v>31.118189999999998</v>
      </c>
      <c r="S18" s="15">
        <v>-16.25863</v>
      </c>
      <c r="T18" s="15">
        <v>-29.007360000000002</v>
      </c>
      <c r="U18" s="15">
        <v>15.05063</v>
      </c>
      <c r="V18" s="15">
        <v>-28.113409999999998</v>
      </c>
      <c r="W18" s="15">
        <v>-6.2963900000000006</v>
      </c>
      <c r="X18" s="15">
        <v>35.037300000000002</v>
      </c>
      <c r="Y18" s="15">
        <v>-16.40408</v>
      </c>
      <c r="Z18" s="15">
        <v>-27.575620000000001</v>
      </c>
      <c r="AA18" s="15">
        <v>-23.976099999999999</v>
      </c>
      <c r="AB18" s="15">
        <v>-8.1685800000000004</v>
      </c>
      <c r="AC18" s="15">
        <v>-18.756529999999998</v>
      </c>
      <c r="AD18" s="15">
        <v>-18.879729999999999</v>
      </c>
      <c r="AE18" s="15">
        <v>-18.7621</v>
      </c>
      <c r="AF18" s="15">
        <v>4.9375299999999998</v>
      </c>
      <c r="AG18" s="15">
        <v>-14.283790000000002</v>
      </c>
      <c r="AH18" s="15">
        <v>78.656605207787052</v>
      </c>
      <c r="AI18" s="42"/>
      <c r="AJ18" s="42"/>
      <c r="AK18" s="42"/>
      <c r="AL18" s="42"/>
      <c r="AM18" s="42"/>
      <c r="AN18" s="3"/>
      <c r="AO18" s="3"/>
      <c r="AP18" s="3"/>
      <c r="AQ18" s="3"/>
      <c r="AR18" s="3"/>
      <c r="AS18" s="3"/>
      <c r="AT18" s="3"/>
      <c r="AU18" s="3"/>
      <c r="AV18" s="3"/>
      <c r="AW18" s="3"/>
      <c r="AX18" s="3"/>
      <c r="AY18" s="3"/>
    </row>
    <row r="19" spans="1:51" ht="14.4" x14ac:dyDescent="0.3">
      <c r="A19" s="110">
        <f>YampaRiverInflow.TotalOutflow!A19</f>
        <v>45474</v>
      </c>
      <c r="B19" s="31">
        <v>16.597999999999999</v>
      </c>
      <c r="C19" s="11">
        <v>7.3979999999999997</v>
      </c>
      <c r="D19" s="41">
        <v>-3.8530000000000002</v>
      </c>
      <c r="E19" s="15">
        <v>27.880080000000003</v>
      </c>
      <c r="F19" s="15">
        <v>-8.3493899999999996</v>
      </c>
      <c r="G19" s="15">
        <v>20.232430000000001</v>
      </c>
      <c r="H19" s="15">
        <v>30.843540000000001</v>
      </c>
      <c r="I19" s="15">
        <v>41.040230000000001</v>
      </c>
      <c r="J19" s="15">
        <v>14.490680000000001</v>
      </c>
      <c r="K19" s="15">
        <v>75.778990000000007</v>
      </c>
      <c r="L19" s="15">
        <v>65.886160000000004</v>
      </c>
      <c r="M19" s="15">
        <v>-49.466929999999998</v>
      </c>
      <c r="N19" s="15">
        <v>-38.095980000000004</v>
      </c>
      <c r="O19" s="15">
        <v>-9.229239999999999</v>
      </c>
      <c r="P19" s="15">
        <v>-13.51318</v>
      </c>
      <c r="Q19" s="15">
        <v>-26.592950000000002</v>
      </c>
      <c r="R19" s="15">
        <v>24.434360000000002</v>
      </c>
      <c r="S19" s="15">
        <v>-13.056049999999999</v>
      </c>
      <c r="T19" s="15">
        <v>-8.1851199999999995</v>
      </c>
      <c r="U19" s="15">
        <v>-2.57158</v>
      </c>
      <c r="V19" s="15">
        <v>-30.264680000000002</v>
      </c>
      <c r="W19" s="15">
        <v>-36.50526</v>
      </c>
      <c r="X19" s="15">
        <v>7.3666599999999995</v>
      </c>
      <c r="Y19" s="15">
        <v>20.909459999999999</v>
      </c>
      <c r="Z19" s="15">
        <v>21.97174</v>
      </c>
      <c r="AA19" s="15">
        <v>-3.3679099999999997</v>
      </c>
      <c r="AB19" s="15">
        <v>5.8490699999999993</v>
      </c>
      <c r="AC19" s="15">
        <v>18.370330000000003</v>
      </c>
      <c r="AD19" s="15">
        <v>18.507080000000002</v>
      </c>
      <c r="AE19" s="15">
        <v>26.724900000000002</v>
      </c>
      <c r="AF19" s="15">
        <v>-54.714529999999996</v>
      </c>
      <c r="AG19" s="15">
        <v>-25.463419999999999</v>
      </c>
      <c r="AH19" s="15">
        <v>-6.2687281740997962</v>
      </c>
      <c r="AI19" s="42"/>
      <c r="AJ19" s="42"/>
      <c r="AK19" s="42"/>
      <c r="AL19" s="42"/>
      <c r="AM19" s="42"/>
      <c r="AN19" s="3"/>
      <c r="AO19" s="3"/>
      <c r="AP19" s="3"/>
      <c r="AQ19" s="3"/>
      <c r="AR19" s="3"/>
      <c r="AS19" s="3"/>
      <c r="AT19" s="3"/>
      <c r="AU19" s="3"/>
      <c r="AV19" s="3"/>
      <c r="AW19" s="3"/>
      <c r="AX19" s="3"/>
      <c r="AY19" s="3"/>
    </row>
    <row r="20" spans="1:51" ht="14.4" x14ac:dyDescent="0.3">
      <c r="A20" s="110">
        <f>YampaRiverInflow.TotalOutflow!A20</f>
        <v>45505</v>
      </c>
      <c r="B20" s="31">
        <v>15.54</v>
      </c>
      <c r="C20" s="11">
        <v>19.021999999999998</v>
      </c>
      <c r="D20" s="41">
        <v>16.042000000000002</v>
      </c>
      <c r="E20" s="15">
        <v>56.28331</v>
      </c>
      <c r="F20" s="15">
        <v>85.919169999999994</v>
      </c>
      <c r="G20" s="15">
        <v>47.941989999999997</v>
      </c>
      <c r="H20" s="15">
        <v>32.843679999999999</v>
      </c>
      <c r="I20" s="15">
        <v>9.41737</v>
      </c>
      <c r="J20" s="15">
        <v>73.407210000000006</v>
      </c>
      <c r="K20" s="15">
        <v>56.459800000000001</v>
      </c>
      <c r="L20" s="15">
        <v>48.113410000000002</v>
      </c>
      <c r="M20" s="15">
        <v>12.67862</v>
      </c>
      <c r="N20" s="15">
        <v>24.742099999999997</v>
      </c>
      <c r="O20" s="15">
        <v>-3.3823099999999999</v>
      </c>
      <c r="P20" s="15">
        <v>40.45872</v>
      </c>
      <c r="Q20" s="15">
        <v>7.9324300000000001</v>
      </c>
      <c r="R20" s="15">
        <v>46.411089999999994</v>
      </c>
      <c r="S20" s="15">
        <v>6.7395899999999997</v>
      </c>
      <c r="T20" s="15">
        <v>17.925740000000001</v>
      </c>
      <c r="U20" s="15">
        <v>17.421220000000002</v>
      </c>
      <c r="V20" s="15">
        <v>-3.9880599999999999</v>
      </c>
      <c r="W20" s="15">
        <v>-1.2442899999999999</v>
      </c>
      <c r="X20" s="15">
        <v>21.964880000000001</v>
      </c>
      <c r="Y20" s="15">
        <v>75.510499999999993</v>
      </c>
      <c r="Z20" s="15">
        <v>37.568370000000002</v>
      </c>
      <c r="AA20" s="15">
        <v>42.03425</v>
      </c>
      <c r="AB20" s="15">
        <v>42.976790000000001</v>
      </c>
      <c r="AC20" s="15">
        <v>38.019089999999998</v>
      </c>
      <c r="AD20" s="15">
        <v>12.330110000000001</v>
      </c>
      <c r="AE20" s="15">
        <v>11.853590000000001</v>
      </c>
      <c r="AF20" s="15">
        <v>-10.878549999999999</v>
      </c>
      <c r="AG20" s="15">
        <v>0.28339999999999999</v>
      </c>
      <c r="AH20" s="15">
        <v>51.813121174655578</v>
      </c>
      <c r="AI20" s="42"/>
      <c r="AJ20" s="42"/>
      <c r="AK20" s="42"/>
      <c r="AL20" s="42"/>
      <c r="AM20" s="42"/>
      <c r="AN20" s="3"/>
      <c r="AO20" s="3"/>
      <c r="AP20" s="3"/>
      <c r="AQ20" s="3"/>
      <c r="AR20" s="3"/>
      <c r="AS20" s="3"/>
      <c r="AT20" s="3"/>
      <c r="AU20" s="3"/>
      <c r="AV20" s="3"/>
      <c r="AW20" s="3"/>
      <c r="AX20" s="3"/>
      <c r="AY20" s="3"/>
    </row>
    <row r="21" spans="1:51" ht="14.4" x14ac:dyDescent="0.3">
      <c r="A21" s="110">
        <f>YampaRiverInflow.TotalOutflow!A21</f>
        <v>45536</v>
      </c>
      <c r="B21" s="31">
        <v>16.638000000000002</v>
      </c>
      <c r="C21" s="11">
        <v>18.533999999999999</v>
      </c>
      <c r="D21" s="41">
        <v>18.716000000000001</v>
      </c>
      <c r="E21" s="15">
        <v>64.577929999999995</v>
      </c>
      <c r="F21" s="15">
        <v>71.455939999999998</v>
      </c>
      <c r="G21" s="15">
        <v>58.154240000000001</v>
      </c>
      <c r="H21" s="15">
        <v>42.169260000000001</v>
      </c>
      <c r="I21" s="15">
        <v>18.811229999999998</v>
      </c>
      <c r="J21" s="15">
        <v>37.728870000000001</v>
      </c>
      <c r="K21" s="15">
        <v>102.28238999999999</v>
      </c>
      <c r="L21" s="15">
        <v>63.219099999999997</v>
      </c>
      <c r="M21" s="15">
        <v>-1.1670799999999999</v>
      </c>
      <c r="N21" s="15">
        <v>27.992830000000001</v>
      </c>
      <c r="O21" s="15">
        <v>55.190280000000001</v>
      </c>
      <c r="P21" s="15">
        <v>32.140479999999997</v>
      </c>
      <c r="Q21" s="15">
        <v>31.014310000000002</v>
      </c>
      <c r="R21" s="15">
        <v>29.221220000000002</v>
      </c>
      <c r="S21" s="15">
        <v>-5.8577599999999999</v>
      </c>
      <c r="T21" s="15">
        <v>13.77566</v>
      </c>
      <c r="U21" s="15">
        <v>20.98864</v>
      </c>
      <c r="V21" s="15">
        <v>9.6280200000000011</v>
      </c>
      <c r="W21" s="15">
        <v>25.324290000000001</v>
      </c>
      <c r="X21" s="15">
        <v>17.578880000000002</v>
      </c>
      <c r="Y21" s="15">
        <v>49.973109999999998</v>
      </c>
      <c r="Z21" s="15">
        <v>68.102980000000002</v>
      </c>
      <c r="AA21" s="15">
        <v>84.069659999999999</v>
      </c>
      <c r="AB21" s="15">
        <v>26.646470000000001</v>
      </c>
      <c r="AC21" s="15">
        <v>42.182259999999999</v>
      </c>
      <c r="AD21" s="15">
        <v>36.151679999999999</v>
      </c>
      <c r="AE21" s="15">
        <v>18.166060000000002</v>
      </c>
      <c r="AF21" s="15">
        <v>17.873080000000002</v>
      </c>
      <c r="AG21" s="15">
        <v>4.9049300000000002</v>
      </c>
      <c r="AH21" s="15">
        <v>64.526982142959554</v>
      </c>
      <c r="AI21" s="42"/>
      <c r="AJ21" s="42"/>
      <c r="AK21" s="42"/>
      <c r="AL21" s="42"/>
      <c r="AM21" s="42"/>
      <c r="AN21" s="3"/>
      <c r="AO21" s="3"/>
      <c r="AP21" s="3"/>
      <c r="AQ21" s="3"/>
      <c r="AR21" s="3"/>
      <c r="AS21" s="3"/>
      <c r="AT21" s="3"/>
      <c r="AU21" s="3"/>
      <c r="AV21" s="3"/>
      <c r="AW21" s="3"/>
      <c r="AX21" s="3"/>
      <c r="AY21" s="3"/>
    </row>
    <row r="22" spans="1:51" ht="14.4" x14ac:dyDescent="0.3">
      <c r="A22" s="110">
        <f>YampaRiverInflow.TotalOutflow!A22</f>
        <v>45566</v>
      </c>
      <c r="B22" s="31">
        <v>17.992999999999999</v>
      </c>
      <c r="C22" s="11">
        <v>17.992999999999999</v>
      </c>
      <c r="D22" s="41">
        <v>17.992999999999999</v>
      </c>
      <c r="E22" s="15">
        <v>75.222429999999989</v>
      </c>
      <c r="F22" s="15">
        <v>44.385730000000002</v>
      </c>
      <c r="G22" s="15">
        <v>47.589800000000004</v>
      </c>
      <c r="H22" s="15">
        <v>34.997630000000001</v>
      </c>
      <c r="I22" s="15">
        <v>11.211030000000001</v>
      </c>
      <c r="J22" s="15">
        <v>19.502970000000001</v>
      </c>
      <c r="K22" s="15">
        <v>54.718679999999999</v>
      </c>
      <c r="L22" s="15">
        <v>17.3261</v>
      </c>
      <c r="M22" s="15">
        <v>33.096730000000001</v>
      </c>
      <c r="N22" s="15">
        <v>7.0241199999999999</v>
      </c>
      <c r="O22" s="15">
        <v>38.168879999999994</v>
      </c>
      <c r="P22" s="15">
        <v>-0.32697000000000004</v>
      </c>
      <c r="Q22" s="15">
        <v>84.070039999999992</v>
      </c>
      <c r="R22" s="15">
        <v>20.03706</v>
      </c>
      <c r="S22" s="15">
        <v>40.291160000000005</v>
      </c>
      <c r="T22" s="15">
        <v>11.96547</v>
      </c>
      <c r="U22" s="15">
        <v>9.7060499999999994</v>
      </c>
      <c r="V22" s="15">
        <v>-4.8878300000000001</v>
      </c>
      <c r="W22" s="15">
        <v>42.031129999999997</v>
      </c>
      <c r="X22" s="15">
        <v>22.63785</v>
      </c>
      <c r="Y22" s="15">
        <v>39.329860000000004</v>
      </c>
      <c r="Z22" s="15">
        <v>28.046230000000001</v>
      </c>
      <c r="AA22" s="15">
        <v>21.405650000000001</v>
      </c>
      <c r="AB22" s="15">
        <v>63.749839999999999</v>
      </c>
      <c r="AC22" s="15">
        <v>50.552589999999995</v>
      </c>
      <c r="AD22" s="15">
        <v>35.498150000000003</v>
      </c>
      <c r="AE22" s="15">
        <v>22.665689999999998</v>
      </c>
      <c r="AF22" s="15">
        <v>13.309760000000001</v>
      </c>
      <c r="AG22" s="15">
        <v>-5.9156000000000004</v>
      </c>
      <c r="AH22" s="15">
        <v>26.268479665397614</v>
      </c>
      <c r="AI22" s="42"/>
      <c r="AJ22" s="42"/>
      <c r="AK22" s="42"/>
      <c r="AL22" s="42"/>
      <c r="AM22" s="42"/>
      <c r="AN22" s="3"/>
      <c r="AO22" s="3"/>
      <c r="AP22" s="3"/>
      <c r="AQ22" s="3"/>
      <c r="AR22" s="3"/>
      <c r="AS22" s="3"/>
      <c r="AT22" s="3"/>
      <c r="AU22" s="3"/>
      <c r="AV22" s="3"/>
      <c r="AW22" s="3"/>
      <c r="AX22" s="3"/>
      <c r="AY22" s="3"/>
    </row>
    <row r="23" spans="1:51" ht="14.4" x14ac:dyDescent="0.3">
      <c r="A23" s="110">
        <f>YampaRiverInflow.TotalOutflow!A23</f>
        <v>45597</v>
      </c>
      <c r="B23" s="31">
        <v>33.512999999999998</v>
      </c>
      <c r="C23" s="11">
        <v>33.512999999999998</v>
      </c>
      <c r="D23" s="41">
        <v>33.512999999999998</v>
      </c>
      <c r="E23" s="15">
        <v>41.368510000000001</v>
      </c>
      <c r="F23" s="15">
        <v>54.319510000000001</v>
      </c>
      <c r="G23" s="15">
        <v>11.286760000000001</v>
      </c>
      <c r="H23" s="15">
        <v>42.111879999999999</v>
      </c>
      <c r="I23" s="15">
        <v>49.319809999999997</v>
      </c>
      <c r="J23" s="15">
        <v>62.6631</v>
      </c>
      <c r="K23" s="15">
        <v>57.306669999999997</v>
      </c>
      <c r="L23" s="15">
        <v>20.52073</v>
      </c>
      <c r="M23" s="15">
        <v>2.0303399999999998</v>
      </c>
      <c r="N23" s="15">
        <v>10.25154</v>
      </c>
      <c r="O23" s="15">
        <v>11.652959999999998</v>
      </c>
      <c r="P23" s="15">
        <v>18.590709999999998</v>
      </c>
      <c r="Q23" s="15">
        <v>93.237679999999997</v>
      </c>
      <c r="R23" s="15">
        <v>8.5751200000000001</v>
      </c>
      <c r="S23" s="15">
        <v>14.65644</v>
      </c>
      <c r="T23" s="15">
        <v>33.630459999999999</v>
      </c>
      <c r="U23" s="15">
        <v>27.760300000000001</v>
      </c>
      <c r="V23" s="15">
        <v>11.286379999999999</v>
      </c>
      <c r="W23" s="15">
        <v>-14.38903</v>
      </c>
      <c r="X23" s="15">
        <v>11.00366</v>
      </c>
      <c r="Y23" s="15">
        <v>30.656770000000002</v>
      </c>
      <c r="Z23" s="15">
        <v>78.433350000000004</v>
      </c>
      <c r="AA23" s="15">
        <v>20.926279999999998</v>
      </c>
      <c r="AB23" s="15">
        <v>17.11955</v>
      </c>
      <c r="AC23" s="15">
        <v>49.568680000000001</v>
      </c>
      <c r="AD23" s="15">
        <v>30.38326</v>
      </c>
      <c r="AE23" s="15">
        <v>41.949339999999999</v>
      </c>
      <c r="AF23" s="15">
        <v>90.300280000000001</v>
      </c>
      <c r="AG23" s="15">
        <v>25.237020000000001</v>
      </c>
      <c r="AH23" s="15">
        <v>26.017717809976254</v>
      </c>
      <c r="AI23" s="42"/>
      <c r="AJ23" s="42"/>
      <c r="AK23" s="42"/>
      <c r="AL23" s="42"/>
      <c r="AM23" s="42"/>
      <c r="AN23" s="3"/>
      <c r="AO23" s="3"/>
      <c r="AP23" s="3"/>
      <c r="AQ23" s="3"/>
      <c r="AR23" s="3"/>
      <c r="AS23" s="3"/>
      <c r="AT23" s="3"/>
      <c r="AU23" s="3"/>
      <c r="AV23" s="3"/>
      <c r="AW23" s="3"/>
      <c r="AX23" s="3"/>
      <c r="AY23" s="3"/>
    </row>
    <row r="24" spans="1:51" ht="14.4" x14ac:dyDescent="0.3">
      <c r="A24" s="110">
        <f>YampaRiverInflow.TotalOutflow!A24</f>
        <v>45627</v>
      </c>
      <c r="B24" s="31">
        <v>41.017000000000003</v>
      </c>
      <c r="C24" s="11">
        <v>41.017000000000003</v>
      </c>
      <c r="D24" s="41">
        <v>41.017000000000003</v>
      </c>
      <c r="E24" s="15">
        <v>94.61439</v>
      </c>
      <c r="F24" s="15">
        <v>57.228949999999998</v>
      </c>
      <c r="G24" s="15">
        <v>76.772750000000002</v>
      </c>
      <c r="H24" s="15">
        <v>23.632810000000003</v>
      </c>
      <c r="I24" s="15">
        <v>26.613599999999998</v>
      </c>
      <c r="J24" s="15">
        <v>20.40418</v>
      </c>
      <c r="K24" s="15">
        <v>6.7861099999999999</v>
      </c>
      <c r="L24" s="15">
        <v>7.0875000000000004</v>
      </c>
      <c r="M24" s="15">
        <v>18.854099999999999</v>
      </c>
      <c r="N24" s="15">
        <v>35.589959999999998</v>
      </c>
      <c r="O24" s="15">
        <v>26.338159999999998</v>
      </c>
      <c r="P24" s="15">
        <v>20.191050000000001</v>
      </c>
      <c r="Q24" s="15">
        <v>74.97139</v>
      </c>
      <c r="R24" s="15">
        <v>11.51708</v>
      </c>
      <c r="S24" s="15">
        <v>-4.6183199999999998</v>
      </c>
      <c r="T24" s="15">
        <v>27.153869999999998</v>
      </c>
      <c r="U24" s="15">
        <v>22.050689999999999</v>
      </c>
      <c r="V24" s="15">
        <v>10.000299999999999</v>
      </c>
      <c r="W24" s="15">
        <v>200.48664000000002</v>
      </c>
      <c r="X24" s="15">
        <v>49.498660000000001</v>
      </c>
      <c r="Y24" s="15">
        <v>30.962709999999998</v>
      </c>
      <c r="Z24" s="15">
        <v>25.01275</v>
      </c>
      <c r="AA24" s="15">
        <v>10.133760000000001</v>
      </c>
      <c r="AB24" s="15">
        <v>15.85665</v>
      </c>
      <c r="AC24" s="15">
        <v>14.69364</v>
      </c>
      <c r="AD24" s="15">
        <v>24.777099999999997</v>
      </c>
      <c r="AE24" s="15">
        <v>25.998349999999999</v>
      </c>
      <c r="AF24" s="15">
        <v>73.964010000000002</v>
      </c>
      <c r="AG24" s="15">
        <v>39.270139999999998</v>
      </c>
      <c r="AH24" s="15">
        <v>58.229954837951695</v>
      </c>
      <c r="AI24" s="42"/>
      <c r="AJ24" s="42"/>
      <c r="AK24" s="42"/>
      <c r="AL24" s="42"/>
      <c r="AM24" s="42"/>
      <c r="AN24" s="3"/>
      <c r="AO24" s="3"/>
      <c r="AP24" s="3"/>
      <c r="AQ24" s="3"/>
      <c r="AR24" s="3"/>
      <c r="AS24" s="3"/>
      <c r="AT24" s="3"/>
      <c r="AU24" s="3"/>
      <c r="AV24" s="3"/>
      <c r="AW24" s="3"/>
      <c r="AX24" s="3"/>
      <c r="AY24" s="3"/>
    </row>
    <row r="25" spans="1:51" ht="14.4" x14ac:dyDescent="0.3">
      <c r="A25" s="110">
        <f>YampaRiverInflow.TotalOutflow!A25</f>
        <v>45658</v>
      </c>
      <c r="B25" s="31">
        <v>43.128</v>
      </c>
      <c r="C25" s="11">
        <v>43.128</v>
      </c>
      <c r="D25" s="41">
        <v>43.128</v>
      </c>
      <c r="E25" s="15">
        <v>209.91325000000001</v>
      </c>
      <c r="F25" s="15">
        <v>68.707340000000002</v>
      </c>
      <c r="G25" s="15">
        <v>147.14017999999999</v>
      </c>
      <c r="H25" s="15">
        <v>12.95735</v>
      </c>
      <c r="I25" s="15">
        <v>43.173999999999999</v>
      </c>
      <c r="J25" s="15">
        <v>43.572859999999999</v>
      </c>
      <c r="K25" s="15">
        <v>40.911610000000003</v>
      </c>
      <c r="L25" s="15">
        <v>13.873209999999998</v>
      </c>
      <c r="M25" s="15">
        <v>43.65607</v>
      </c>
      <c r="N25" s="15">
        <v>8.8752700000000004</v>
      </c>
      <c r="O25" s="15">
        <v>27.946300000000001</v>
      </c>
      <c r="P25" s="15">
        <v>3.3895900000000001</v>
      </c>
      <c r="Q25" s="15">
        <v>303.37369000000001</v>
      </c>
      <c r="R25" s="15">
        <v>12.219719999999999</v>
      </c>
      <c r="S25" s="15">
        <v>-9.3584500000000013</v>
      </c>
      <c r="T25" s="15">
        <v>28.872540000000001</v>
      </c>
      <c r="U25" s="15">
        <v>4.9805900000000003</v>
      </c>
      <c r="V25" s="15">
        <v>53.234699999999997</v>
      </c>
      <c r="W25" s="15">
        <v>36.51267</v>
      </c>
      <c r="X25" s="15">
        <v>15.039200000000001</v>
      </c>
      <c r="Y25" s="15">
        <v>13.099450000000001</v>
      </c>
      <c r="Z25" s="15">
        <v>6.7984099999999996</v>
      </c>
      <c r="AA25" s="15">
        <v>21.993320000000001</v>
      </c>
      <c r="AB25" s="15">
        <v>41.238190000000003</v>
      </c>
      <c r="AC25" s="15">
        <v>58.881329999999998</v>
      </c>
      <c r="AD25" s="15">
        <v>49.533120000000004</v>
      </c>
      <c r="AE25" s="15">
        <v>48.656099999999995</v>
      </c>
      <c r="AF25" s="15">
        <v>36.149560000000001</v>
      </c>
      <c r="AG25" s="15">
        <v>28.502187496324908</v>
      </c>
      <c r="AH25" s="15">
        <v>66.377511872836507</v>
      </c>
      <c r="AI25" s="42"/>
      <c r="AJ25" s="42"/>
      <c r="AK25" s="42"/>
      <c r="AL25" s="42"/>
      <c r="AM25" s="42"/>
      <c r="AN25" s="3"/>
      <c r="AO25" s="3"/>
      <c r="AP25" s="3"/>
      <c r="AQ25" s="3"/>
      <c r="AR25" s="3"/>
      <c r="AS25" s="3"/>
      <c r="AT25" s="3"/>
      <c r="AU25" s="3"/>
      <c r="AV25" s="3"/>
      <c r="AW25" s="3"/>
      <c r="AX25" s="3"/>
      <c r="AY25" s="3"/>
    </row>
    <row r="26" spans="1:51" ht="14.4" x14ac:dyDescent="0.3">
      <c r="A26" s="110">
        <f>YampaRiverInflow.TotalOutflow!A26</f>
        <v>45689</v>
      </c>
      <c r="B26" s="31">
        <v>25.373000000000001</v>
      </c>
      <c r="C26" s="11">
        <v>25.373000000000001</v>
      </c>
      <c r="D26" s="41">
        <v>25.373000000000001</v>
      </c>
      <c r="E26" s="15">
        <v>211.77466000000001</v>
      </c>
      <c r="F26" s="15">
        <v>63.109250000000003</v>
      </c>
      <c r="G26" s="15">
        <v>89.958119999999994</v>
      </c>
      <c r="H26" s="15">
        <v>24.910400000000003</v>
      </c>
      <c r="I26" s="15">
        <v>-4.8160100000000003</v>
      </c>
      <c r="J26" s="15">
        <v>73.336060000000003</v>
      </c>
      <c r="K26" s="15">
        <v>36.586980000000004</v>
      </c>
      <c r="L26" s="15">
        <v>21.691119999999998</v>
      </c>
      <c r="M26" s="15">
        <v>36.689769999999996</v>
      </c>
      <c r="N26" s="15">
        <v>4.0654399999999997</v>
      </c>
      <c r="O26" s="15">
        <v>38.304220000000001</v>
      </c>
      <c r="P26" s="15">
        <v>19.567259999999997</v>
      </c>
      <c r="Q26" s="15">
        <v>194.10926000000001</v>
      </c>
      <c r="R26" s="15">
        <v>10.566690000000001</v>
      </c>
      <c r="S26" s="15">
        <v>18.006209999999999</v>
      </c>
      <c r="T26" s="15">
        <v>42.33981</v>
      </c>
      <c r="U26" s="15">
        <v>29.493419999999997</v>
      </c>
      <c r="V26" s="15">
        <v>57.446640000000002</v>
      </c>
      <c r="W26" s="15">
        <v>36.949750000000002</v>
      </c>
      <c r="X26" s="15">
        <v>19.886479999999999</v>
      </c>
      <c r="Y26" s="15">
        <v>30.005659999999999</v>
      </c>
      <c r="Z26" s="15">
        <v>35.553809999999999</v>
      </c>
      <c r="AA26" s="15">
        <v>40.773769999999999</v>
      </c>
      <c r="AB26" s="15">
        <v>31.995979999999999</v>
      </c>
      <c r="AC26" s="15">
        <v>74.449780000000004</v>
      </c>
      <c r="AD26" s="15">
        <v>14.88969</v>
      </c>
      <c r="AE26" s="15">
        <v>39.650980000000004</v>
      </c>
      <c r="AF26" s="15">
        <v>14.91981</v>
      </c>
      <c r="AG26" s="15">
        <v>53.503218596593655</v>
      </c>
      <c r="AH26" s="15">
        <v>97.944624983882534</v>
      </c>
      <c r="AI26" s="42"/>
      <c r="AJ26" s="42"/>
      <c r="AK26" s="42"/>
      <c r="AL26" s="42"/>
      <c r="AM26" s="42"/>
      <c r="AN26" s="3"/>
      <c r="AO26" s="3"/>
      <c r="AP26" s="3"/>
      <c r="AQ26" s="3"/>
      <c r="AR26" s="3"/>
      <c r="AS26" s="3"/>
      <c r="AT26" s="3"/>
      <c r="AU26" s="3"/>
      <c r="AV26" s="3"/>
      <c r="AW26" s="3"/>
      <c r="AX26" s="3"/>
      <c r="AY26" s="3"/>
    </row>
    <row r="27" spans="1:51" ht="14.4" x14ac:dyDescent="0.3">
      <c r="A27" s="110">
        <f>YampaRiverInflow.TotalOutflow!A27</f>
        <v>45717</v>
      </c>
      <c r="B27" s="31">
        <v>27.734999999999999</v>
      </c>
      <c r="C27" s="11">
        <v>27.734999999999999</v>
      </c>
      <c r="D27" s="41">
        <v>27.734999999999999</v>
      </c>
      <c r="E27" s="15">
        <v>224.96581</v>
      </c>
      <c r="F27" s="15">
        <v>44.835190000000004</v>
      </c>
      <c r="G27" s="15">
        <v>177.33817000000002</v>
      </c>
      <c r="H27" s="15">
        <v>-56.693550000000002</v>
      </c>
      <c r="I27" s="15">
        <v>37.615089999999995</v>
      </c>
      <c r="J27" s="15">
        <v>83.826080000000005</v>
      </c>
      <c r="K27" s="15">
        <v>-9.628680000000001</v>
      </c>
      <c r="L27" s="15">
        <v>-8.9868500000000004</v>
      </c>
      <c r="M27" s="15">
        <v>31.59817</v>
      </c>
      <c r="N27" s="15">
        <v>-31.764150000000001</v>
      </c>
      <c r="O27" s="15">
        <v>8.1977799999999998</v>
      </c>
      <c r="P27" s="15">
        <v>-4.6275300000000001</v>
      </c>
      <c r="Q27" s="15">
        <v>107.54282000000001</v>
      </c>
      <c r="R27" s="15">
        <v>18.535509999999999</v>
      </c>
      <c r="S27" s="15">
        <v>-8.2876000000000012</v>
      </c>
      <c r="T27" s="15">
        <v>9.9111000000000011</v>
      </c>
      <c r="U27" s="15">
        <v>-22.678090000000001</v>
      </c>
      <c r="V27" s="15">
        <v>14.65991</v>
      </c>
      <c r="W27" s="15">
        <v>17.707439999999998</v>
      </c>
      <c r="X27" s="15">
        <v>9.1945100000000011</v>
      </c>
      <c r="Y27" s="15">
        <v>12.195319999999999</v>
      </c>
      <c r="Z27" s="15">
        <v>-13.04682</v>
      </c>
      <c r="AA27" s="15">
        <v>5.0683699999999998</v>
      </c>
      <c r="AB27" s="15">
        <v>-22.833819999999999</v>
      </c>
      <c r="AC27" s="15">
        <v>21.36993</v>
      </c>
      <c r="AD27" s="15">
        <v>4.0066199999999998</v>
      </c>
      <c r="AE27" s="15">
        <v>64.574950000000001</v>
      </c>
      <c r="AF27" s="15">
        <v>63.134869999999999</v>
      </c>
      <c r="AG27" s="15">
        <v>61.180317783398927</v>
      </c>
      <c r="AH27" s="15">
        <v>128.26726604236279</v>
      </c>
      <c r="AI27" s="42"/>
      <c r="AJ27" s="42"/>
      <c r="AK27" s="42"/>
      <c r="AL27" s="42"/>
      <c r="AM27" s="42"/>
      <c r="AN27" s="3"/>
      <c r="AO27" s="3"/>
      <c r="AP27" s="3"/>
      <c r="AQ27" s="3"/>
      <c r="AR27" s="3"/>
      <c r="AS27" s="3"/>
      <c r="AT27" s="3"/>
      <c r="AU27" s="3"/>
      <c r="AV27" s="3"/>
      <c r="AW27" s="3"/>
      <c r="AX27" s="3"/>
      <c r="AY27" s="3"/>
    </row>
    <row r="28" spans="1:51" ht="14.4" x14ac:dyDescent="0.3">
      <c r="A28" s="110">
        <f>YampaRiverInflow.TotalOutflow!A28</f>
        <v>45748</v>
      </c>
      <c r="B28" s="31">
        <v>9.8219999999999992</v>
      </c>
      <c r="C28" s="11">
        <v>9.8219999999999992</v>
      </c>
      <c r="D28" s="41">
        <v>9.8219999999999992</v>
      </c>
      <c r="E28" s="15">
        <v>159.47320999999999</v>
      </c>
      <c r="F28" s="15">
        <v>29.552319999999998</v>
      </c>
      <c r="G28" s="15">
        <v>81.07553999999999</v>
      </c>
      <c r="H28" s="15">
        <v>86.656300000000002</v>
      </c>
      <c r="I28" s="15">
        <v>38.537150000000004</v>
      </c>
      <c r="J28" s="15">
        <v>88.094770000000011</v>
      </c>
      <c r="K28" s="15">
        <v>-55.505400000000002</v>
      </c>
      <c r="L28" s="15">
        <v>-25.224409999999999</v>
      </c>
      <c r="M28" s="15">
        <v>-11.06203</v>
      </c>
      <c r="N28" s="15">
        <v>-40.472319999999996</v>
      </c>
      <c r="O28" s="15">
        <v>-8.5150300000000012</v>
      </c>
      <c r="P28" s="15">
        <v>5.4860100000000003</v>
      </c>
      <c r="Q28" s="15">
        <v>89.623949999999994</v>
      </c>
      <c r="R28" s="15">
        <v>5.5964700000000001</v>
      </c>
      <c r="S28" s="15">
        <v>-13.982229999999999</v>
      </c>
      <c r="T28" s="15">
        <v>-5.7306000000000008</v>
      </c>
      <c r="U28" s="15">
        <v>-15.20013</v>
      </c>
      <c r="V28" s="15">
        <v>34.876040000000003</v>
      </c>
      <c r="W28" s="15">
        <v>71.3001</v>
      </c>
      <c r="X28" s="15">
        <v>20.61309</v>
      </c>
      <c r="Y28" s="15">
        <v>9.5076800000000006</v>
      </c>
      <c r="Z28" s="15">
        <v>-18.428540000000002</v>
      </c>
      <c r="AA28" s="15">
        <v>-11.481530000000001</v>
      </c>
      <c r="AB28" s="15">
        <v>17.488060000000001</v>
      </c>
      <c r="AC28" s="15">
        <v>42.204129999999999</v>
      </c>
      <c r="AD28" s="15">
        <v>-16.627680000000002</v>
      </c>
      <c r="AE28" s="15">
        <v>57.904980000000002</v>
      </c>
      <c r="AF28" s="15">
        <v>18.792390000000001</v>
      </c>
      <c r="AG28" s="15">
        <v>27.715374733300219</v>
      </c>
      <c r="AH28" s="15">
        <v>73.575185829979745</v>
      </c>
      <c r="AI28" s="42"/>
      <c r="AJ28" s="42"/>
      <c r="AK28" s="42"/>
      <c r="AL28" s="42"/>
      <c r="AM28" s="42"/>
      <c r="AN28" s="3"/>
      <c r="AO28" s="3"/>
      <c r="AP28" s="3"/>
      <c r="AQ28" s="3"/>
      <c r="AR28" s="3"/>
      <c r="AS28" s="3"/>
      <c r="AT28" s="3"/>
      <c r="AU28" s="3"/>
      <c r="AV28" s="3"/>
      <c r="AW28" s="3"/>
      <c r="AX28" s="3"/>
      <c r="AY28" s="3"/>
    </row>
    <row r="29" spans="1:51" ht="14.4" x14ac:dyDescent="0.3">
      <c r="A29" s="110">
        <f>YampaRiverInflow.TotalOutflow!A29</f>
        <v>45778</v>
      </c>
      <c r="B29" s="31">
        <v>-9.7769999999999992</v>
      </c>
      <c r="C29" s="11">
        <v>-9.7769999999999992</v>
      </c>
      <c r="D29" s="41">
        <v>-9.7769999999999992</v>
      </c>
      <c r="E29" s="15">
        <v>122.22750000000001</v>
      </c>
      <c r="F29" s="15">
        <v>45.130360000000003</v>
      </c>
      <c r="G29" s="15">
        <v>144.82448000000002</v>
      </c>
      <c r="H29" s="15">
        <v>15.857620000000001</v>
      </c>
      <c r="I29" s="15">
        <v>26.527619999999999</v>
      </c>
      <c r="J29" s="15">
        <v>112.01666</v>
      </c>
      <c r="K29" s="15">
        <v>5.9267599999999998</v>
      </c>
      <c r="L29" s="15">
        <v>-7.9631999999999996</v>
      </c>
      <c r="M29" s="15">
        <v>-10.182930000000001</v>
      </c>
      <c r="N29" s="15">
        <v>-18.910119999999999</v>
      </c>
      <c r="O29" s="15">
        <v>-5.1637899999999997</v>
      </c>
      <c r="P29" s="15">
        <v>4.8523900000000006</v>
      </c>
      <c r="Q29" s="15">
        <v>136.5727</v>
      </c>
      <c r="R29" s="15">
        <v>-17.06551</v>
      </c>
      <c r="S29" s="15">
        <v>-25.80247</v>
      </c>
      <c r="T29" s="15">
        <v>13.146979999999999</v>
      </c>
      <c r="U29" s="15">
        <v>9.7264300000000006</v>
      </c>
      <c r="V29" s="15">
        <v>41.096609999999998</v>
      </c>
      <c r="W29" s="15">
        <v>63.824849999999998</v>
      </c>
      <c r="X29" s="15">
        <v>-6.9918699999999996</v>
      </c>
      <c r="Y29" s="15">
        <v>0.73799999999999999</v>
      </c>
      <c r="Z29" s="15">
        <v>-18.297540000000001</v>
      </c>
      <c r="AA29" s="15">
        <v>-12.214030000000001</v>
      </c>
      <c r="AB29" s="15">
        <v>9.0859300000000012</v>
      </c>
      <c r="AC29" s="15">
        <v>5.1340200000000005</v>
      </c>
      <c r="AD29" s="15">
        <v>-29.088660000000001</v>
      </c>
      <c r="AE29" s="15">
        <v>48.692149999999998</v>
      </c>
      <c r="AF29" s="15">
        <v>-11.59253</v>
      </c>
      <c r="AG29" s="15">
        <v>13.941845357980599</v>
      </c>
      <c r="AH29" s="15">
        <v>50.616735034495079</v>
      </c>
      <c r="AI29" s="42"/>
      <c r="AJ29" s="42"/>
      <c r="AK29" s="42"/>
      <c r="AL29" s="42"/>
      <c r="AM29" s="42"/>
      <c r="AN29" s="3"/>
      <c r="AO29" s="3"/>
      <c r="AP29" s="3"/>
      <c r="AQ29" s="3"/>
      <c r="AR29" s="3"/>
      <c r="AS29" s="3"/>
      <c r="AT29" s="3"/>
      <c r="AU29" s="3"/>
      <c r="AV29" s="3"/>
      <c r="AW29" s="3"/>
      <c r="AX29" s="3"/>
      <c r="AY29" s="3"/>
    </row>
    <row r="30" spans="1:51" ht="14.4" x14ac:dyDescent="0.3">
      <c r="A30" s="110">
        <f>YampaRiverInflow.TotalOutflow!A30</f>
        <v>45809</v>
      </c>
      <c r="B30" s="31">
        <v>-23.062000000000001</v>
      </c>
      <c r="C30" s="11">
        <v>-23.062000000000001</v>
      </c>
      <c r="D30" s="41">
        <v>-23.062000000000001</v>
      </c>
      <c r="E30" s="15">
        <v>11.42347</v>
      </c>
      <c r="F30" s="15">
        <v>-1.8183699999999998</v>
      </c>
      <c r="G30" s="15">
        <v>48.385210000000001</v>
      </c>
      <c r="H30" s="15">
        <v>10.9796</v>
      </c>
      <c r="I30" s="15">
        <v>-16.415560000000003</v>
      </c>
      <c r="J30" s="15">
        <v>59.579190000000004</v>
      </c>
      <c r="K30" s="15">
        <v>20.131820000000001</v>
      </c>
      <c r="L30" s="15">
        <v>-1.8760000000000002E-2</v>
      </c>
      <c r="M30" s="15">
        <v>-40.888860000000001</v>
      </c>
      <c r="N30" s="15">
        <v>-24.57798</v>
      </c>
      <c r="O30" s="15">
        <v>-41.014429999999997</v>
      </c>
      <c r="P30" s="15">
        <v>-32.649230000000003</v>
      </c>
      <c r="Q30" s="15">
        <v>31.118189999999998</v>
      </c>
      <c r="R30" s="15">
        <v>-16.25863</v>
      </c>
      <c r="S30" s="15">
        <v>-29.007360000000002</v>
      </c>
      <c r="T30" s="15">
        <v>15.05063</v>
      </c>
      <c r="U30" s="15">
        <v>-28.113409999999998</v>
      </c>
      <c r="V30" s="15">
        <v>-6.2963900000000006</v>
      </c>
      <c r="W30" s="15">
        <v>35.037300000000002</v>
      </c>
      <c r="X30" s="15">
        <v>-16.40408</v>
      </c>
      <c r="Y30" s="15">
        <v>-27.575620000000001</v>
      </c>
      <c r="Z30" s="15">
        <v>-23.976099999999999</v>
      </c>
      <c r="AA30" s="15">
        <v>-8.1685800000000004</v>
      </c>
      <c r="AB30" s="15">
        <v>-18.756529999999998</v>
      </c>
      <c r="AC30" s="15">
        <v>-18.879729999999999</v>
      </c>
      <c r="AD30" s="15">
        <v>-18.7621</v>
      </c>
      <c r="AE30" s="15">
        <v>4.9375299999999998</v>
      </c>
      <c r="AF30" s="15">
        <v>-14.283790000000002</v>
      </c>
      <c r="AG30" s="15">
        <v>78.656605207787052</v>
      </c>
      <c r="AH30" s="15">
        <v>0.79443608718219216</v>
      </c>
      <c r="AI30" s="42"/>
      <c r="AJ30" s="42"/>
      <c r="AK30" s="42"/>
      <c r="AL30" s="42"/>
      <c r="AM30" s="42"/>
      <c r="AN30" s="3"/>
      <c r="AO30" s="3"/>
      <c r="AP30" s="3"/>
      <c r="AQ30" s="3"/>
      <c r="AR30" s="3"/>
      <c r="AS30" s="3"/>
      <c r="AT30" s="3"/>
      <c r="AU30" s="3"/>
      <c r="AV30" s="3"/>
      <c r="AW30" s="3"/>
      <c r="AX30" s="3"/>
      <c r="AY30" s="3"/>
    </row>
    <row r="31" spans="1:51" ht="14.4" x14ac:dyDescent="0.3">
      <c r="A31" s="110">
        <f>YampaRiverInflow.TotalOutflow!A31</f>
        <v>45839</v>
      </c>
      <c r="B31" s="31">
        <v>-3.8530000000000002</v>
      </c>
      <c r="C31" s="11">
        <v>-3.8530000000000002</v>
      </c>
      <c r="D31" s="41">
        <v>-3.8530000000000002</v>
      </c>
      <c r="E31" s="15">
        <v>-8.3493899999999996</v>
      </c>
      <c r="F31" s="15">
        <v>20.232430000000001</v>
      </c>
      <c r="G31" s="15">
        <v>30.843540000000001</v>
      </c>
      <c r="H31" s="15">
        <v>41.040230000000001</v>
      </c>
      <c r="I31" s="15">
        <v>14.490680000000001</v>
      </c>
      <c r="J31" s="15">
        <v>75.778990000000007</v>
      </c>
      <c r="K31" s="15">
        <v>65.886160000000004</v>
      </c>
      <c r="L31" s="15">
        <v>-49.466929999999998</v>
      </c>
      <c r="M31" s="15">
        <v>-38.095980000000004</v>
      </c>
      <c r="N31" s="15">
        <v>-9.229239999999999</v>
      </c>
      <c r="O31" s="15">
        <v>-13.51318</v>
      </c>
      <c r="P31" s="15">
        <v>-26.592950000000002</v>
      </c>
      <c r="Q31" s="15">
        <v>24.434360000000002</v>
      </c>
      <c r="R31" s="15">
        <v>-13.056049999999999</v>
      </c>
      <c r="S31" s="15">
        <v>-8.1851199999999995</v>
      </c>
      <c r="T31" s="15">
        <v>-2.57158</v>
      </c>
      <c r="U31" s="15">
        <v>-30.264680000000002</v>
      </c>
      <c r="V31" s="15">
        <v>-36.50526</v>
      </c>
      <c r="W31" s="15">
        <v>7.3666599999999995</v>
      </c>
      <c r="X31" s="15">
        <v>20.909459999999999</v>
      </c>
      <c r="Y31" s="15">
        <v>21.97174</v>
      </c>
      <c r="Z31" s="15">
        <v>-3.3679099999999997</v>
      </c>
      <c r="AA31" s="15">
        <v>5.8490699999999993</v>
      </c>
      <c r="AB31" s="15">
        <v>18.370330000000003</v>
      </c>
      <c r="AC31" s="15">
        <v>18.507080000000002</v>
      </c>
      <c r="AD31" s="15">
        <v>26.724900000000002</v>
      </c>
      <c r="AE31" s="15">
        <v>-54.714529999999996</v>
      </c>
      <c r="AF31" s="15">
        <v>-25.463419999999999</v>
      </c>
      <c r="AG31" s="15">
        <v>-6.2687281740997962</v>
      </c>
      <c r="AH31" s="15">
        <v>27.797003253292672</v>
      </c>
      <c r="AI31" s="42"/>
      <c r="AJ31" s="42"/>
      <c r="AK31" s="42"/>
      <c r="AL31" s="42"/>
      <c r="AM31" s="42"/>
      <c r="AN31" s="3"/>
      <c r="AO31" s="3"/>
      <c r="AP31" s="3"/>
      <c r="AQ31" s="3"/>
      <c r="AR31" s="3"/>
      <c r="AS31" s="3"/>
      <c r="AT31" s="3"/>
      <c r="AU31" s="3"/>
      <c r="AV31" s="3"/>
      <c r="AW31" s="3"/>
      <c r="AX31" s="3"/>
      <c r="AY31" s="3"/>
    </row>
    <row r="32" spans="1:51" ht="14.4" x14ac:dyDescent="0.3">
      <c r="A32" s="110">
        <f>YampaRiverInflow.TotalOutflow!A32</f>
        <v>45870</v>
      </c>
      <c r="B32" s="31">
        <v>16.042000000000002</v>
      </c>
      <c r="C32" s="11">
        <v>16.042000000000002</v>
      </c>
      <c r="D32" s="41">
        <v>16.042000000000002</v>
      </c>
      <c r="E32" s="15">
        <v>85.919169999999994</v>
      </c>
      <c r="F32" s="15">
        <v>47.941989999999997</v>
      </c>
      <c r="G32" s="15">
        <v>32.843679999999999</v>
      </c>
      <c r="H32" s="15">
        <v>9.41737</v>
      </c>
      <c r="I32" s="15">
        <v>73.407210000000006</v>
      </c>
      <c r="J32" s="15">
        <v>56.459800000000001</v>
      </c>
      <c r="K32" s="15">
        <v>48.113410000000002</v>
      </c>
      <c r="L32" s="15">
        <v>12.67862</v>
      </c>
      <c r="M32" s="15">
        <v>24.742099999999997</v>
      </c>
      <c r="N32" s="15">
        <v>-3.3823099999999999</v>
      </c>
      <c r="O32" s="15">
        <v>40.45872</v>
      </c>
      <c r="P32" s="15">
        <v>7.9324300000000001</v>
      </c>
      <c r="Q32" s="15">
        <v>46.411089999999994</v>
      </c>
      <c r="R32" s="15">
        <v>6.7395899999999997</v>
      </c>
      <c r="S32" s="15">
        <v>17.925740000000001</v>
      </c>
      <c r="T32" s="15">
        <v>17.421220000000002</v>
      </c>
      <c r="U32" s="15">
        <v>-3.9880599999999999</v>
      </c>
      <c r="V32" s="15">
        <v>-1.2442899999999999</v>
      </c>
      <c r="W32" s="15">
        <v>21.964880000000001</v>
      </c>
      <c r="X32" s="15">
        <v>75.510499999999993</v>
      </c>
      <c r="Y32" s="15">
        <v>37.568370000000002</v>
      </c>
      <c r="Z32" s="15">
        <v>42.03425</v>
      </c>
      <c r="AA32" s="15">
        <v>42.976790000000001</v>
      </c>
      <c r="AB32" s="15">
        <v>38.019089999999998</v>
      </c>
      <c r="AC32" s="15">
        <v>12.330110000000001</v>
      </c>
      <c r="AD32" s="15">
        <v>11.853590000000001</v>
      </c>
      <c r="AE32" s="15">
        <v>-10.878549999999999</v>
      </c>
      <c r="AF32" s="15">
        <v>0.28339999999999999</v>
      </c>
      <c r="AG32" s="15">
        <v>51.813121174655578</v>
      </c>
      <c r="AH32" s="15">
        <v>55.485192829981116</v>
      </c>
      <c r="AI32" s="42"/>
      <c r="AJ32" s="42"/>
      <c r="AK32" s="42"/>
      <c r="AL32" s="42"/>
      <c r="AM32" s="42"/>
      <c r="AN32" s="3"/>
      <c r="AO32" s="3"/>
      <c r="AP32" s="3"/>
      <c r="AQ32" s="3"/>
      <c r="AR32" s="3"/>
      <c r="AS32" s="3"/>
      <c r="AT32" s="3"/>
      <c r="AU32" s="3"/>
      <c r="AV32" s="3"/>
      <c r="AW32" s="3"/>
      <c r="AX32" s="3"/>
      <c r="AY32" s="3"/>
    </row>
    <row r="33" spans="1:51" ht="14.4" x14ac:dyDescent="0.3">
      <c r="A33" s="110">
        <f>YampaRiverInflow.TotalOutflow!A33</f>
        <v>45901</v>
      </c>
      <c r="B33" s="31">
        <v>18.716000000000001</v>
      </c>
      <c r="C33" s="11">
        <v>18.716000000000001</v>
      </c>
      <c r="D33" s="41">
        <v>18.716000000000001</v>
      </c>
      <c r="E33" s="15">
        <v>71.455939999999998</v>
      </c>
      <c r="F33" s="15">
        <v>58.154240000000001</v>
      </c>
      <c r="G33" s="15">
        <v>42.169260000000001</v>
      </c>
      <c r="H33" s="15">
        <v>18.811229999999998</v>
      </c>
      <c r="I33" s="15">
        <v>37.728870000000001</v>
      </c>
      <c r="J33" s="15">
        <v>102.28238999999999</v>
      </c>
      <c r="K33" s="15">
        <v>63.219099999999997</v>
      </c>
      <c r="L33" s="15">
        <v>-1.1670799999999999</v>
      </c>
      <c r="M33" s="15">
        <v>27.992830000000001</v>
      </c>
      <c r="N33" s="15">
        <v>55.190280000000001</v>
      </c>
      <c r="O33" s="15">
        <v>32.140479999999997</v>
      </c>
      <c r="P33" s="15">
        <v>31.014310000000002</v>
      </c>
      <c r="Q33" s="15">
        <v>29.221220000000002</v>
      </c>
      <c r="R33" s="15">
        <v>-5.8577599999999999</v>
      </c>
      <c r="S33" s="15">
        <v>13.77566</v>
      </c>
      <c r="T33" s="15">
        <v>20.98864</v>
      </c>
      <c r="U33" s="15">
        <v>9.6280200000000011</v>
      </c>
      <c r="V33" s="15">
        <v>25.324290000000001</v>
      </c>
      <c r="W33" s="15">
        <v>17.578880000000002</v>
      </c>
      <c r="X33" s="15">
        <v>49.973109999999998</v>
      </c>
      <c r="Y33" s="15">
        <v>68.102980000000002</v>
      </c>
      <c r="Z33" s="15">
        <v>84.069659999999999</v>
      </c>
      <c r="AA33" s="15">
        <v>26.646470000000001</v>
      </c>
      <c r="AB33" s="15">
        <v>42.182259999999999</v>
      </c>
      <c r="AC33" s="15">
        <v>36.151679999999999</v>
      </c>
      <c r="AD33" s="15">
        <v>18.166060000000002</v>
      </c>
      <c r="AE33" s="15">
        <v>17.873080000000002</v>
      </c>
      <c r="AF33" s="15">
        <v>4.9049300000000002</v>
      </c>
      <c r="AG33" s="15">
        <v>64.526982142959554</v>
      </c>
      <c r="AH33" s="15">
        <v>64.196070820739521</v>
      </c>
      <c r="AI33" s="42"/>
      <c r="AJ33" s="42"/>
      <c r="AK33" s="42"/>
      <c r="AL33" s="42"/>
      <c r="AM33" s="42"/>
      <c r="AN33" s="3"/>
      <c r="AO33" s="3"/>
      <c r="AP33" s="3"/>
      <c r="AQ33" s="3"/>
      <c r="AR33" s="3"/>
      <c r="AS33" s="3"/>
      <c r="AT33" s="3"/>
      <c r="AU33" s="3"/>
      <c r="AV33" s="3"/>
      <c r="AW33" s="3"/>
      <c r="AX33" s="3"/>
      <c r="AY33" s="3"/>
    </row>
    <row r="34" spans="1:51" ht="14.4" x14ac:dyDescent="0.3">
      <c r="A34" s="110">
        <f>YampaRiverInflow.TotalOutflow!A34</f>
        <v>45931</v>
      </c>
      <c r="B34" s="31">
        <v>17.992999999999999</v>
      </c>
      <c r="C34" s="11">
        <v>17.992999999999999</v>
      </c>
      <c r="D34" s="41">
        <v>17.992999999999999</v>
      </c>
      <c r="E34" s="15">
        <v>44.385730000000002</v>
      </c>
      <c r="F34" s="15">
        <v>47.589800000000004</v>
      </c>
      <c r="G34" s="15">
        <v>34.997630000000001</v>
      </c>
      <c r="H34" s="15">
        <v>11.211030000000001</v>
      </c>
      <c r="I34" s="15">
        <v>19.502970000000001</v>
      </c>
      <c r="J34" s="15">
        <v>54.718679999999999</v>
      </c>
      <c r="K34" s="15">
        <v>17.3261</v>
      </c>
      <c r="L34" s="15">
        <v>33.096730000000001</v>
      </c>
      <c r="M34" s="15">
        <v>7.0241199999999999</v>
      </c>
      <c r="N34" s="15">
        <v>38.168879999999994</v>
      </c>
      <c r="O34" s="15">
        <v>-0.32697000000000004</v>
      </c>
      <c r="P34" s="15">
        <v>84.070039999999992</v>
      </c>
      <c r="Q34" s="15">
        <v>20.03706</v>
      </c>
      <c r="R34" s="15">
        <v>40.291160000000005</v>
      </c>
      <c r="S34" s="15">
        <v>11.96547</v>
      </c>
      <c r="T34" s="15">
        <v>9.7060499999999994</v>
      </c>
      <c r="U34" s="15">
        <v>-4.8878300000000001</v>
      </c>
      <c r="V34" s="15">
        <v>42.031129999999997</v>
      </c>
      <c r="W34" s="15">
        <v>22.63785</v>
      </c>
      <c r="X34" s="15">
        <v>39.329860000000004</v>
      </c>
      <c r="Y34" s="15">
        <v>28.046230000000001</v>
      </c>
      <c r="Z34" s="15">
        <v>21.405650000000001</v>
      </c>
      <c r="AA34" s="15">
        <v>63.749839999999999</v>
      </c>
      <c r="AB34" s="15">
        <v>50.552589999999995</v>
      </c>
      <c r="AC34" s="15">
        <v>35.498150000000003</v>
      </c>
      <c r="AD34" s="15">
        <v>22.665689999999998</v>
      </c>
      <c r="AE34" s="15">
        <v>13.309760000000001</v>
      </c>
      <c r="AF34" s="15">
        <v>-5.9156000000000004</v>
      </c>
      <c r="AG34" s="15">
        <v>26.268479665397614</v>
      </c>
      <c r="AH34" s="15">
        <v>76.404177790335339</v>
      </c>
      <c r="AI34" s="42"/>
      <c r="AJ34" s="42"/>
      <c r="AK34" s="42"/>
      <c r="AL34" s="42"/>
      <c r="AM34" s="42"/>
      <c r="AN34" s="3"/>
      <c r="AO34" s="3"/>
      <c r="AP34" s="3"/>
      <c r="AQ34" s="3"/>
      <c r="AR34" s="3"/>
      <c r="AS34" s="3"/>
      <c r="AT34" s="3"/>
      <c r="AU34" s="3"/>
      <c r="AV34" s="3"/>
      <c r="AW34" s="3"/>
      <c r="AX34" s="3"/>
      <c r="AY34" s="3"/>
    </row>
    <row r="35" spans="1:51" ht="14.4" x14ac:dyDescent="0.3">
      <c r="A35" s="110">
        <f>YampaRiverInflow.TotalOutflow!A35</f>
        <v>45962</v>
      </c>
      <c r="B35" s="31">
        <v>33.512999999999998</v>
      </c>
      <c r="C35" s="11">
        <v>33.512999999999998</v>
      </c>
      <c r="D35" s="41">
        <v>33.512999999999998</v>
      </c>
      <c r="E35" s="15">
        <v>54.319510000000001</v>
      </c>
      <c r="F35" s="15">
        <v>11.286760000000001</v>
      </c>
      <c r="G35" s="15">
        <v>42.111879999999999</v>
      </c>
      <c r="H35" s="15">
        <v>49.319809999999997</v>
      </c>
      <c r="I35" s="15">
        <v>62.6631</v>
      </c>
      <c r="J35" s="15">
        <v>57.306669999999997</v>
      </c>
      <c r="K35" s="15">
        <v>20.52073</v>
      </c>
      <c r="L35" s="15">
        <v>2.0303399999999998</v>
      </c>
      <c r="M35" s="15">
        <v>10.25154</v>
      </c>
      <c r="N35" s="15">
        <v>11.652959999999998</v>
      </c>
      <c r="O35" s="15">
        <v>18.590709999999998</v>
      </c>
      <c r="P35" s="15">
        <v>93.237679999999997</v>
      </c>
      <c r="Q35" s="15">
        <v>8.5751200000000001</v>
      </c>
      <c r="R35" s="15">
        <v>14.65644</v>
      </c>
      <c r="S35" s="15">
        <v>33.630459999999999</v>
      </c>
      <c r="T35" s="15">
        <v>27.760300000000001</v>
      </c>
      <c r="U35" s="15">
        <v>11.286379999999999</v>
      </c>
      <c r="V35" s="15">
        <v>-14.38903</v>
      </c>
      <c r="W35" s="15">
        <v>11.00366</v>
      </c>
      <c r="X35" s="15">
        <v>30.656770000000002</v>
      </c>
      <c r="Y35" s="15">
        <v>78.433350000000004</v>
      </c>
      <c r="Z35" s="15">
        <v>20.926279999999998</v>
      </c>
      <c r="AA35" s="15">
        <v>17.11955</v>
      </c>
      <c r="AB35" s="15">
        <v>49.568680000000001</v>
      </c>
      <c r="AC35" s="15">
        <v>30.38326</v>
      </c>
      <c r="AD35" s="15">
        <v>41.949339999999999</v>
      </c>
      <c r="AE35" s="15">
        <v>90.300280000000001</v>
      </c>
      <c r="AF35" s="15">
        <v>25.237020000000001</v>
      </c>
      <c r="AG35" s="15">
        <v>26.017717809976254</v>
      </c>
      <c r="AH35" s="15">
        <v>42.795492049736886</v>
      </c>
      <c r="AI35" s="42"/>
      <c r="AJ35" s="42"/>
      <c r="AK35" s="42"/>
      <c r="AL35" s="42"/>
      <c r="AM35" s="42"/>
      <c r="AN35" s="3"/>
      <c r="AO35" s="3"/>
      <c r="AP35" s="3"/>
      <c r="AQ35" s="3"/>
      <c r="AR35" s="3"/>
      <c r="AS35" s="3"/>
      <c r="AT35" s="3"/>
      <c r="AU35" s="3"/>
      <c r="AV35" s="3"/>
      <c r="AW35" s="3"/>
      <c r="AX35" s="3"/>
      <c r="AY35" s="3"/>
    </row>
    <row r="36" spans="1:51" ht="14.4" x14ac:dyDescent="0.3">
      <c r="A36" s="110">
        <f>YampaRiverInflow.TotalOutflow!A36</f>
        <v>45992</v>
      </c>
      <c r="B36" s="31">
        <v>41.017000000000003</v>
      </c>
      <c r="C36" s="11">
        <v>41.017000000000003</v>
      </c>
      <c r="D36" s="41">
        <v>41.017000000000003</v>
      </c>
      <c r="E36" s="15">
        <v>57.228949999999998</v>
      </c>
      <c r="F36" s="15">
        <v>76.772750000000002</v>
      </c>
      <c r="G36" s="15">
        <v>23.632810000000003</v>
      </c>
      <c r="H36" s="15">
        <v>26.613599999999998</v>
      </c>
      <c r="I36" s="15">
        <v>20.40418</v>
      </c>
      <c r="J36" s="15">
        <v>6.7861099999999999</v>
      </c>
      <c r="K36" s="15">
        <v>7.0875000000000004</v>
      </c>
      <c r="L36" s="15">
        <v>18.854099999999999</v>
      </c>
      <c r="M36" s="15">
        <v>35.589959999999998</v>
      </c>
      <c r="N36" s="15">
        <v>26.338159999999998</v>
      </c>
      <c r="O36" s="15">
        <v>20.191050000000001</v>
      </c>
      <c r="P36" s="15">
        <v>74.97139</v>
      </c>
      <c r="Q36" s="15">
        <v>11.51708</v>
      </c>
      <c r="R36" s="15">
        <v>-4.6183199999999998</v>
      </c>
      <c r="S36" s="15">
        <v>27.153869999999998</v>
      </c>
      <c r="T36" s="15">
        <v>22.050689999999999</v>
      </c>
      <c r="U36" s="15">
        <v>10.000299999999999</v>
      </c>
      <c r="V36" s="15">
        <v>200.48664000000002</v>
      </c>
      <c r="W36" s="15">
        <v>49.498660000000001</v>
      </c>
      <c r="X36" s="15">
        <v>30.962709999999998</v>
      </c>
      <c r="Y36" s="15">
        <v>25.01275</v>
      </c>
      <c r="Z36" s="15">
        <v>10.133760000000001</v>
      </c>
      <c r="AA36" s="15">
        <v>15.85665</v>
      </c>
      <c r="AB36" s="15">
        <v>14.69364</v>
      </c>
      <c r="AC36" s="15">
        <v>24.777099999999997</v>
      </c>
      <c r="AD36" s="15">
        <v>25.998349999999999</v>
      </c>
      <c r="AE36" s="15">
        <v>73.964010000000002</v>
      </c>
      <c r="AF36" s="15">
        <v>39.270139999999998</v>
      </c>
      <c r="AG36" s="15">
        <v>58.229954837951695</v>
      </c>
      <c r="AH36" s="15">
        <v>94.346721745758927</v>
      </c>
      <c r="AI36" s="42"/>
      <c r="AJ36" s="42"/>
      <c r="AK36" s="42"/>
      <c r="AL36" s="42"/>
      <c r="AM36" s="42"/>
      <c r="AN36" s="3"/>
      <c r="AO36" s="3"/>
      <c r="AP36" s="3"/>
      <c r="AQ36" s="3"/>
      <c r="AR36" s="3"/>
      <c r="AS36" s="3"/>
      <c r="AT36" s="3"/>
      <c r="AU36" s="3"/>
      <c r="AV36" s="3"/>
      <c r="AW36" s="3"/>
      <c r="AX36" s="3"/>
      <c r="AY36" s="3"/>
    </row>
    <row r="37" spans="1:51" ht="14.4" x14ac:dyDescent="0.3">
      <c r="A37" s="110">
        <f>YampaRiverInflow.TotalOutflow!A37</f>
        <v>46023</v>
      </c>
      <c r="B37" s="31">
        <v>43.128</v>
      </c>
      <c r="C37" s="11">
        <v>43.128</v>
      </c>
      <c r="D37" s="41">
        <v>43.128</v>
      </c>
      <c r="E37" s="15">
        <v>68.707340000000002</v>
      </c>
      <c r="F37" s="15">
        <v>147.14017999999999</v>
      </c>
      <c r="G37" s="15">
        <v>12.95735</v>
      </c>
      <c r="H37" s="15">
        <v>43.173999999999999</v>
      </c>
      <c r="I37" s="15">
        <v>43.572859999999999</v>
      </c>
      <c r="J37" s="15">
        <v>40.911610000000003</v>
      </c>
      <c r="K37" s="15">
        <v>13.873209999999998</v>
      </c>
      <c r="L37" s="15">
        <v>43.65607</v>
      </c>
      <c r="M37" s="15">
        <v>8.8752700000000004</v>
      </c>
      <c r="N37" s="15">
        <v>27.946300000000001</v>
      </c>
      <c r="O37" s="15">
        <v>3.3895900000000001</v>
      </c>
      <c r="P37" s="15">
        <v>303.37369000000001</v>
      </c>
      <c r="Q37" s="15">
        <v>12.219719999999999</v>
      </c>
      <c r="R37" s="15">
        <v>-9.3584500000000013</v>
      </c>
      <c r="S37" s="15">
        <v>28.872540000000001</v>
      </c>
      <c r="T37" s="15">
        <v>4.9805900000000003</v>
      </c>
      <c r="U37" s="15">
        <v>53.234699999999997</v>
      </c>
      <c r="V37" s="15">
        <v>36.51267</v>
      </c>
      <c r="W37" s="15">
        <v>15.039200000000001</v>
      </c>
      <c r="X37" s="15">
        <v>13.099450000000001</v>
      </c>
      <c r="Y37" s="15">
        <v>6.7984099999999996</v>
      </c>
      <c r="Z37" s="15">
        <v>21.993320000000001</v>
      </c>
      <c r="AA37" s="15">
        <v>41.238190000000003</v>
      </c>
      <c r="AB37" s="15">
        <v>58.881329999999998</v>
      </c>
      <c r="AC37" s="15">
        <v>49.533120000000004</v>
      </c>
      <c r="AD37" s="15">
        <v>48.656099999999995</v>
      </c>
      <c r="AE37" s="15">
        <v>36.149560000000001</v>
      </c>
      <c r="AF37" s="15">
        <v>28.502187496324908</v>
      </c>
      <c r="AG37" s="15">
        <v>66.377511872836507</v>
      </c>
      <c r="AH37" s="15">
        <v>211.12333447291081</v>
      </c>
      <c r="AI37" s="42"/>
      <c r="AJ37" s="42"/>
      <c r="AK37" s="42"/>
      <c r="AL37" s="42"/>
      <c r="AM37" s="42"/>
      <c r="AN37" s="3"/>
      <c r="AO37" s="3"/>
      <c r="AP37" s="3"/>
      <c r="AQ37" s="3"/>
      <c r="AR37" s="3"/>
      <c r="AS37" s="3"/>
      <c r="AT37" s="3"/>
      <c r="AU37" s="3"/>
      <c r="AV37" s="3"/>
      <c r="AW37" s="3"/>
      <c r="AX37" s="3"/>
      <c r="AY37" s="3"/>
    </row>
    <row r="38" spans="1:51" ht="14.4" x14ac:dyDescent="0.3">
      <c r="A38" s="110">
        <f>YampaRiverInflow.TotalOutflow!A38</f>
        <v>46054</v>
      </c>
      <c r="B38" s="31">
        <v>25.373000000000001</v>
      </c>
      <c r="C38" s="11">
        <v>25.373000000000001</v>
      </c>
      <c r="D38" s="41">
        <v>25.373000000000001</v>
      </c>
      <c r="E38" s="15">
        <v>63.109250000000003</v>
      </c>
      <c r="F38" s="15">
        <v>89.958119999999994</v>
      </c>
      <c r="G38" s="15">
        <v>24.910400000000003</v>
      </c>
      <c r="H38" s="15">
        <v>-4.8160100000000003</v>
      </c>
      <c r="I38" s="15">
        <v>73.336060000000003</v>
      </c>
      <c r="J38" s="15">
        <v>36.586980000000004</v>
      </c>
      <c r="K38" s="15">
        <v>21.691119999999998</v>
      </c>
      <c r="L38" s="15">
        <v>36.689769999999996</v>
      </c>
      <c r="M38" s="15">
        <v>4.0654399999999997</v>
      </c>
      <c r="N38" s="15">
        <v>38.304220000000001</v>
      </c>
      <c r="O38" s="15">
        <v>19.567259999999997</v>
      </c>
      <c r="P38" s="15">
        <v>194.10926000000001</v>
      </c>
      <c r="Q38" s="15">
        <v>10.566690000000001</v>
      </c>
      <c r="R38" s="15">
        <v>18.006209999999999</v>
      </c>
      <c r="S38" s="15">
        <v>42.33981</v>
      </c>
      <c r="T38" s="15">
        <v>29.493419999999997</v>
      </c>
      <c r="U38" s="15">
        <v>57.446640000000002</v>
      </c>
      <c r="V38" s="15">
        <v>36.949750000000002</v>
      </c>
      <c r="W38" s="15">
        <v>19.886479999999999</v>
      </c>
      <c r="X38" s="15">
        <v>30.005659999999999</v>
      </c>
      <c r="Y38" s="15">
        <v>35.553809999999999</v>
      </c>
      <c r="Z38" s="15">
        <v>40.773769999999999</v>
      </c>
      <c r="AA38" s="15">
        <v>31.995979999999999</v>
      </c>
      <c r="AB38" s="15">
        <v>74.449780000000004</v>
      </c>
      <c r="AC38" s="15">
        <v>14.88969</v>
      </c>
      <c r="AD38" s="15">
        <v>39.650980000000004</v>
      </c>
      <c r="AE38" s="15">
        <v>14.91981</v>
      </c>
      <c r="AF38" s="15">
        <v>53.503218596593655</v>
      </c>
      <c r="AG38" s="15">
        <v>97.944624983882534</v>
      </c>
      <c r="AH38" s="15">
        <v>211.27383722176506</v>
      </c>
      <c r="AI38" s="42"/>
      <c r="AJ38" s="42"/>
      <c r="AK38" s="42"/>
      <c r="AL38" s="42"/>
      <c r="AM38" s="42"/>
      <c r="AN38" s="3"/>
      <c r="AO38" s="3"/>
      <c r="AP38" s="3"/>
      <c r="AQ38" s="3"/>
      <c r="AR38" s="3"/>
      <c r="AS38" s="3"/>
      <c r="AT38" s="3"/>
      <c r="AU38" s="3"/>
      <c r="AV38" s="3"/>
      <c r="AW38" s="3"/>
      <c r="AX38" s="3"/>
      <c r="AY38" s="3"/>
    </row>
    <row r="39" spans="1:51" ht="14.4" x14ac:dyDescent="0.3">
      <c r="A39" s="110">
        <f>YampaRiverInflow.TotalOutflow!A39</f>
        <v>46082</v>
      </c>
      <c r="B39" s="31">
        <v>27.734999999999999</v>
      </c>
      <c r="C39" s="11">
        <v>27.734999999999999</v>
      </c>
      <c r="D39" s="41">
        <v>27.734999999999999</v>
      </c>
      <c r="E39" s="15">
        <v>44.835190000000004</v>
      </c>
      <c r="F39" s="15">
        <v>177.33817000000002</v>
      </c>
      <c r="G39" s="15">
        <v>-56.693550000000002</v>
      </c>
      <c r="H39" s="15">
        <v>37.615089999999995</v>
      </c>
      <c r="I39" s="15">
        <v>83.826080000000005</v>
      </c>
      <c r="J39" s="15">
        <v>-9.628680000000001</v>
      </c>
      <c r="K39" s="15">
        <v>-8.9868500000000004</v>
      </c>
      <c r="L39" s="15">
        <v>31.59817</v>
      </c>
      <c r="M39" s="15">
        <v>-31.764150000000001</v>
      </c>
      <c r="N39" s="15">
        <v>8.1977799999999998</v>
      </c>
      <c r="O39" s="15">
        <v>-4.6275300000000001</v>
      </c>
      <c r="P39" s="15">
        <v>107.54282000000001</v>
      </c>
      <c r="Q39" s="15">
        <v>18.535509999999999</v>
      </c>
      <c r="R39" s="15">
        <v>-8.2876000000000012</v>
      </c>
      <c r="S39" s="15">
        <v>9.9111000000000011</v>
      </c>
      <c r="T39" s="15">
        <v>-22.678090000000001</v>
      </c>
      <c r="U39" s="15">
        <v>14.65991</v>
      </c>
      <c r="V39" s="15">
        <v>17.707439999999998</v>
      </c>
      <c r="W39" s="15">
        <v>9.1945100000000011</v>
      </c>
      <c r="X39" s="15">
        <v>12.195319999999999</v>
      </c>
      <c r="Y39" s="15">
        <v>-13.04682</v>
      </c>
      <c r="Z39" s="15">
        <v>5.0683699999999998</v>
      </c>
      <c r="AA39" s="15">
        <v>-22.833819999999999</v>
      </c>
      <c r="AB39" s="15">
        <v>21.36993</v>
      </c>
      <c r="AC39" s="15">
        <v>4.0066199999999998</v>
      </c>
      <c r="AD39" s="15">
        <v>64.574950000000001</v>
      </c>
      <c r="AE39" s="15">
        <v>63.134869999999999</v>
      </c>
      <c r="AF39" s="15">
        <v>61.180317783398927</v>
      </c>
      <c r="AG39" s="15">
        <v>128.26726604236279</v>
      </c>
      <c r="AH39" s="15">
        <v>224.00764611072893</v>
      </c>
      <c r="AI39" s="42"/>
      <c r="AJ39" s="42"/>
      <c r="AK39" s="42"/>
      <c r="AL39" s="42"/>
      <c r="AM39" s="42"/>
      <c r="AN39" s="3"/>
      <c r="AO39" s="3"/>
      <c r="AP39" s="3"/>
      <c r="AQ39" s="3"/>
      <c r="AR39" s="3"/>
      <c r="AS39" s="3"/>
      <c r="AT39" s="3"/>
      <c r="AU39" s="3"/>
      <c r="AV39" s="3"/>
      <c r="AW39" s="3"/>
      <c r="AX39" s="3"/>
      <c r="AY39" s="3"/>
    </row>
    <row r="40" spans="1:51" ht="14.4" x14ac:dyDescent="0.3">
      <c r="A40" s="110">
        <f>YampaRiverInflow.TotalOutflow!A40</f>
        <v>46113</v>
      </c>
      <c r="B40" s="31">
        <v>9.8219999999999992</v>
      </c>
      <c r="C40" s="11">
        <v>9.8219999999999992</v>
      </c>
      <c r="D40" s="41">
        <v>9.8219999999999992</v>
      </c>
      <c r="E40" s="15">
        <v>29.552319999999998</v>
      </c>
      <c r="F40" s="15">
        <v>81.07553999999999</v>
      </c>
      <c r="G40" s="15">
        <v>86.656300000000002</v>
      </c>
      <c r="H40" s="15">
        <v>38.537150000000004</v>
      </c>
      <c r="I40" s="15">
        <v>88.094770000000011</v>
      </c>
      <c r="J40" s="15">
        <v>-55.505400000000002</v>
      </c>
      <c r="K40" s="15">
        <v>-25.224409999999999</v>
      </c>
      <c r="L40" s="15">
        <v>-11.06203</v>
      </c>
      <c r="M40" s="15">
        <v>-40.472319999999996</v>
      </c>
      <c r="N40" s="15">
        <v>-8.5150300000000012</v>
      </c>
      <c r="O40" s="15">
        <v>5.4860100000000003</v>
      </c>
      <c r="P40" s="15">
        <v>89.623949999999994</v>
      </c>
      <c r="Q40" s="15">
        <v>5.5964700000000001</v>
      </c>
      <c r="R40" s="15">
        <v>-13.982229999999999</v>
      </c>
      <c r="S40" s="15">
        <v>-5.7306000000000008</v>
      </c>
      <c r="T40" s="15">
        <v>-15.20013</v>
      </c>
      <c r="U40" s="15">
        <v>34.876040000000003</v>
      </c>
      <c r="V40" s="15">
        <v>71.3001</v>
      </c>
      <c r="W40" s="15">
        <v>20.61309</v>
      </c>
      <c r="X40" s="15">
        <v>9.5076800000000006</v>
      </c>
      <c r="Y40" s="15">
        <v>-18.428540000000002</v>
      </c>
      <c r="Z40" s="15">
        <v>-11.481530000000001</v>
      </c>
      <c r="AA40" s="15">
        <v>17.488060000000001</v>
      </c>
      <c r="AB40" s="15">
        <v>42.204129999999999</v>
      </c>
      <c r="AC40" s="15">
        <v>-16.627680000000002</v>
      </c>
      <c r="AD40" s="15">
        <v>57.904980000000002</v>
      </c>
      <c r="AE40" s="15">
        <v>18.792390000000001</v>
      </c>
      <c r="AF40" s="15">
        <v>27.715374733300219</v>
      </c>
      <c r="AG40" s="15">
        <v>73.575185829979745</v>
      </c>
      <c r="AH40" s="15">
        <v>159.09265105449037</v>
      </c>
      <c r="AI40" s="42"/>
      <c r="AJ40" s="42"/>
      <c r="AK40" s="42"/>
      <c r="AL40" s="42"/>
      <c r="AM40" s="42"/>
      <c r="AN40" s="3"/>
      <c r="AO40" s="3"/>
      <c r="AP40" s="3"/>
      <c r="AQ40" s="3"/>
      <c r="AR40" s="3"/>
      <c r="AS40" s="3"/>
      <c r="AT40" s="3"/>
      <c r="AU40" s="3"/>
      <c r="AV40" s="3"/>
      <c r="AW40" s="3"/>
      <c r="AX40" s="3"/>
      <c r="AY40" s="3"/>
    </row>
    <row r="41" spans="1:51" ht="14.4" x14ac:dyDescent="0.3">
      <c r="A41" s="110">
        <f>YampaRiverInflow.TotalOutflow!A41</f>
        <v>46143</v>
      </c>
      <c r="B41" s="31">
        <v>-9.7769999999999992</v>
      </c>
      <c r="C41" s="11">
        <v>-9.7769999999999992</v>
      </c>
      <c r="D41" s="41">
        <v>-9.7769999999999992</v>
      </c>
      <c r="E41" s="15">
        <v>45.130360000000003</v>
      </c>
      <c r="F41" s="15">
        <v>144.82448000000002</v>
      </c>
      <c r="G41" s="15">
        <v>15.857620000000001</v>
      </c>
      <c r="H41" s="15">
        <v>26.527619999999999</v>
      </c>
      <c r="I41" s="15">
        <v>112.01666</v>
      </c>
      <c r="J41" s="15">
        <v>5.9267599999999998</v>
      </c>
      <c r="K41" s="15">
        <v>-7.9631999999999996</v>
      </c>
      <c r="L41" s="15">
        <v>-10.182930000000001</v>
      </c>
      <c r="M41" s="15">
        <v>-18.910119999999999</v>
      </c>
      <c r="N41" s="15">
        <v>-5.1637899999999997</v>
      </c>
      <c r="O41" s="15">
        <v>4.8523900000000006</v>
      </c>
      <c r="P41" s="15">
        <v>136.5727</v>
      </c>
      <c r="Q41" s="15">
        <v>-17.06551</v>
      </c>
      <c r="R41" s="15">
        <v>-25.80247</v>
      </c>
      <c r="S41" s="15">
        <v>13.146979999999999</v>
      </c>
      <c r="T41" s="15">
        <v>9.7264300000000006</v>
      </c>
      <c r="U41" s="15">
        <v>41.096609999999998</v>
      </c>
      <c r="V41" s="15">
        <v>63.824849999999998</v>
      </c>
      <c r="W41" s="15">
        <v>-6.9918699999999996</v>
      </c>
      <c r="X41" s="15">
        <v>0.73799999999999999</v>
      </c>
      <c r="Y41" s="15">
        <v>-18.297540000000001</v>
      </c>
      <c r="Z41" s="15">
        <v>-12.214030000000001</v>
      </c>
      <c r="AA41" s="15">
        <v>9.0859300000000012</v>
      </c>
      <c r="AB41" s="15">
        <v>5.1340200000000005</v>
      </c>
      <c r="AC41" s="15">
        <v>-29.088660000000001</v>
      </c>
      <c r="AD41" s="15">
        <v>48.692149999999998</v>
      </c>
      <c r="AE41" s="15">
        <v>-11.59253</v>
      </c>
      <c r="AF41" s="15">
        <v>13.941845357980599</v>
      </c>
      <c r="AG41" s="15">
        <v>50.616735034495079</v>
      </c>
      <c r="AH41" s="15">
        <v>122.33935550539928</v>
      </c>
      <c r="AI41" s="42"/>
      <c r="AJ41" s="42"/>
      <c r="AK41" s="42"/>
      <c r="AL41" s="42"/>
      <c r="AM41" s="42"/>
      <c r="AN41" s="3"/>
      <c r="AO41" s="3"/>
      <c r="AP41" s="3"/>
      <c r="AQ41" s="3"/>
      <c r="AR41" s="3"/>
      <c r="AS41" s="3"/>
      <c r="AT41" s="3"/>
      <c r="AU41" s="3"/>
      <c r="AV41" s="3"/>
      <c r="AW41" s="3"/>
      <c r="AX41" s="3"/>
      <c r="AY41" s="3"/>
    </row>
    <row r="42" spans="1:51" ht="14.4" x14ac:dyDescent="0.3">
      <c r="A42" s="110">
        <f>YampaRiverInflow.TotalOutflow!A42</f>
        <v>46174</v>
      </c>
      <c r="B42" s="31">
        <v>-23.062000000000001</v>
      </c>
      <c r="C42" s="11">
        <v>-23.062000000000001</v>
      </c>
      <c r="D42" s="41">
        <v>-23.062000000000001</v>
      </c>
      <c r="E42" s="15">
        <v>-1.8183699999999998</v>
      </c>
      <c r="F42" s="15">
        <v>48.385210000000001</v>
      </c>
      <c r="G42" s="15">
        <v>10.9796</v>
      </c>
      <c r="H42" s="15">
        <v>-16.415560000000003</v>
      </c>
      <c r="I42" s="15">
        <v>59.579190000000004</v>
      </c>
      <c r="J42" s="15">
        <v>20.131820000000001</v>
      </c>
      <c r="K42" s="15">
        <v>-1.8760000000000002E-2</v>
      </c>
      <c r="L42" s="15">
        <v>-40.888860000000001</v>
      </c>
      <c r="M42" s="15">
        <v>-24.57798</v>
      </c>
      <c r="N42" s="15">
        <v>-41.014429999999997</v>
      </c>
      <c r="O42" s="15">
        <v>-32.649230000000003</v>
      </c>
      <c r="P42" s="15">
        <v>31.118189999999998</v>
      </c>
      <c r="Q42" s="15">
        <v>-16.25863</v>
      </c>
      <c r="R42" s="15">
        <v>-29.007360000000002</v>
      </c>
      <c r="S42" s="15">
        <v>15.05063</v>
      </c>
      <c r="T42" s="15">
        <v>-28.113409999999998</v>
      </c>
      <c r="U42" s="15">
        <v>-6.2963900000000006</v>
      </c>
      <c r="V42" s="15">
        <v>35.037300000000002</v>
      </c>
      <c r="W42" s="15">
        <v>-16.40408</v>
      </c>
      <c r="X42" s="15">
        <v>-27.575620000000001</v>
      </c>
      <c r="Y42" s="15">
        <v>-23.976099999999999</v>
      </c>
      <c r="Z42" s="15">
        <v>-8.1685800000000004</v>
      </c>
      <c r="AA42" s="15">
        <v>-18.756529999999998</v>
      </c>
      <c r="AB42" s="15">
        <v>-18.879729999999999</v>
      </c>
      <c r="AC42" s="15">
        <v>-18.7621</v>
      </c>
      <c r="AD42" s="15">
        <v>4.9375299999999998</v>
      </c>
      <c r="AE42" s="15">
        <v>-14.283790000000002</v>
      </c>
      <c r="AF42" s="15">
        <v>78.656605207787052</v>
      </c>
      <c r="AG42" s="15">
        <v>0.79443608718219216</v>
      </c>
      <c r="AH42" s="15">
        <v>10.795318554272191</v>
      </c>
      <c r="AI42" s="42"/>
      <c r="AJ42" s="42"/>
      <c r="AK42" s="42"/>
      <c r="AL42" s="42"/>
      <c r="AM42" s="42"/>
      <c r="AN42" s="3"/>
      <c r="AO42" s="3"/>
      <c r="AP42" s="3"/>
      <c r="AQ42" s="3"/>
      <c r="AR42" s="3"/>
      <c r="AS42" s="3"/>
      <c r="AT42" s="3"/>
      <c r="AU42" s="3"/>
      <c r="AV42" s="3"/>
      <c r="AW42" s="3"/>
      <c r="AX42" s="3"/>
      <c r="AY42" s="3"/>
    </row>
    <row r="43" spans="1:51" ht="14.4" x14ac:dyDescent="0.3">
      <c r="A43" s="110">
        <f>YampaRiverInflow.TotalOutflow!A43</f>
        <v>46204</v>
      </c>
      <c r="B43" s="31">
        <v>-3.8530000000000002</v>
      </c>
      <c r="C43" s="11">
        <v>-3.8530000000000002</v>
      </c>
      <c r="D43" s="41">
        <v>-3.8530000000000002</v>
      </c>
      <c r="E43" s="15">
        <v>20.232430000000001</v>
      </c>
      <c r="F43" s="15">
        <v>30.843540000000001</v>
      </c>
      <c r="G43" s="15">
        <v>41.040230000000001</v>
      </c>
      <c r="H43" s="15">
        <v>14.490680000000001</v>
      </c>
      <c r="I43" s="15">
        <v>75.778990000000007</v>
      </c>
      <c r="J43" s="15">
        <v>65.886160000000004</v>
      </c>
      <c r="K43" s="15">
        <v>-49.466929999999998</v>
      </c>
      <c r="L43" s="15">
        <v>-38.095980000000004</v>
      </c>
      <c r="M43" s="15">
        <v>-9.229239999999999</v>
      </c>
      <c r="N43" s="15">
        <v>-13.51318</v>
      </c>
      <c r="O43" s="15">
        <v>-26.592950000000002</v>
      </c>
      <c r="P43" s="15">
        <v>24.434360000000002</v>
      </c>
      <c r="Q43" s="15">
        <v>-13.056049999999999</v>
      </c>
      <c r="R43" s="15">
        <v>-8.1851199999999995</v>
      </c>
      <c r="S43" s="15">
        <v>-2.57158</v>
      </c>
      <c r="T43" s="15">
        <v>-30.264680000000002</v>
      </c>
      <c r="U43" s="15">
        <v>-36.50526</v>
      </c>
      <c r="V43" s="15">
        <v>7.3666599999999995</v>
      </c>
      <c r="W43" s="15">
        <v>20.909459999999999</v>
      </c>
      <c r="X43" s="15">
        <v>21.97174</v>
      </c>
      <c r="Y43" s="15">
        <v>-3.3679099999999997</v>
      </c>
      <c r="Z43" s="15">
        <v>5.8490699999999993</v>
      </c>
      <c r="AA43" s="15">
        <v>18.370330000000003</v>
      </c>
      <c r="AB43" s="15">
        <v>18.507080000000002</v>
      </c>
      <c r="AC43" s="15">
        <v>26.724900000000002</v>
      </c>
      <c r="AD43" s="15">
        <v>-54.714529999999996</v>
      </c>
      <c r="AE43" s="15">
        <v>-25.463419999999999</v>
      </c>
      <c r="AF43" s="15">
        <v>-6.2687281740997962</v>
      </c>
      <c r="AG43" s="15">
        <v>27.797003253292672</v>
      </c>
      <c r="AH43" s="15">
        <v>-8.8693892113595538</v>
      </c>
      <c r="AI43" s="42"/>
      <c r="AJ43" s="42"/>
      <c r="AK43" s="42"/>
      <c r="AL43" s="42"/>
      <c r="AM43" s="42"/>
      <c r="AN43" s="3"/>
      <c r="AO43" s="3"/>
      <c r="AP43" s="3"/>
      <c r="AQ43" s="3"/>
      <c r="AR43" s="3"/>
      <c r="AS43" s="3"/>
      <c r="AT43" s="3"/>
      <c r="AU43" s="3"/>
      <c r="AV43" s="3"/>
      <c r="AW43" s="3"/>
      <c r="AX43" s="3"/>
      <c r="AY43" s="3"/>
    </row>
    <row r="44" spans="1:51" ht="14.4" x14ac:dyDescent="0.3">
      <c r="A44" s="110">
        <f>YampaRiverInflow.TotalOutflow!A44</f>
        <v>46235</v>
      </c>
      <c r="B44" s="31">
        <v>16.042000000000002</v>
      </c>
      <c r="C44" s="11">
        <v>16.042000000000002</v>
      </c>
      <c r="D44" s="41">
        <v>16.042000000000002</v>
      </c>
      <c r="E44" s="15">
        <v>47.941989999999997</v>
      </c>
      <c r="F44" s="15">
        <v>32.843679999999999</v>
      </c>
      <c r="G44" s="15">
        <v>9.41737</v>
      </c>
      <c r="H44" s="15">
        <v>73.407210000000006</v>
      </c>
      <c r="I44" s="15">
        <v>56.459800000000001</v>
      </c>
      <c r="J44" s="15">
        <v>48.113410000000002</v>
      </c>
      <c r="K44" s="15">
        <v>12.67862</v>
      </c>
      <c r="L44" s="15">
        <v>24.742099999999997</v>
      </c>
      <c r="M44" s="15">
        <v>-3.3823099999999999</v>
      </c>
      <c r="N44" s="15">
        <v>40.45872</v>
      </c>
      <c r="O44" s="15">
        <v>7.9324300000000001</v>
      </c>
      <c r="P44" s="15">
        <v>46.411089999999994</v>
      </c>
      <c r="Q44" s="15">
        <v>6.7395899999999997</v>
      </c>
      <c r="R44" s="15">
        <v>17.925740000000001</v>
      </c>
      <c r="S44" s="15">
        <v>17.421220000000002</v>
      </c>
      <c r="T44" s="15">
        <v>-3.9880599999999999</v>
      </c>
      <c r="U44" s="15">
        <v>-1.2442899999999999</v>
      </c>
      <c r="V44" s="15">
        <v>21.964880000000001</v>
      </c>
      <c r="W44" s="15">
        <v>75.510499999999993</v>
      </c>
      <c r="X44" s="15">
        <v>37.568370000000002</v>
      </c>
      <c r="Y44" s="15">
        <v>42.03425</v>
      </c>
      <c r="Z44" s="15">
        <v>42.976790000000001</v>
      </c>
      <c r="AA44" s="15">
        <v>38.019089999999998</v>
      </c>
      <c r="AB44" s="15">
        <v>12.330110000000001</v>
      </c>
      <c r="AC44" s="15">
        <v>11.853590000000001</v>
      </c>
      <c r="AD44" s="15">
        <v>-10.878549999999999</v>
      </c>
      <c r="AE44" s="15">
        <v>0.28339999999999999</v>
      </c>
      <c r="AF44" s="15">
        <v>51.813121174655578</v>
      </c>
      <c r="AG44" s="15">
        <v>55.485192829981116</v>
      </c>
      <c r="AH44" s="15">
        <v>84.255431956262342</v>
      </c>
      <c r="AI44" s="42"/>
      <c r="AJ44" s="42"/>
      <c r="AK44" s="42"/>
      <c r="AL44" s="42"/>
      <c r="AM44" s="42"/>
      <c r="AN44" s="3"/>
      <c r="AO44" s="3"/>
      <c r="AP44" s="3"/>
      <c r="AQ44" s="3"/>
      <c r="AR44" s="3"/>
      <c r="AS44" s="3"/>
      <c r="AT44" s="3"/>
      <c r="AU44" s="3"/>
      <c r="AV44" s="3"/>
      <c r="AW44" s="3"/>
      <c r="AX44" s="3"/>
      <c r="AY44" s="3"/>
    </row>
    <row r="45" spans="1:51" ht="14.4" x14ac:dyDescent="0.3">
      <c r="A45" s="110">
        <f>YampaRiverInflow.TotalOutflow!A45</f>
        <v>46266</v>
      </c>
      <c r="B45" s="31">
        <v>18.716000000000001</v>
      </c>
      <c r="C45" s="11">
        <v>18.716000000000001</v>
      </c>
      <c r="D45" s="41">
        <v>18.716000000000001</v>
      </c>
      <c r="E45" s="15">
        <v>58.154240000000001</v>
      </c>
      <c r="F45" s="15">
        <v>42.169260000000001</v>
      </c>
      <c r="G45" s="15">
        <v>18.811229999999998</v>
      </c>
      <c r="H45" s="15">
        <v>37.728870000000001</v>
      </c>
      <c r="I45" s="15">
        <v>102.28238999999999</v>
      </c>
      <c r="J45" s="15">
        <v>63.219099999999997</v>
      </c>
      <c r="K45" s="15">
        <v>-1.1670799999999999</v>
      </c>
      <c r="L45" s="15">
        <v>27.992830000000001</v>
      </c>
      <c r="M45" s="15">
        <v>55.190280000000001</v>
      </c>
      <c r="N45" s="15">
        <v>32.140479999999997</v>
      </c>
      <c r="O45" s="15">
        <v>31.014310000000002</v>
      </c>
      <c r="P45" s="15">
        <v>29.221220000000002</v>
      </c>
      <c r="Q45" s="15">
        <v>-5.8577599999999999</v>
      </c>
      <c r="R45" s="15">
        <v>13.77566</v>
      </c>
      <c r="S45" s="15">
        <v>20.98864</v>
      </c>
      <c r="T45" s="15">
        <v>9.6280200000000011</v>
      </c>
      <c r="U45" s="15">
        <v>25.324290000000001</v>
      </c>
      <c r="V45" s="15">
        <v>17.578880000000002</v>
      </c>
      <c r="W45" s="15">
        <v>49.973109999999998</v>
      </c>
      <c r="X45" s="15">
        <v>68.102980000000002</v>
      </c>
      <c r="Y45" s="15">
        <v>84.069659999999999</v>
      </c>
      <c r="Z45" s="15">
        <v>26.646470000000001</v>
      </c>
      <c r="AA45" s="15">
        <v>42.182259999999999</v>
      </c>
      <c r="AB45" s="15">
        <v>36.151679999999999</v>
      </c>
      <c r="AC45" s="15">
        <v>18.166060000000002</v>
      </c>
      <c r="AD45" s="15">
        <v>17.873080000000002</v>
      </c>
      <c r="AE45" s="15">
        <v>4.9049300000000002</v>
      </c>
      <c r="AF45" s="15">
        <v>64.526982142959554</v>
      </c>
      <c r="AG45" s="15">
        <v>64.196070820739521</v>
      </c>
      <c r="AH45" s="15">
        <v>71.079936959728215</v>
      </c>
      <c r="AI45" s="42"/>
      <c r="AJ45" s="42"/>
      <c r="AK45" s="42"/>
      <c r="AL45" s="42"/>
      <c r="AM45" s="42"/>
      <c r="AN45" s="3"/>
      <c r="AO45" s="3"/>
      <c r="AP45" s="3"/>
      <c r="AQ45" s="3"/>
      <c r="AR45" s="3"/>
      <c r="AS45" s="3"/>
      <c r="AT45" s="3"/>
      <c r="AU45" s="3"/>
      <c r="AV45" s="3"/>
      <c r="AW45" s="3"/>
      <c r="AX45" s="3"/>
      <c r="AY45" s="3"/>
    </row>
    <row r="46" spans="1:51" ht="14.4" x14ac:dyDescent="0.3">
      <c r="A46" s="110">
        <f>YampaRiverInflow.TotalOutflow!A46</f>
        <v>46296</v>
      </c>
      <c r="B46" s="31">
        <v>17.992999999999999</v>
      </c>
      <c r="C46" s="11">
        <v>17.992999999999999</v>
      </c>
      <c r="D46" s="41">
        <v>17.992999999999999</v>
      </c>
      <c r="E46" s="15">
        <v>47.589800000000004</v>
      </c>
      <c r="F46" s="15">
        <v>34.997630000000001</v>
      </c>
      <c r="G46" s="15">
        <v>11.211030000000001</v>
      </c>
      <c r="H46" s="15">
        <v>19.502970000000001</v>
      </c>
      <c r="I46" s="15">
        <v>54.718679999999999</v>
      </c>
      <c r="J46" s="15">
        <v>17.3261</v>
      </c>
      <c r="K46" s="15">
        <v>33.096730000000001</v>
      </c>
      <c r="L46" s="15">
        <v>7.0241199999999999</v>
      </c>
      <c r="M46" s="15">
        <v>38.168879999999994</v>
      </c>
      <c r="N46" s="15">
        <v>-0.32697000000000004</v>
      </c>
      <c r="O46" s="15">
        <v>84.070039999999992</v>
      </c>
      <c r="P46" s="15">
        <v>20.03706</v>
      </c>
      <c r="Q46" s="15">
        <v>40.291160000000005</v>
      </c>
      <c r="R46" s="15">
        <v>11.96547</v>
      </c>
      <c r="S46" s="15">
        <v>9.7060499999999994</v>
      </c>
      <c r="T46" s="15">
        <v>-4.8878300000000001</v>
      </c>
      <c r="U46" s="15">
        <v>42.031129999999997</v>
      </c>
      <c r="V46" s="15">
        <v>22.63785</v>
      </c>
      <c r="W46" s="15">
        <v>39.329860000000004</v>
      </c>
      <c r="X46" s="15">
        <v>28.046230000000001</v>
      </c>
      <c r="Y46" s="15">
        <v>21.405650000000001</v>
      </c>
      <c r="Z46" s="15">
        <v>63.749839999999999</v>
      </c>
      <c r="AA46" s="15">
        <v>50.552589999999995</v>
      </c>
      <c r="AB46" s="15">
        <v>35.498150000000003</v>
      </c>
      <c r="AC46" s="15">
        <v>22.665689999999998</v>
      </c>
      <c r="AD46" s="15">
        <v>13.309760000000001</v>
      </c>
      <c r="AE46" s="15">
        <v>-5.9156000000000004</v>
      </c>
      <c r="AF46" s="15">
        <v>26.268479665397614</v>
      </c>
      <c r="AG46" s="15">
        <v>76.404177790335339</v>
      </c>
      <c r="AH46" s="15">
        <v>45.021740330611671</v>
      </c>
      <c r="AI46" s="42"/>
      <c r="AJ46" s="42"/>
      <c r="AK46" s="42"/>
      <c r="AL46" s="42"/>
      <c r="AM46" s="42"/>
      <c r="AN46" s="3"/>
      <c r="AO46" s="3"/>
      <c r="AP46" s="3"/>
      <c r="AQ46" s="3"/>
      <c r="AR46" s="3"/>
      <c r="AS46" s="3"/>
      <c r="AT46" s="3"/>
      <c r="AU46" s="3"/>
      <c r="AV46" s="3"/>
      <c r="AW46" s="3"/>
      <c r="AX46" s="3"/>
      <c r="AY46" s="3"/>
    </row>
    <row r="47" spans="1:51" ht="14.4" x14ac:dyDescent="0.3">
      <c r="A47" s="110">
        <f>YampaRiverInflow.TotalOutflow!A47</f>
        <v>46327</v>
      </c>
      <c r="B47" s="31">
        <v>33.512999999999998</v>
      </c>
      <c r="C47" s="11">
        <v>33.512999999999998</v>
      </c>
      <c r="D47" s="41">
        <v>33.512999999999998</v>
      </c>
      <c r="E47" s="15">
        <v>11.286760000000001</v>
      </c>
      <c r="F47" s="15">
        <v>42.111879999999999</v>
      </c>
      <c r="G47" s="15">
        <v>49.319809999999997</v>
      </c>
      <c r="H47" s="15">
        <v>62.6631</v>
      </c>
      <c r="I47" s="15">
        <v>57.306669999999997</v>
      </c>
      <c r="J47" s="15">
        <v>20.52073</v>
      </c>
      <c r="K47" s="15">
        <v>2.0303399999999998</v>
      </c>
      <c r="L47" s="15">
        <v>10.25154</v>
      </c>
      <c r="M47" s="15">
        <v>11.652959999999998</v>
      </c>
      <c r="N47" s="15">
        <v>18.590709999999998</v>
      </c>
      <c r="O47" s="15">
        <v>93.237679999999997</v>
      </c>
      <c r="P47" s="15">
        <v>8.5751200000000001</v>
      </c>
      <c r="Q47" s="15">
        <v>14.65644</v>
      </c>
      <c r="R47" s="15">
        <v>33.630459999999999</v>
      </c>
      <c r="S47" s="15">
        <v>27.760300000000001</v>
      </c>
      <c r="T47" s="15">
        <v>11.286379999999999</v>
      </c>
      <c r="U47" s="15">
        <v>-14.38903</v>
      </c>
      <c r="V47" s="15">
        <v>11.00366</v>
      </c>
      <c r="W47" s="15">
        <v>30.656770000000002</v>
      </c>
      <c r="X47" s="15">
        <v>78.433350000000004</v>
      </c>
      <c r="Y47" s="15">
        <v>20.926279999999998</v>
      </c>
      <c r="Z47" s="15">
        <v>17.11955</v>
      </c>
      <c r="AA47" s="15">
        <v>49.568680000000001</v>
      </c>
      <c r="AB47" s="15">
        <v>30.38326</v>
      </c>
      <c r="AC47" s="15">
        <v>41.949339999999999</v>
      </c>
      <c r="AD47" s="15">
        <v>90.300280000000001</v>
      </c>
      <c r="AE47" s="15">
        <v>25.237020000000001</v>
      </c>
      <c r="AF47" s="15">
        <v>26.017717809976254</v>
      </c>
      <c r="AG47" s="15">
        <v>42.795492049736886</v>
      </c>
      <c r="AH47" s="15">
        <v>56.29713986604478</v>
      </c>
      <c r="AI47" s="42"/>
      <c r="AJ47" s="42"/>
      <c r="AK47" s="42"/>
      <c r="AL47" s="42"/>
      <c r="AM47" s="42"/>
      <c r="AN47" s="3"/>
      <c r="AO47" s="3"/>
      <c r="AP47" s="3"/>
      <c r="AQ47" s="3"/>
      <c r="AR47" s="3"/>
      <c r="AS47" s="3"/>
      <c r="AT47" s="3"/>
      <c r="AU47" s="3"/>
      <c r="AV47" s="3"/>
      <c r="AW47" s="3"/>
      <c r="AX47" s="3"/>
      <c r="AY47" s="3"/>
    </row>
    <row r="48" spans="1:51" ht="14.4" x14ac:dyDescent="0.3">
      <c r="A48" s="110">
        <f>YampaRiverInflow.TotalOutflow!A48</f>
        <v>46357</v>
      </c>
      <c r="B48" s="31">
        <v>41.017000000000003</v>
      </c>
      <c r="C48" s="11">
        <v>41.017000000000003</v>
      </c>
      <c r="D48" s="41">
        <v>41.017000000000003</v>
      </c>
      <c r="E48" s="15">
        <v>76.772750000000002</v>
      </c>
      <c r="F48" s="15">
        <v>23.632810000000003</v>
      </c>
      <c r="G48" s="15">
        <v>26.613599999999998</v>
      </c>
      <c r="H48" s="15">
        <v>20.40418</v>
      </c>
      <c r="I48" s="15">
        <v>6.7861099999999999</v>
      </c>
      <c r="J48" s="15">
        <v>7.0875000000000004</v>
      </c>
      <c r="K48" s="15">
        <v>18.854099999999999</v>
      </c>
      <c r="L48" s="15">
        <v>35.589959999999998</v>
      </c>
      <c r="M48" s="15">
        <v>26.338159999999998</v>
      </c>
      <c r="N48" s="15">
        <v>20.191050000000001</v>
      </c>
      <c r="O48" s="15">
        <v>74.97139</v>
      </c>
      <c r="P48" s="15">
        <v>11.51708</v>
      </c>
      <c r="Q48" s="15">
        <v>-4.6183199999999998</v>
      </c>
      <c r="R48" s="15">
        <v>27.153869999999998</v>
      </c>
      <c r="S48" s="15">
        <v>22.050689999999999</v>
      </c>
      <c r="T48" s="15">
        <v>10.000299999999999</v>
      </c>
      <c r="U48" s="15">
        <v>200.48664000000002</v>
      </c>
      <c r="V48" s="15">
        <v>49.498660000000001</v>
      </c>
      <c r="W48" s="15">
        <v>30.962709999999998</v>
      </c>
      <c r="X48" s="15">
        <v>25.01275</v>
      </c>
      <c r="Y48" s="15">
        <v>10.133760000000001</v>
      </c>
      <c r="Z48" s="15">
        <v>15.85665</v>
      </c>
      <c r="AA48" s="15">
        <v>14.69364</v>
      </c>
      <c r="AB48" s="15">
        <v>24.777099999999997</v>
      </c>
      <c r="AC48" s="15">
        <v>25.998349999999999</v>
      </c>
      <c r="AD48" s="15">
        <v>73.964010000000002</v>
      </c>
      <c r="AE48" s="15">
        <v>39.270139999999998</v>
      </c>
      <c r="AF48" s="15">
        <v>58.229954837951695</v>
      </c>
      <c r="AG48" s="15">
        <v>94.346721745758927</v>
      </c>
      <c r="AH48" s="15">
        <v>58.610447656656703</v>
      </c>
      <c r="AI48" s="42"/>
      <c r="AJ48" s="42"/>
      <c r="AK48" s="42"/>
      <c r="AL48" s="42"/>
      <c r="AM48" s="42"/>
      <c r="AN48" s="3"/>
      <c r="AO48" s="3"/>
      <c r="AP48" s="3"/>
      <c r="AQ48" s="3"/>
      <c r="AR48" s="3"/>
      <c r="AS48" s="3"/>
      <c r="AT48" s="3"/>
      <c r="AU48" s="3"/>
      <c r="AV48" s="3"/>
      <c r="AW48" s="3"/>
      <c r="AX48" s="3"/>
      <c r="AY48" s="3"/>
    </row>
    <row r="49" spans="1:1005" ht="14.4" x14ac:dyDescent="0.3">
      <c r="A49" s="110">
        <f>YampaRiverInflow.TotalOutflow!A49</f>
        <v>46388</v>
      </c>
      <c r="B49" s="31">
        <v>43.128</v>
      </c>
      <c r="C49" s="11">
        <v>43.128</v>
      </c>
      <c r="D49" s="41">
        <v>43.128</v>
      </c>
      <c r="E49" s="15">
        <v>147.14017999999999</v>
      </c>
      <c r="F49" s="15">
        <v>12.95735</v>
      </c>
      <c r="G49" s="15">
        <v>43.173999999999999</v>
      </c>
      <c r="H49" s="15">
        <v>43.572859999999999</v>
      </c>
      <c r="I49" s="15">
        <v>40.911610000000003</v>
      </c>
      <c r="J49" s="15">
        <v>13.873209999999998</v>
      </c>
      <c r="K49" s="15">
        <v>43.65607</v>
      </c>
      <c r="L49" s="15">
        <v>8.8752700000000004</v>
      </c>
      <c r="M49" s="15">
        <v>27.946300000000001</v>
      </c>
      <c r="N49" s="15">
        <v>3.3895900000000001</v>
      </c>
      <c r="O49" s="15">
        <v>303.37369000000001</v>
      </c>
      <c r="P49" s="15">
        <v>12.219719999999999</v>
      </c>
      <c r="Q49" s="15">
        <v>-9.3584500000000013</v>
      </c>
      <c r="R49" s="15">
        <v>28.872540000000001</v>
      </c>
      <c r="S49" s="15">
        <v>4.9805900000000003</v>
      </c>
      <c r="T49" s="15">
        <v>53.234699999999997</v>
      </c>
      <c r="U49" s="15">
        <v>36.51267</v>
      </c>
      <c r="V49" s="15">
        <v>15.039200000000001</v>
      </c>
      <c r="W49" s="15">
        <v>13.099450000000001</v>
      </c>
      <c r="X49" s="15">
        <v>6.7984099999999996</v>
      </c>
      <c r="Y49" s="15">
        <v>21.993320000000001</v>
      </c>
      <c r="Z49" s="15">
        <v>41.238190000000003</v>
      </c>
      <c r="AA49" s="15">
        <v>58.881329999999998</v>
      </c>
      <c r="AB49" s="15">
        <v>49.533120000000004</v>
      </c>
      <c r="AC49" s="15">
        <v>48.656099999999995</v>
      </c>
      <c r="AD49" s="15">
        <v>36.149560000000001</v>
      </c>
      <c r="AE49" s="15">
        <v>28.502187496324908</v>
      </c>
      <c r="AF49" s="15">
        <v>66.377511872836507</v>
      </c>
      <c r="AG49" s="15">
        <v>211.12333447291081</v>
      </c>
      <c r="AH49" s="15">
        <v>68.713341688972349</v>
      </c>
      <c r="AI49" s="42"/>
      <c r="AJ49" s="42"/>
      <c r="AK49" s="42"/>
      <c r="AL49" s="42"/>
      <c r="AM49" s="42"/>
      <c r="AN49" s="3"/>
      <c r="AO49" s="3"/>
      <c r="AP49" s="3"/>
      <c r="AQ49" s="3"/>
      <c r="AR49" s="3"/>
      <c r="AS49" s="3"/>
      <c r="AT49" s="3"/>
      <c r="AU49" s="3"/>
      <c r="AV49" s="3"/>
      <c r="AW49" s="3"/>
      <c r="AX49" s="3"/>
      <c r="AY49" s="3"/>
    </row>
    <row r="50" spans="1:1005" ht="14.4" x14ac:dyDescent="0.3">
      <c r="A50" s="110">
        <f>YampaRiverInflow.TotalOutflow!A50</f>
        <v>46419</v>
      </c>
      <c r="B50" s="31">
        <v>25.373000000000001</v>
      </c>
      <c r="C50" s="11">
        <v>25.373000000000001</v>
      </c>
      <c r="D50" s="41">
        <v>25.373000000000001</v>
      </c>
      <c r="E50" s="15">
        <v>89.958119999999994</v>
      </c>
      <c r="F50" s="15">
        <v>24.910400000000003</v>
      </c>
      <c r="G50" s="15">
        <v>-4.8160100000000003</v>
      </c>
      <c r="H50" s="15">
        <v>73.336060000000003</v>
      </c>
      <c r="I50" s="15">
        <v>36.586980000000004</v>
      </c>
      <c r="J50" s="15">
        <v>21.691119999999998</v>
      </c>
      <c r="K50" s="15">
        <v>36.689769999999996</v>
      </c>
      <c r="L50" s="15">
        <v>4.0654399999999997</v>
      </c>
      <c r="M50" s="15">
        <v>38.304220000000001</v>
      </c>
      <c r="N50" s="15">
        <v>19.567259999999997</v>
      </c>
      <c r="O50" s="15">
        <v>194.10926000000001</v>
      </c>
      <c r="P50" s="15">
        <v>10.566690000000001</v>
      </c>
      <c r="Q50" s="15">
        <v>18.006209999999999</v>
      </c>
      <c r="R50" s="15">
        <v>42.33981</v>
      </c>
      <c r="S50" s="15">
        <v>29.493419999999997</v>
      </c>
      <c r="T50" s="15">
        <v>57.446640000000002</v>
      </c>
      <c r="U50" s="15">
        <v>36.949750000000002</v>
      </c>
      <c r="V50" s="15">
        <v>19.886479999999999</v>
      </c>
      <c r="W50" s="15">
        <v>30.005659999999999</v>
      </c>
      <c r="X50" s="15">
        <v>35.553809999999999</v>
      </c>
      <c r="Y50" s="15">
        <v>40.773769999999999</v>
      </c>
      <c r="Z50" s="15">
        <v>31.995979999999999</v>
      </c>
      <c r="AA50" s="15">
        <v>74.449780000000004</v>
      </c>
      <c r="AB50" s="15">
        <v>14.88969</v>
      </c>
      <c r="AC50" s="15">
        <v>39.650980000000004</v>
      </c>
      <c r="AD50" s="15">
        <v>14.91981</v>
      </c>
      <c r="AE50" s="15">
        <v>53.503218596593655</v>
      </c>
      <c r="AF50" s="15">
        <v>97.944624983882534</v>
      </c>
      <c r="AG50" s="15">
        <v>211.27383722176506</v>
      </c>
      <c r="AH50" s="15">
        <v>63.115245487554333</v>
      </c>
      <c r="AI50" s="42"/>
      <c r="AJ50" s="42"/>
      <c r="AK50" s="42"/>
      <c r="AL50" s="42"/>
      <c r="AM50" s="42"/>
      <c r="AN50" s="3"/>
      <c r="AO50" s="3"/>
      <c r="AP50" s="3"/>
      <c r="AQ50" s="3"/>
      <c r="AR50" s="3"/>
      <c r="AS50" s="3"/>
      <c r="AT50" s="3"/>
      <c r="AU50" s="3"/>
      <c r="AV50" s="3"/>
      <c r="AW50" s="3"/>
      <c r="AX50" s="3"/>
      <c r="AY50" s="3"/>
    </row>
    <row r="51" spans="1:1005" ht="14.4" x14ac:dyDescent="0.3">
      <c r="A51" s="110">
        <f>YampaRiverInflow.TotalOutflow!A51</f>
        <v>46447</v>
      </c>
      <c r="B51" s="31">
        <v>27.734999999999999</v>
      </c>
      <c r="C51" s="11">
        <v>27.734999999999999</v>
      </c>
      <c r="D51" s="41">
        <v>27.734999999999999</v>
      </c>
      <c r="E51" s="15">
        <v>177.33817000000002</v>
      </c>
      <c r="F51" s="15">
        <v>-56.693550000000002</v>
      </c>
      <c r="G51" s="15">
        <v>37.615089999999995</v>
      </c>
      <c r="H51" s="15">
        <v>83.826080000000005</v>
      </c>
      <c r="I51" s="15">
        <v>-9.628680000000001</v>
      </c>
      <c r="J51" s="15">
        <v>-8.9868500000000004</v>
      </c>
      <c r="K51" s="15">
        <v>31.59817</v>
      </c>
      <c r="L51" s="15">
        <v>-31.764150000000001</v>
      </c>
      <c r="M51" s="15">
        <v>8.1977799999999998</v>
      </c>
      <c r="N51" s="15">
        <v>-4.6275300000000001</v>
      </c>
      <c r="O51" s="15">
        <v>107.54282000000001</v>
      </c>
      <c r="P51" s="15">
        <v>18.535509999999999</v>
      </c>
      <c r="Q51" s="15">
        <v>-8.2876000000000012</v>
      </c>
      <c r="R51" s="15">
        <v>9.9111000000000011</v>
      </c>
      <c r="S51" s="15">
        <v>-22.678090000000001</v>
      </c>
      <c r="T51" s="15">
        <v>14.65991</v>
      </c>
      <c r="U51" s="15">
        <v>17.707439999999998</v>
      </c>
      <c r="V51" s="15">
        <v>9.1945100000000011</v>
      </c>
      <c r="W51" s="15">
        <v>12.195319999999999</v>
      </c>
      <c r="X51" s="15">
        <v>-13.04682</v>
      </c>
      <c r="Y51" s="15">
        <v>5.0683699999999998</v>
      </c>
      <c r="Z51" s="15">
        <v>-22.833819999999999</v>
      </c>
      <c r="AA51" s="15">
        <v>21.36993</v>
      </c>
      <c r="AB51" s="15">
        <v>4.0066199999999998</v>
      </c>
      <c r="AC51" s="15">
        <v>64.574950000000001</v>
      </c>
      <c r="AD51" s="15">
        <v>63.134869999999999</v>
      </c>
      <c r="AE51" s="15">
        <v>61.180317783398927</v>
      </c>
      <c r="AF51" s="15">
        <v>128.26726604236279</v>
      </c>
      <c r="AG51" s="15">
        <v>224.00764611072893</v>
      </c>
      <c r="AH51" s="15">
        <v>43.466726188585206</v>
      </c>
      <c r="AI51" s="42"/>
      <c r="AJ51" s="42"/>
      <c r="AK51" s="42"/>
      <c r="AL51" s="42"/>
      <c r="AM51" s="42"/>
      <c r="AN51" s="3"/>
      <c r="AO51" s="3"/>
      <c r="AP51" s="3"/>
      <c r="AQ51" s="3"/>
      <c r="AR51" s="3"/>
      <c r="AS51" s="3"/>
      <c r="AT51" s="3"/>
      <c r="AU51" s="3"/>
      <c r="AV51" s="3"/>
      <c r="AW51" s="3"/>
      <c r="AX51" s="3"/>
      <c r="AY51" s="3"/>
    </row>
    <row r="52" spans="1:1005" ht="14.4" x14ac:dyDescent="0.3">
      <c r="A52" s="110">
        <f>YampaRiverInflow.TotalOutflow!A52</f>
        <v>46478</v>
      </c>
      <c r="B52" s="31">
        <v>9.8219999999999992</v>
      </c>
      <c r="C52" s="11">
        <v>9.8219999999999992</v>
      </c>
      <c r="D52" s="41">
        <v>9.8219999999999992</v>
      </c>
      <c r="E52" s="15">
        <v>81.07553999999999</v>
      </c>
      <c r="F52" s="15">
        <v>86.656300000000002</v>
      </c>
      <c r="G52" s="15">
        <v>38.537150000000004</v>
      </c>
      <c r="H52" s="15">
        <v>88.094770000000011</v>
      </c>
      <c r="I52" s="15">
        <v>-55.505400000000002</v>
      </c>
      <c r="J52" s="15">
        <v>-25.224409999999999</v>
      </c>
      <c r="K52" s="15">
        <v>-11.06203</v>
      </c>
      <c r="L52" s="15">
        <v>-40.472319999999996</v>
      </c>
      <c r="M52" s="15">
        <v>-8.5150300000000012</v>
      </c>
      <c r="N52" s="15">
        <v>5.4860100000000003</v>
      </c>
      <c r="O52" s="15">
        <v>89.623949999999994</v>
      </c>
      <c r="P52" s="15">
        <v>5.5964700000000001</v>
      </c>
      <c r="Q52" s="15">
        <v>-13.982229999999999</v>
      </c>
      <c r="R52" s="15">
        <v>-5.7306000000000008</v>
      </c>
      <c r="S52" s="15">
        <v>-15.20013</v>
      </c>
      <c r="T52" s="15">
        <v>34.876040000000003</v>
      </c>
      <c r="U52" s="15">
        <v>71.3001</v>
      </c>
      <c r="V52" s="15">
        <v>20.61309</v>
      </c>
      <c r="W52" s="15">
        <v>9.5076800000000006</v>
      </c>
      <c r="X52" s="15">
        <v>-18.428540000000002</v>
      </c>
      <c r="Y52" s="15">
        <v>-11.481530000000001</v>
      </c>
      <c r="Z52" s="15">
        <v>17.488060000000001</v>
      </c>
      <c r="AA52" s="15">
        <v>42.204129999999999</v>
      </c>
      <c r="AB52" s="15">
        <v>-16.627680000000002</v>
      </c>
      <c r="AC52" s="15">
        <v>57.904980000000002</v>
      </c>
      <c r="AD52" s="15">
        <v>18.792390000000001</v>
      </c>
      <c r="AE52" s="15">
        <v>27.715374733300219</v>
      </c>
      <c r="AF52" s="15">
        <v>73.575185829979745</v>
      </c>
      <c r="AG52" s="15">
        <v>159.09265105449037</v>
      </c>
      <c r="AH52" s="15">
        <v>29.569324498987175</v>
      </c>
      <c r="AI52" s="42"/>
      <c r="AJ52" s="42"/>
      <c r="AK52" s="42"/>
      <c r="AL52" s="42"/>
      <c r="AM52" s="42"/>
      <c r="AN52" s="3"/>
      <c r="AO52" s="3"/>
      <c r="AP52" s="3"/>
      <c r="AQ52" s="3"/>
      <c r="AR52" s="3"/>
      <c r="AS52" s="3"/>
      <c r="AT52" s="3"/>
      <c r="AU52" s="3"/>
      <c r="AV52" s="3"/>
      <c r="AW52" s="3"/>
      <c r="AX52" s="3"/>
      <c r="AY52" s="3"/>
    </row>
    <row r="53" spans="1:1005" ht="14.4" x14ac:dyDescent="0.3">
      <c r="A53" s="110">
        <f>YampaRiverInflow.TotalOutflow!A53</f>
        <v>46508</v>
      </c>
      <c r="B53" s="31">
        <v>-9.7769999999999992</v>
      </c>
      <c r="C53" s="11">
        <v>-9.7769999999999992</v>
      </c>
      <c r="D53" s="41">
        <v>-9.7769999999999992</v>
      </c>
      <c r="E53" s="15">
        <v>144.82448000000002</v>
      </c>
      <c r="F53" s="15">
        <v>15.857620000000001</v>
      </c>
      <c r="G53" s="15">
        <v>26.527619999999999</v>
      </c>
      <c r="H53" s="15">
        <v>112.01666</v>
      </c>
      <c r="I53" s="15">
        <v>5.9267599999999998</v>
      </c>
      <c r="J53" s="15">
        <v>-7.9631999999999996</v>
      </c>
      <c r="K53" s="15">
        <v>-10.182930000000001</v>
      </c>
      <c r="L53" s="15">
        <v>-18.910119999999999</v>
      </c>
      <c r="M53" s="15">
        <v>-5.1637899999999997</v>
      </c>
      <c r="N53" s="15">
        <v>4.8523900000000006</v>
      </c>
      <c r="O53" s="15">
        <v>136.5727</v>
      </c>
      <c r="P53" s="15">
        <v>-17.06551</v>
      </c>
      <c r="Q53" s="15">
        <v>-25.80247</v>
      </c>
      <c r="R53" s="15">
        <v>13.146979999999999</v>
      </c>
      <c r="S53" s="15">
        <v>9.7264300000000006</v>
      </c>
      <c r="T53" s="15">
        <v>41.096609999999998</v>
      </c>
      <c r="U53" s="15">
        <v>63.824849999999998</v>
      </c>
      <c r="V53" s="15">
        <v>-6.9918699999999996</v>
      </c>
      <c r="W53" s="15">
        <v>0.73799999999999999</v>
      </c>
      <c r="X53" s="15">
        <v>-18.297540000000001</v>
      </c>
      <c r="Y53" s="15">
        <v>-12.214030000000001</v>
      </c>
      <c r="Z53" s="15">
        <v>9.0859300000000012</v>
      </c>
      <c r="AA53" s="15">
        <v>5.1340200000000005</v>
      </c>
      <c r="AB53" s="15">
        <v>-29.088660000000001</v>
      </c>
      <c r="AC53" s="15">
        <v>48.692149999999998</v>
      </c>
      <c r="AD53" s="15">
        <v>-11.59253</v>
      </c>
      <c r="AE53" s="15">
        <v>13.941845357980599</v>
      </c>
      <c r="AF53" s="15">
        <v>50.616735034495079</v>
      </c>
      <c r="AG53" s="15">
        <v>122.33935550539928</v>
      </c>
      <c r="AH53" s="15">
        <v>45.147363021899245</v>
      </c>
      <c r="AI53" s="42"/>
      <c r="AJ53" s="42"/>
      <c r="AK53" s="42"/>
      <c r="AL53" s="42"/>
      <c r="AM53" s="42"/>
      <c r="AN53" s="3"/>
      <c r="AO53" s="3"/>
      <c r="AP53" s="3"/>
      <c r="AQ53" s="3"/>
      <c r="AR53" s="3"/>
      <c r="AS53" s="3"/>
      <c r="AT53" s="3"/>
      <c r="AU53" s="3"/>
      <c r="AV53" s="3"/>
      <c r="AW53" s="3"/>
      <c r="AX53" s="3"/>
      <c r="AY53" s="3"/>
    </row>
    <row r="54" spans="1:1005" ht="14.4" x14ac:dyDescent="0.3">
      <c r="A54" s="110">
        <f>YampaRiverInflow.TotalOutflow!A54</f>
        <v>46539</v>
      </c>
      <c r="B54" s="31">
        <v>-23.062000000000001</v>
      </c>
      <c r="C54" s="11">
        <v>-23.062000000000001</v>
      </c>
      <c r="D54" s="41">
        <v>-23.062000000000001</v>
      </c>
      <c r="E54" s="15">
        <v>48.385210000000001</v>
      </c>
      <c r="F54" s="15">
        <v>10.9796</v>
      </c>
      <c r="G54" s="15">
        <v>-16.415560000000003</v>
      </c>
      <c r="H54" s="15">
        <v>59.579190000000004</v>
      </c>
      <c r="I54" s="15">
        <v>20.131820000000001</v>
      </c>
      <c r="J54" s="15">
        <v>-1.8760000000000002E-2</v>
      </c>
      <c r="K54" s="15">
        <v>-40.888860000000001</v>
      </c>
      <c r="L54" s="15">
        <v>-24.57798</v>
      </c>
      <c r="M54" s="15">
        <v>-41.014429999999997</v>
      </c>
      <c r="N54" s="15">
        <v>-32.649230000000003</v>
      </c>
      <c r="O54" s="15">
        <v>31.118189999999998</v>
      </c>
      <c r="P54" s="15">
        <v>-16.25863</v>
      </c>
      <c r="Q54" s="15">
        <v>-29.007360000000002</v>
      </c>
      <c r="R54" s="15">
        <v>15.05063</v>
      </c>
      <c r="S54" s="15">
        <v>-28.113409999999998</v>
      </c>
      <c r="T54" s="15">
        <v>-6.2963900000000006</v>
      </c>
      <c r="U54" s="15">
        <v>35.037300000000002</v>
      </c>
      <c r="V54" s="15">
        <v>-16.40408</v>
      </c>
      <c r="W54" s="15">
        <v>-27.575620000000001</v>
      </c>
      <c r="X54" s="15">
        <v>-23.976099999999999</v>
      </c>
      <c r="Y54" s="15">
        <v>-8.1685800000000004</v>
      </c>
      <c r="Z54" s="15">
        <v>-18.756529999999998</v>
      </c>
      <c r="AA54" s="15">
        <v>-18.879729999999999</v>
      </c>
      <c r="AB54" s="15">
        <v>-18.7621</v>
      </c>
      <c r="AC54" s="15">
        <v>4.9375299999999998</v>
      </c>
      <c r="AD54" s="15">
        <v>-14.283790000000002</v>
      </c>
      <c r="AE54" s="15">
        <v>78.656605207787052</v>
      </c>
      <c r="AF54" s="15">
        <v>0.79443608718219216</v>
      </c>
      <c r="AG54" s="15">
        <v>10.795318554272191</v>
      </c>
      <c r="AH54" s="15">
        <v>-1.7823744887791051</v>
      </c>
      <c r="AI54" s="42"/>
      <c r="AJ54" s="42"/>
      <c r="AK54" s="42"/>
      <c r="AL54" s="42"/>
      <c r="AM54" s="42"/>
      <c r="AN54" s="3"/>
      <c r="AO54" s="3"/>
      <c r="AP54" s="3"/>
      <c r="AQ54" s="3"/>
      <c r="AR54" s="3"/>
      <c r="AS54" s="3"/>
      <c r="AT54" s="3"/>
      <c r="AU54" s="3"/>
      <c r="AV54" s="3"/>
      <c r="AW54" s="3"/>
      <c r="AX54" s="3"/>
      <c r="AY54" s="3"/>
    </row>
    <row r="55" spans="1:1005" ht="14.4" x14ac:dyDescent="0.3">
      <c r="A55" s="110">
        <f>YampaRiverInflow.TotalOutflow!A55</f>
        <v>46569</v>
      </c>
      <c r="B55" s="31">
        <v>-3.8530000000000002</v>
      </c>
      <c r="C55" s="11">
        <v>-3.8530000000000002</v>
      </c>
      <c r="D55" s="41">
        <v>-3.8530000000000002</v>
      </c>
      <c r="E55" s="15">
        <v>30.843540000000001</v>
      </c>
      <c r="F55" s="15">
        <v>41.040230000000001</v>
      </c>
      <c r="G55" s="15">
        <v>14.490680000000001</v>
      </c>
      <c r="H55" s="15">
        <v>75.778990000000007</v>
      </c>
      <c r="I55" s="15">
        <v>65.886160000000004</v>
      </c>
      <c r="J55" s="15">
        <v>-49.466929999999998</v>
      </c>
      <c r="K55" s="15">
        <v>-38.095980000000004</v>
      </c>
      <c r="L55" s="15">
        <v>-9.229239999999999</v>
      </c>
      <c r="M55" s="15">
        <v>-13.51318</v>
      </c>
      <c r="N55" s="15">
        <v>-26.592950000000002</v>
      </c>
      <c r="O55" s="15">
        <v>24.434360000000002</v>
      </c>
      <c r="P55" s="15">
        <v>-13.056049999999999</v>
      </c>
      <c r="Q55" s="15">
        <v>-8.1851199999999995</v>
      </c>
      <c r="R55" s="15">
        <v>-2.57158</v>
      </c>
      <c r="S55" s="15">
        <v>-30.264680000000002</v>
      </c>
      <c r="T55" s="15">
        <v>-36.50526</v>
      </c>
      <c r="U55" s="15">
        <v>7.3666599999999995</v>
      </c>
      <c r="V55" s="15">
        <v>20.909459999999999</v>
      </c>
      <c r="W55" s="15">
        <v>21.97174</v>
      </c>
      <c r="X55" s="15">
        <v>-3.3679099999999997</v>
      </c>
      <c r="Y55" s="15">
        <v>5.8490699999999993</v>
      </c>
      <c r="Z55" s="15">
        <v>18.370330000000003</v>
      </c>
      <c r="AA55" s="15">
        <v>18.507080000000002</v>
      </c>
      <c r="AB55" s="15">
        <v>26.724900000000002</v>
      </c>
      <c r="AC55" s="15">
        <v>-54.714529999999996</v>
      </c>
      <c r="AD55" s="15">
        <v>-25.463419999999999</v>
      </c>
      <c r="AE55" s="15">
        <v>-6.2687281740997962</v>
      </c>
      <c r="AF55" s="15">
        <v>27.797003253292672</v>
      </c>
      <c r="AG55" s="15">
        <v>-8.8693892113595538</v>
      </c>
      <c r="AH55" s="15">
        <v>20.270427585364928</v>
      </c>
      <c r="AI55" s="42"/>
      <c r="AJ55" s="42"/>
      <c r="AK55" s="42"/>
      <c r="AL55" s="42"/>
      <c r="AM55" s="42"/>
      <c r="AN55" s="3"/>
      <c r="AO55" s="3"/>
      <c r="AP55" s="3"/>
      <c r="AQ55" s="3"/>
      <c r="AR55" s="3"/>
      <c r="AS55" s="3"/>
      <c r="AT55" s="3"/>
      <c r="AU55" s="3"/>
      <c r="AV55" s="3"/>
      <c r="AW55" s="3"/>
      <c r="AX55" s="3"/>
      <c r="AY55" s="3"/>
    </row>
    <row r="56" spans="1:1005" ht="14.4" x14ac:dyDescent="0.3">
      <c r="A56" s="110">
        <f>YampaRiverInflow.TotalOutflow!A56</f>
        <v>46600</v>
      </c>
      <c r="B56" s="31">
        <v>16.042000000000002</v>
      </c>
      <c r="C56" s="11">
        <v>16.042000000000002</v>
      </c>
      <c r="D56" s="41">
        <v>16.042000000000002</v>
      </c>
      <c r="E56" s="15">
        <v>32.843679999999999</v>
      </c>
      <c r="F56" s="15">
        <v>9.41737</v>
      </c>
      <c r="G56" s="15">
        <v>73.407210000000006</v>
      </c>
      <c r="H56" s="15">
        <v>56.459800000000001</v>
      </c>
      <c r="I56" s="15">
        <v>48.113410000000002</v>
      </c>
      <c r="J56" s="15">
        <v>12.67862</v>
      </c>
      <c r="K56" s="15">
        <v>24.742099999999997</v>
      </c>
      <c r="L56" s="15">
        <v>-3.3823099999999999</v>
      </c>
      <c r="M56" s="15">
        <v>40.45872</v>
      </c>
      <c r="N56" s="15">
        <v>7.9324300000000001</v>
      </c>
      <c r="O56" s="15">
        <v>46.411089999999994</v>
      </c>
      <c r="P56" s="15">
        <v>6.7395899999999997</v>
      </c>
      <c r="Q56" s="15">
        <v>17.925740000000001</v>
      </c>
      <c r="R56" s="15">
        <v>17.421220000000002</v>
      </c>
      <c r="S56" s="15">
        <v>-3.9880599999999999</v>
      </c>
      <c r="T56" s="15">
        <v>-1.2442899999999999</v>
      </c>
      <c r="U56" s="15">
        <v>21.964880000000001</v>
      </c>
      <c r="V56" s="15">
        <v>75.510499999999993</v>
      </c>
      <c r="W56" s="15">
        <v>37.568370000000002</v>
      </c>
      <c r="X56" s="15">
        <v>42.03425</v>
      </c>
      <c r="Y56" s="15">
        <v>42.976790000000001</v>
      </c>
      <c r="Z56" s="15">
        <v>38.019089999999998</v>
      </c>
      <c r="AA56" s="15">
        <v>12.330110000000001</v>
      </c>
      <c r="AB56" s="15">
        <v>11.853590000000001</v>
      </c>
      <c r="AC56" s="15">
        <v>-10.878549999999999</v>
      </c>
      <c r="AD56" s="15">
        <v>0.28339999999999999</v>
      </c>
      <c r="AE56" s="15">
        <v>51.813121174655578</v>
      </c>
      <c r="AF56" s="15">
        <v>55.485192829981116</v>
      </c>
      <c r="AG56" s="15">
        <v>84.255431956262342</v>
      </c>
      <c r="AH56" s="15">
        <v>46.678198108351161</v>
      </c>
      <c r="AI56" s="42"/>
      <c r="AJ56" s="42"/>
      <c r="AK56" s="42"/>
      <c r="AL56" s="42"/>
      <c r="AM56" s="42"/>
      <c r="AN56" s="3"/>
      <c r="AO56" s="3"/>
      <c r="AP56" s="3"/>
      <c r="AQ56" s="3"/>
      <c r="AR56" s="3"/>
      <c r="AS56" s="3"/>
      <c r="AT56" s="3"/>
      <c r="AU56" s="3"/>
      <c r="AV56" s="3"/>
      <c r="AW56" s="3"/>
      <c r="AX56" s="3"/>
      <c r="AY56" s="3"/>
    </row>
    <row r="57" spans="1:1005" ht="14.4" x14ac:dyDescent="0.3">
      <c r="A57" s="110">
        <f>YampaRiverInflow.TotalOutflow!A57</f>
        <v>46631</v>
      </c>
      <c r="B57" s="31">
        <v>18.716000000000001</v>
      </c>
      <c r="C57" s="11">
        <v>18.716000000000001</v>
      </c>
      <c r="D57" s="41">
        <v>18.716000000000001</v>
      </c>
      <c r="E57" s="15">
        <v>42.169260000000001</v>
      </c>
      <c r="F57" s="15">
        <v>18.811229999999998</v>
      </c>
      <c r="G57" s="15">
        <v>37.728870000000001</v>
      </c>
      <c r="H57" s="15">
        <v>102.28238999999999</v>
      </c>
      <c r="I57" s="15">
        <v>63.219099999999997</v>
      </c>
      <c r="J57" s="15">
        <v>-1.1670799999999999</v>
      </c>
      <c r="K57" s="15">
        <v>27.992830000000001</v>
      </c>
      <c r="L57" s="15">
        <v>55.190280000000001</v>
      </c>
      <c r="M57" s="15">
        <v>32.140479999999997</v>
      </c>
      <c r="N57" s="15">
        <v>31.014310000000002</v>
      </c>
      <c r="O57" s="15">
        <v>29.221220000000002</v>
      </c>
      <c r="P57" s="15">
        <v>-5.8577599999999999</v>
      </c>
      <c r="Q57" s="15">
        <v>13.77566</v>
      </c>
      <c r="R57" s="15">
        <v>20.98864</v>
      </c>
      <c r="S57" s="15">
        <v>9.6280200000000011</v>
      </c>
      <c r="T57" s="15">
        <v>25.324290000000001</v>
      </c>
      <c r="U57" s="15">
        <v>17.578880000000002</v>
      </c>
      <c r="V57" s="15">
        <v>49.973109999999998</v>
      </c>
      <c r="W57" s="15">
        <v>68.102980000000002</v>
      </c>
      <c r="X57" s="15">
        <v>84.069659999999999</v>
      </c>
      <c r="Y57" s="15">
        <v>26.646470000000001</v>
      </c>
      <c r="Z57" s="15">
        <v>42.182259999999999</v>
      </c>
      <c r="AA57" s="15">
        <v>36.151679999999999</v>
      </c>
      <c r="AB57" s="15">
        <v>18.166060000000002</v>
      </c>
      <c r="AC57" s="15">
        <v>17.873080000000002</v>
      </c>
      <c r="AD57" s="15">
        <v>4.9049300000000002</v>
      </c>
      <c r="AE57" s="15">
        <v>64.526982142959554</v>
      </c>
      <c r="AF57" s="15">
        <v>64.196070820739521</v>
      </c>
      <c r="AG57" s="15">
        <v>71.079936959728215</v>
      </c>
      <c r="AH57" s="15">
        <v>58.189243912840368</v>
      </c>
      <c r="AI57" s="42"/>
      <c r="AJ57" s="42"/>
      <c r="AK57" s="42"/>
      <c r="AL57" s="42"/>
      <c r="AM57" s="42"/>
      <c r="AN57" s="3"/>
      <c r="AO57" s="3"/>
      <c r="AP57" s="3"/>
      <c r="AQ57" s="3"/>
      <c r="AR57" s="3"/>
      <c r="AS57" s="3"/>
      <c r="AT57" s="3"/>
      <c r="AU57" s="3"/>
      <c r="AV57" s="3"/>
      <c r="AW57" s="3"/>
      <c r="AX57" s="3"/>
      <c r="AY57" s="3"/>
    </row>
    <row r="58" spans="1:1005" ht="14.4" x14ac:dyDescent="0.3">
      <c r="A58" s="110">
        <f>YampaRiverInflow.TotalOutflow!A58</f>
        <v>46661</v>
      </c>
      <c r="B58" s="31">
        <v>17.992999999999999</v>
      </c>
      <c r="C58" s="11">
        <v>17.992999999999999</v>
      </c>
      <c r="D58" s="41">
        <v>17.992999999999999</v>
      </c>
      <c r="E58" s="15">
        <v>34.997630000000001</v>
      </c>
      <c r="F58" s="15">
        <v>11.211030000000001</v>
      </c>
      <c r="G58" s="15">
        <v>19.502970000000001</v>
      </c>
      <c r="H58" s="15">
        <v>54.718679999999999</v>
      </c>
      <c r="I58" s="15">
        <v>17.3261</v>
      </c>
      <c r="J58" s="15">
        <v>33.096730000000001</v>
      </c>
      <c r="K58" s="15">
        <v>7.0241199999999999</v>
      </c>
      <c r="L58" s="15">
        <v>38.168879999999994</v>
      </c>
      <c r="M58" s="15">
        <v>-0.32697000000000004</v>
      </c>
      <c r="N58" s="15">
        <v>84.070039999999992</v>
      </c>
      <c r="O58" s="15">
        <v>20.03706</v>
      </c>
      <c r="P58" s="15">
        <v>40.291160000000005</v>
      </c>
      <c r="Q58" s="15">
        <v>11.96547</v>
      </c>
      <c r="R58" s="15">
        <v>9.7060499999999994</v>
      </c>
      <c r="S58" s="15">
        <v>-4.8878300000000001</v>
      </c>
      <c r="T58" s="15">
        <v>42.031129999999997</v>
      </c>
      <c r="U58" s="15">
        <v>22.63785</v>
      </c>
      <c r="V58" s="15">
        <v>39.329860000000004</v>
      </c>
      <c r="W58" s="15">
        <v>28.046230000000001</v>
      </c>
      <c r="X58" s="15">
        <v>21.405650000000001</v>
      </c>
      <c r="Y58" s="15">
        <v>63.749839999999999</v>
      </c>
      <c r="Z58" s="15">
        <v>50.552589999999995</v>
      </c>
      <c r="AA58" s="15">
        <v>35.498150000000003</v>
      </c>
      <c r="AB58" s="15">
        <v>22.665689999999998</v>
      </c>
      <c r="AC58" s="15">
        <v>13.309760000000001</v>
      </c>
      <c r="AD58" s="15">
        <v>-5.9156000000000004</v>
      </c>
      <c r="AE58" s="15">
        <v>26.268479665397614</v>
      </c>
      <c r="AF58" s="15">
        <v>76.404177790335339</v>
      </c>
      <c r="AG58" s="15">
        <v>45.021740330611671</v>
      </c>
      <c r="AH58" s="15">
        <v>48.923185500669511</v>
      </c>
      <c r="AI58" s="42"/>
      <c r="AJ58" s="42"/>
      <c r="AK58" s="42"/>
      <c r="AL58" s="42"/>
      <c r="AM58" s="42"/>
      <c r="AN58" s="3"/>
      <c r="AO58" s="3"/>
      <c r="AP58" s="3"/>
      <c r="AQ58" s="3"/>
      <c r="AR58" s="3"/>
      <c r="AS58" s="3"/>
      <c r="AT58" s="3"/>
      <c r="AU58" s="3"/>
      <c r="AV58" s="3"/>
      <c r="AW58" s="3"/>
      <c r="AX58" s="3"/>
      <c r="AY58" s="3"/>
    </row>
    <row r="59" spans="1:1005" ht="14.4" x14ac:dyDescent="0.3">
      <c r="A59" s="110">
        <f>YampaRiverInflow.TotalOutflow!A59</f>
        <v>46692</v>
      </c>
      <c r="B59" s="31">
        <v>33.512999999999998</v>
      </c>
      <c r="C59" s="11">
        <v>33.512999999999998</v>
      </c>
      <c r="D59" s="41">
        <v>33.512999999999998</v>
      </c>
      <c r="E59" s="15">
        <v>42.111879999999999</v>
      </c>
      <c r="F59" s="15">
        <v>49.319809999999997</v>
      </c>
      <c r="G59" s="15">
        <v>62.6631</v>
      </c>
      <c r="H59" s="15">
        <v>57.306669999999997</v>
      </c>
      <c r="I59" s="15">
        <v>20.52073</v>
      </c>
      <c r="J59" s="15">
        <v>2.0303399999999998</v>
      </c>
      <c r="K59" s="15">
        <v>10.25154</v>
      </c>
      <c r="L59" s="15">
        <v>11.652959999999998</v>
      </c>
      <c r="M59" s="15">
        <v>18.590709999999998</v>
      </c>
      <c r="N59" s="15">
        <v>93.237679999999997</v>
      </c>
      <c r="O59" s="15">
        <v>8.5751200000000001</v>
      </c>
      <c r="P59" s="15">
        <v>14.65644</v>
      </c>
      <c r="Q59" s="15">
        <v>33.630459999999999</v>
      </c>
      <c r="R59" s="15">
        <v>27.760300000000001</v>
      </c>
      <c r="S59" s="15">
        <v>11.286379999999999</v>
      </c>
      <c r="T59" s="15">
        <v>-14.38903</v>
      </c>
      <c r="U59" s="15">
        <v>11.00366</v>
      </c>
      <c r="V59" s="15">
        <v>30.656770000000002</v>
      </c>
      <c r="W59" s="15">
        <v>78.433350000000004</v>
      </c>
      <c r="X59" s="15">
        <v>20.926279999999998</v>
      </c>
      <c r="Y59" s="15">
        <v>17.11955</v>
      </c>
      <c r="Z59" s="15">
        <v>49.568680000000001</v>
      </c>
      <c r="AA59" s="15">
        <v>30.38326</v>
      </c>
      <c r="AB59" s="15">
        <v>41.949339999999999</v>
      </c>
      <c r="AC59" s="15">
        <v>90.300280000000001</v>
      </c>
      <c r="AD59" s="15">
        <v>25.237020000000001</v>
      </c>
      <c r="AE59" s="15">
        <v>26.017717809976254</v>
      </c>
      <c r="AF59" s="15">
        <v>42.795492049736886</v>
      </c>
      <c r="AG59" s="15">
        <v>56.29713986604478</v>
      </c>
      <c r="AH59" s="15">
        <v>12.602030529735451</v>
      </c>
      <c r="AI59" s="42"/>
      <c r="AJ59" s="42"/>
      <c r="AK59" s="42"/>
      <c r="AL59" s="42"/>
      <c r="AM59" s="42"/>
      <c r="AN59" s="3"/>
      <c r="AO59" s="3"/>
      <c r="AP59" s="3"/>
      <c r="AQ59" s="3"/>
      <c r="AR59" s="3"/>
      <c r="AS59" s="3"/>
      <c r="AT59" s="3"/>
      <c r="AU59" s="3"/>
      <c r="AV59" s="3"/>
      <c r="AW59" s="3"/>
      <c r="AX59" s="3"/>
      <c r="AY59" s="3"/>
    </row>
    <row r="60" spans="1:1005" ht="14.4" x14ac:dyDescent="0.3">
      <c r="A60" s="110">
        <f>YampaRiverInflow.TotalOutflow!A60</f>
        <v>46722</v>
      </c>
      <c r="B60" s="31">
        <v>41.017000000000003</v>
      </c>
      <c r="C60" s="11">
        <v>41.017000000000003</v>
      </c>
      <c r="D60" s="41">
        <v>41.017000000000003</v>
      </c>
      <c r="E60" s="15">
        <v>23.632810000000003</v>
      </c>
      <c r="F60" s="15">
        <v>26.613599999999998</v>
      </c>
      <c r="G60" s="15">
        <v>20.40418</v>
      </c>
      <c r="H60" s="15">
        <v>6.7861099999999999</v>
      </c>
      <c r="I60" s="15">
        <v>7.0875000000000004</v>
      </c>
      <c r="J60" s="15">
        <v>18.854099999999999</v>
      </c>
      <c r="K60" s="15">
        <v>35.589959999999998</v>
      </c>
      <c r="L60" s="15">
        <v>26.338159999999998</v>
      </c>
      <c r="M60" s="15">
        <v>20.191050000000001</v>
      </c>
      <c r="N60" s="15">
        <v>74.97139</v>
      </c>
      <c r="O60" s="15">
        <v>11.51708</v>
      </c>
      <c r="P60" s="15">
        <v>-4.6183199999999998</v>
      </c>
      <c r="Q60" s="15">
        <v>27.153869999999998</v>
      </c>
      <c r="R60" s="15">
        <v>22.050689999999999</v>
      </c>
      <c r="S60" s="15">
        <v>10.000299999999999</v>
      </c>
      <c r="T60" s="15">
        <v>200.48664000000002</v>
      </c>
      <c r="U60" s="15">
        <v>49.498660000000001</v>
      </c>
      <c r="V60" s="15">
        <v>30.962709999999998</v>
      </c>
      <c r="W60" s="15">
        <v>25.01275</v>
      </c>
      <c r="X60" s="15">
        <v>10.133760000000001</v>
      </c>
      <c r="Y60" s="15">
        <v>15.85665</v>
      </c>
      <c r="Z60" s="15">
        <v>14.69364</v>
      </c>
      <c r="AA60" s="15">
        <v>24.777099999999997</v>
      </c>
      <c r="AB60" s="15">
        <v>25.998349999999999</v>
      </c>
      <c r="AC60" s="15">
        <v>73.964010000000002</v>
      </c>
      <c r="AD60" s="15">
        <v>39.270139999999998</v>
      </c>
      <c r="AE60" s="15">
        <v>58.229954837951695</v>
      </c>
      <c r="AF60" s="15">
        <v>94.346721745758927</v>
      </c>
      <c r="AG60" s="15">
        <v>58.610447656656703</v>
      </c>
      <c r="AH60" s="15">
        <v>76.782752691710428</v>
      </c>
      <c r="AI60" s="42"/>
      <c r="AJ60" s="42"/>
      <c r="AK60" s="42"/>
      <c r="AL60" s="42"/>
      <c r="AM60" s="42"/>
      <c r="AN60" s="3"/>
      <c r="AO60" s="3"/>
      <c r="AP60" s="3"/>
      <c r="AQ60" s="3"/>
      <c r="AR60" s="3"/>
      <c r="AS60" s="3"/>
      <c r="AT60" s="3"/>
      <c r="AU60" s="3"/>
      <c r="AV60" s="3"/>
      <c r="AW60" s="3"/>
      <c r="AX60" s="3"/>
      <c r="AY60" s="3"/>
    </row>
    <row r="61" spans="1:1005" ht="14.4" x14ac:dyDescent="0.3">
      <c r="A61" s="110">
        <f>YampaRiverInflow.TotalOutflow!A61</f>
        <v>46753</v>
      </c>
      <c r="B61" s="31">
        <v>43.128</v>
      </c>
      <c r="C61" s="11">
        <v>43.128</v>
      </c>
      <c r="D61" s="41">
        <v>43.128</v>
      </c>
      <c r="E61" s="15">
        <v>12.95735</v>
      </c>
      <c r="F61" s="15">
        <v>43.173999999999999</v>
      </c>
      <c r="G61" s="15">
        <v>43.572859999999999</v>
      </c>
      <c r="H61" s="15">
        <v>40.911610000000003</v>
      </c>
      <c r="I61" s="15">
        <v>13.873209999999998</v>
      </c>
      <c r="J61" s="15">
        <v>43.65607</v>
      </c>
      <c r="K61" s="15">
        <v>8.8752700000000004</v>
      </c>
      <c r="L61" s="15">
        <v>27.946300000000001</v>
      </c>
      <c r="M61" s="15">
        <v>3.3895900000000001</v>
      </c>
      <c r="N61" s="15">
        <v>303.37369000000001</v>
      </c>
      <c r="O61" s="15">
        <v>12.219719999999999</v>
      </c>
      <c r="P61" s="15">
        <v>-9.3584500000000013</v>
      </c>
      <c r="Q61" s="15">
        <v>28.872540000000001</v>
      </c>
      <c r="R61" s="15">
        <v>4.9805900000000003</v>
      </c>
      <c r="S61" s="15">
        <v>53.234699999999997</v>
      </c>
      <c r="T61" s="15">
        <v>36.51267</v>
      </c>
      <c r="U61" s="15">
        <v>15.039200000000001</v>
      </c>
      <c r="V61" s="15">
        <v>13.099450000000001</v>
      </c>
      <c r="W61" s="15">
        <v>6.7984099999999996</v>
      </c>
      <c r="X61" s="15">
        <v>21.993320000000001</v>
      </c>
      <c r="Y61" s="15">
        <v>41.238190000000003</v>
      </c>
      <c r="Z61" s="15">
        <v>58.881329999999998</v>
      </c>
      <c r="AA61" s="15">
        <v>49.533120000000004</v>
      </c>
      <c r="AB61" s="15">
        <v>48.656099999999995</v>
      </c>
      <c r="AC61" s="15">
        <v>36.149560000000001</v>
      </c>
      <c r="AD61" s="15">
        <v>28.502187496324908</v>
      </c>
      <c r="AE61" s="15">
        <v>66.377511872836507</v>
      </c>
      <c r="AF61" s="15">
        <v>211.12333447291081</v>
      </c>
      <c r="AG61" s="15">
        <v>68.713341688972349</v>
      </c>
      <c r="AH61" s="15">
        <v>147.80087564376487</v>
      </c>
      <c r="AI61" s="42"/>
      <c r="AJ61" s="42"/>
      <c r="AK61" s="42"/>
      <c r="AL61" s="42"/>
      <c r="AM61" s="42"/>
      <c r="AN61" s="3"/>
      <c r="AO61" s="3"/>
      <c r="AP61" s="3"/>
      <c r="AQ61" s="3"/>
      <c r="AR61" s="3"/>
      <c r="AS61" s="3"/>
      <c r="AT61" s="3"/>
      <c r="AU61" s="3"/>
      <c r="AV61" s="3"/>
      <c r="AW61" s="3"/>
      <c r="AX61" s="3"/>
      <c r="AY61" s="3"/>
    </row>
    <row r="62" spans="1:1005" ht="14.4" x14ac:dyDescent="0.3">
      <c r="A62" s="110">
        <f>YampaRiverInflow.TotalOutflow!A62</f>
        <v>46784</v>
      </c>
      <c r="B62" s="31">
        <v>25.373000000000001</v>
      </c>
      <c r="C62" s="11">
        <v>25.373000000000001</v>
      </c>
      <c r="D62" s="41">
        <v>25.373000000000001</v>
      </c>
      <c r="E62" s="15">
        <v>24.910400000000003</v>
      </c>
      <c r="F62" s="15">
        <v>-4.8160100000000003</v>
      </c>
      <c r="G62" s="15">
        <v>73.336060000000003</v>
      </c>
      <c r="H62" s="15">
        <v>36.586980000000004</v>
      </c>
      <c r="I62" s="15">
        <v>21.691119999999998</v>
      </c>
      <c r="J62" s="15">
        <v>36.689769999999996</v>
      </c>
      <c r="K62" s="15">
        <v>4.0654399999999997</v>
      </c>
      <c r="L62" s="15">
        <v>38.304220000000001</v>
      </c>
      <c r="M62" s="15">
        <v>19.567259999999997</v>
      </c>
      <c r="N62" s="15">
        <v>194.10926000000001</v>
      </c>
      <c r="O62" s="15">
        <v>10.566690000000001</v>
      </c>
      <c r="P62" s="15">
        <v>18.006209999999999</v>
      </c>
      <c r="Q62" s="15">
        <v>42.33981</v>
      </c>
      <c r="R62" s="15">
        <v>29.493419999999997</v>
      </c>
      <c r="S62" s="15">
        <v>57.446640000000002</v>
      </c>
      <c r="T62" s="15">
        <v>36.949750000000002</v>
      </c>
      <c r="U62" s="15">
        <v>19.886479999999999</v>
      </c>
      <c r="V62" s="15">
        <v>30.005659999999999</v>
      </c>
      <c r="W62" s="15">
        <v>35.553809999999999</v>
      </c>
      <c r="X62" s="15">
        <v>40.773769999999999</v>
      </c>
      <c r="Y62" s="15">
        <v>31.995979999999999</v>
      </c>
      <c r="Z62" s="15">
        <v>74.449780000000004</v>
      </c>
      <c r="AA62" s="15">
        <v>14.88969</v>
      </c>
      <c r="AB62" s="15">
        <v>39.650980000000004</v>
      </c>
      <c r="AC62" s="15">
        <v>14.91981</v>
      </c>
      <c r="AD62" s="15">
        <v>53.503218596593655</v>
      </c>
      <c r="AE62" s="15">
        <v>97.944624983882534</v>
      </c>
      <c r="AF62" s="15">
        <v>211.27383722176506</v>
      </c>
      <c r="AG62" s="15">
        <v>63.115245487554333</v>
      </c>
      <c r="AH62" s="15">
        <v>90.409230286593882</v>
      </c>
      <c r="AI62" s="42"/>
      <c r="AJ62" s="42"/>
      <c r="AK62" s="42"/>
      <c r="AL62" s="42"/>
      <c r="AM62" s="42"/>
      <c r="AN62" s="3"/>
      <c r="AO62" s="3"/>
      <c r="AP62" s="3"/>
      <c r="AQ62" s="3"/>
      <c r="AR62" s="3"/>
      <c r="AS62" s="3"/>
      <c r="AT62" s="3"/>
      <c r="AU62" s="3"/>
      <c r="AV62" s="3"/>
      <c r="AW62" s="3"/>
      <c r="AX62" s="3"/>
      <c r="AY62" s="3"/>
    </row>
    <row r="63" spans="1:1005" ht="14.4" x14ac:dyDescent="0.3">
      <c r="A63" s="110">
        <f>YampaRiverInflow.TotalOutflow!A63</f>
        <v>46813</v>
      </c>
      <c r="B63" s="31">
        <v>27.734999999999999</v>
      </c>
      <c r="C63" s="11">
        <v>27.734999999999999</v>
      </c>
      <c r="D63" s="41">
        <v>27.734999999999999</v>
      </c>
      <c r="E63" s="15">
        <v>-56.693550000000002</v>
      </c>
      <c r="F63" s="15">
        <v>37.615089999999995</v>
      </c>
      <c r="G63" s="15">
        <v>83.826080000000005</v>
      </c>
      <c r="H63" s="15">
        <v>-9.628680000000001</v>
      </c>
      <c r="I63" s="15">
        <v>-8.9868500000000004</v>
      </c>
      <c r="J63" s="15">
        <v>31.59817</v>
      </c>
      <c r="K63" s="15">
        <v>-31.764150000000001</v>
      </c>
      <c r="L63" s="15">
        <v>8.1977799999999998</v>
      </c>
      <c r="M63" s="15">
        <v>-4.6275300000000001</v>
      </c>
      <c r="N63" s="15">
        <v>107.54282000000001</v>
      </c>
      <c r="O63" s="15">
        <v>18.535509999999999</v>
      </c>
      <c r="P63" s="15">
        <v>-8.2876000000000012</v>
      </c>
      <c r="Q63" s="15">
        <v>9.9111000000000011</v>
      </c>
      <c r="R63" s="15">
        <v>-22.678090000000001</v>
      </c>
      <c r="S63" s="15">
        <v>14.65991</v>
      </c>
      <c r="T63" s="15">
        <v>17.707439999999998</v>
      </c>
      <c r="U63" s="15">
        <v>9.1945100000000011</v>
      </c>
      <c r="V63" s="15">
        <v>12.195319999999999</v>
      </c>
      <c r="W63" s="15">
        <v>-13.04682</v>
      </c>
      <c r="X63" s="15">
        <v>5.0683699999999998</v>
      </c>
      <c r="Y63" s="15">
        <v>-22.833819999999999</v>
      </c>
      <c r="Z63" s="15">
        <v>21.36993</v>
      </c>
      <c r="AA63" s="15">
        <v>4.0066199999999998</v>
      </c>
      <c r="AB63" s="15">
        <v>64.574950000000001</v>
      </c>
      <c r="AC63" s="15">
        <v>63.134869999999999</v>
      </c>
      <c r="AD63" s="15">
        <v>61.180317783398927</v>
      </c>
      <c r="AE63" s="15">
        <v>128.26726604236279</v>
      </c>
      <c r="AF63" s="15">
        <v>224.00764611072893</v>
      </c>
      <c r="AG63" s="15">
        <v>43.466726188585206</v>
      </c>
      <c r="AH63" s="15">
        <v>176.01578651210627</v>
      </c>
      <c r="AI63" s="42"/>
      <c r="AJ63" s="42"/>
      <c r="AK63" s="42"/>
      <c r="AL63" s="42"/>
      <c r="AM63" s="42"/>
      <c r="AN63" s="3"/>
      <c r="AO63" s="3"/>
      <c r="AP63" s="3"/>
      <c r="AQ63" s="3"/>
      <c r="AR63" s="3"/>
      <c r="AS63" s="3"/>
      <c r="AT63" s="3"/>
      <c r="AU63" s="3"/>
      <c r="AV63" s="3"/>
      <c r="AW63" s="3"/>
      <c r="AX63" s="3"/>
      <c r="AY63" s="3"/>
    </row>
    <row r="64" spans="1:1005" ht="14.4" x14ac:dyDescent="0.3">
      <c r="A64" s="110">
        <f>YampaRiverInflow.TotalOutflow!A64</f>
        <v>46844</v>
      </c>
      <c r="B64" s="31">
        <v>9.8219999999999992</v>
      </c>
      <c r="C64" s="11">
        <v>9.8219999999999992</v>
      </c>
      <c r="D64" s="41">
        <v>9.8219999999999992</v>
      </c>
      <c r="E64" s="15">
        <v>86.656300000000002</v>
      </c>
      <c r="F64" s="15">
        <v>38.537150000000004</v>
      </c>
      <c r="G64" s="15">
        <v>88.094770000000011</v>
      </c>
      <c r="H64" s="15">
        <v>-55.505400000000002</v>
      </c>
      <c r="I64" s="15">
        <v>-25.224409999999999</v>
      </c>
      <c r="J64" s="15">
        <v>-11.06203</v>
      </c>
      <c r="K64" s="15">
        <v>-40.472319999999996</v>
      </c>
      <c r="L64" s="15">
        <v>-8.5150300000000012</v>
      </c>
      <c r="M64" s="15">
        <v>5.4860100000000003</v>
      </c>
      <c r="N64" s="15">
        <v>89.623949999999994</v>
      </c>
      <c r="O64" s="15">
        <v>5.5964700000000001</v>
      </c>
      <c r="P64" s="15">
        <v>-13.982229999999999</v>
      </c>
      <c r="Q64" s="15">
        <v>-5.7306000000000008</v>
      </c>
      <c r="R64" s="15">
        <v>-15.20013</v>
      </c>
      <c r="S64" s="15">
        <v>34.876040000000003</v>
      </c>
      <c r="T64" s="15">
        <v>71.3001</v>
      </c>
      <c r="U64" s="15">
        <v>20.61309</v>
      </c>
      <c r="V64" s="15">
        <v>9.5076800000000006</v>
      </c>
      <c r="W64" s="15">
        <v>-18.428540000000002</v>
      </c>
      <c r="X64" s="15">
        <v>-11.481530000000001</v>
      </c>
      <c r="Y64" s="15">
        <v>17.488060000000001</v>
      </c>
      <c r="Z64" s="15">
        <v>42.204129999999999</v>
      </c>
      <c r="AA64" s="15">
        <v>-16.627680000000002</v>
      </c>
      <c r="AB64" s="15">
        <v>57.904980000000002</v>
      </c>
      <c r="AC64" s="15">
        <v>18.792390000000001</v>
      </c>
      <c r="AD64" s="15">
        <v>27.715374733300219</v>
      </c>
      <c r="AE64" s="15">
        <v>73.575185829979745</v>
      </c>
      <c r="AF64" s="15">
        <v>159.09265105449037</v>
      </c>
      <c r="AG64" s="15">
        <v>29.569324498987175</v>
      </c>
      <c r="AH64" s="15">
        <v>81.100535732897853</v>
      </c>
      <c r="AI64" s="42"/>
      <c r="AJ64" s="42"/>
      <c r="AK64" s="42"/>
      <c r="AL64" s="42"/>
      <c r="AM64" s="42"/>
      <c r="AN64" s="3"/>
      <c r="AO64" s="3"/>
      <c r="AP64" s="3"/>
      <c r="AQ64" s="3"/>
      <c r="AR64" s="3"/>
      <c r="AS64" s="3"/>
      <c r="AT64" s="3"/>
      <c r="AU64" s="3"/>
      <c r="AV64" s="3"/>
      <c r="AW64" s="3"/>
      <c r="AX64" s="3"/>
      <c r="AY64" s="3"/>
      <c r="ALQ64" t="e">
        <v>#N/A</v>
      </c>
    </row>
    <row r="65" spans="1:1005" ht="14.4" x14ac:dyDescent="0.3">
      <c r="A65" s="110">
        <f>YampaRiverInflow.TotalOutflow!A65</f>
        <v>46874</v>
      </c>
      <c r="B65" s="31">
        <v>-9.7769999999999992</v>
      </c>
      <c r="C65" s="11">
        <v>-9.7769999999999992</v>
      </c>
      <c r="D65" s="41">
        <v>-9.7769999999999992</v>
      </c>
      <c r="E65" s="15">
        <v>15.857620000000001</v>
      </c>
      <c r="F65" s="15">
        <v>26.527619999999999</v>
      </c>
      <c r="G65" s="15">
        <v>112.01666</v>
      </c>
      <c r="H65" s="15">
        <v>5.9267599999999998</v>
      </c>
      <c r="I65" s="15">
        <v>-7.9631999999999996</v>
      </c>
      <c r="J65" s="15">
        <v>-10.182930000000001</v>
      </c>
      <c r="K65" s="15">
        <v>-18.910119999999999</v>
      </c>
      <c r="L65" s="15">
        <v>-5.1637899999999997</v>
      </c>
      <c r="M65" s="15">
        <v>4.8523900000000006</v>
      </c>
      <c r="N65" s="15">
        <v>136.5727</v>
      </c>
      <c r="O65" s="15">
        <v>-17.06551</v>
      </c>
      <c r="P65" s="15">
        <v>-25.80247</v>
      </c>
      <c r="Q65" s="15">
        <v>13.146979999999999</v>
      </c>
      <c r="R65" s="15">
        <v>9.7264300000000006</v>
      </c>
      <c r="S65" s="15">
        <v>41.096609999999998</v>
      </c>
      <c r="T65" s="15">
        <v>63.824849999999998</v>
      </c>
      <c r="U65" s="15">
        <v>-6.9918699999999996</v>
      </c>
      <c r="V65" s="15">
        <v>0.73799999999999999</v>
      </c>
      <c r="W65" s="15">
        <v>-18.297540000000001</v>
      </c>
      <c r="X65" s="15">
        <v>-12.214030000000001</v>
      </c>
      <c r="Y65" s="15">
        <v>9.0859300000000012</v>
      </c>
      <c r="Z65" s="15">
        <v>5.1340200000000005</v>
      </c>
      <c r="AA65" s="15">
        <v>-29.088660000000001</v>
      </c>
      <c r="AB65" s="15">
        <v>48.692149999999998</v>
      </c>
      <c r="AC65" s="15">
        <v>-11.59253</v>
      </c>
      <c r="AD65" s="15">
        <v>13.941845357980599</v>
      </c>
      <c r="AE65" s="15">
        <v>50.616735034495079</v>
      </c>
      <c r="AF65" s="15">
        <v>122.33935550539928</v>
      </c>
      <c r="AG65" s="15">
        <v>45.147363021899245</v>
      </c>
      <c r="AH65" s="15">
        <v>144.73754131987366</v>
      </c>
      <c r="AI65" s="42"/>
      <c r="AJ65" s="42"/>
      <c r="AK65" s="42"/>
      <c r="AL65" s="42"/>
      <c r="AM65" s="42"/>
      <c r="AN65" s="3"/>
      <c r="AO65" s="3"/>
      <c r="AP65" s="3"/>
      <c r="AQ65" s="3"/>
      <c r="AR65" s="3"/>
      <c r="AS65" s="3"/>
      <c r="AT65" s="3"/>
      <c r="AU65" s="3"/>
      <c r="AV65" s="3"/>
      <c r="AW65" s="3"/>
      <c r="AX65" s="3"/>
      <c r="AY65" s="3"/>
      <c r="ALQ65" t="e">
        <v>#N/A</v>
      </c>
    </row>
    <row r="66" spans="1:1005" ht="14.4" x14ac:dyDescent="0.3">
      <c r="A66" s="110">
        <f>YampaRiverInflow.TotalOutflow!A66</f>
        <v>46905</v>
      </c>
      <c r="B66" s="31">
        <v>-23.062000000000001</v>
      </c>
      <c r="C66" s="11">
        <v>-23.062000000000001</v>
      </c>
      <c r="D66" s="41">
        <v>-23.062000000000001</v>
      </c>
      <c r="E66" s="15">
        <v>10.9796</v>
      </c>
      <c r="F66" s="15">
        <v>-16.415560000000003</v>
      </c>
      <c r="G66" s="15">
        <v>59.579190000000004</v>
      </c>
      <c r="H66" s="15">
        <v>20.131820000000001</v>
      </c>
      <c r="I66" s="15">
        <v>-1.8760000000000002E-2</v>
      </c>
      <c r="J66" s="15">
        <v>-40.888860000000001</v>
      </c>
      <c r="K66" s="15">
        <v>-24.57798</v>
      </c>
      <c r="L66" s="15">
        <v>-41.014429999999997</v>
      </c>
      <c r="M66" s="15">
        <v>-32.649230000000003</v>
      </c>
      <c r="N66" s="15">
        <v>31.118189999999998</v>
      </c>
      <c r="O66" s="15">
        <v>-16.25863</v>
      </c>
      <c r="P66" s="15">
        <v>-29.007360000000002</v>
      </c>
      <c r="Q66" s="15">
        <v>15.05063</v>
      </c>
      <c r="R66" s="15">
        <v>-28.113409999999998</v>
      </c>
      <c r="S66" s="15">
        <v>-6.2963900000000006</v>
      </c>
      <c r="T66" s="15">
        <v>35.037300000000002</v>
      </c>
      <c r="U66" s="15">
        <v>-16.40408</v>
      </c>
      <c r="V66" s="15">
        <v>-27.575620000000001</v>
      </c>
      <c r="W66" s="15">
        <v>-23.976099999999999</v>
      </c>
      <c r="X66" s="15">
        <v>-8.1685800000000004</v>
      </c>
      <c r="Y66" s="15">
        <v>-18.756529999999998</v>
      </c>
      <c r="Z66" s="15">
        <v>-18.879729999999999</v>
      </c>
      <c r="AA66" s="15">
        <v>-18.7621</v>
      </c>
      <c r="AB66" s="15">
        <v>4.9375299999999998</v>
      </c>
      <c r="AC66" s="15">
        <v>-14.283790000000002</v>
      </c>
      <c r="AD66" s="15">
        <v>78.656605207787052</v>
      </c>
      <c r="AE66" s="15">
        <v>0.79443608718219216</v>
      </c>
      <c r="AF66" s="15">
        <v>10.795318554272191</v>
      </c>
      <c r="AG66" s="15">
        <v>-1.7823744887791051</v>
      </c>
      <c r="AH66" s="15">
        <v>48.433600307417684</v>
      </c>
      <c r="AI66" s="42"/>
      <c r="AJ66" s="42"/>
      <c r="AK66" s="42"/>
      <c r="AL66" s="42"/>
      <c r="AM66" s="42"/>
      <c r="AN66" s="3"/>
      <c r="AO66" s="3"/>
      <c r="AP66" s="3"/>
      <c r="AQ66" s="3"/>
      <c r="AR66" s="3"/>
      <c r="AS66" s="3"/>
      <c r="AT66" s="3"/>
      <c r="AU66" s="3"/>
      <c r="AV66" s="3"/>
      <c r="AW66" s="3"/>
      <c r="AX66" s="3"/>
      <c r="AY66" s="3"/>
      <c r="ALQ66" t="e">
        <v>#N/A</v>
      </c>
    </row>
    <row r="67" spans="1:1005" ht="14.4" x14ac:dyDescent="0.3">
      <c r="A67" s="110">
        <f>YampaRiverInflow.TotalOutflow!A67</f>
        <v>46935</v>
      </c>
      <c r="B67" s="31">
        <v>-3.8530000000000002</v>
      </c>
      <c r="C67" s="11">
        <v>-3.8530000000000002</v>
      </c>
      <c r="D67" s="41">
        <v>-3.8530000000000002</v>
      </c>
      <c r="E67" s="15">
        <v>41.040230000000001</v>
      </c>
      <c r="F67" s="15">
        <v>14.490680000000001</v>
      </c>
      <c r="G67" s="15">
        <v>75.778990000000007</v>
      </c>
      <c r="H67" s="15">
        <v>65.886160000000004</v>
      </c>
      <c r="I67" s="15">
        <v>-49.466929999999998</v>
      </c>
      <c r="J67" s="15">
        <v>-38.095980000000004</v>
      </c>
      <c r="K67" s="15">
        <v>-9.229239999999999</v>
      </c>
      <c r="L67" s="15">
        <v>-13.51318</v>
      </c>
      <c r="M67" s="15">
        <v>-26.592950000000002</v>
      </c>
      <c r="N67" s="15">
        <v>24.434360000000002</v>
      </c>
      <c r="O67" s="15">
        <v>-13.056049999999999</v>
      </c>
      <c r="P67" s="15">
        <v>-8.1851199999999995</v>
      </c>
      <c r="Q67" s="15">
        <v>-2.57158</v>
      </c>
      <c r="R67" s="15">
        <v>-30.264680000000002</v>
      </c>
      <c r="S67" s="15">
        <v>-36.50526</v>
      </c>
      <c r="T67" s="15">
        <v>7.3666599999999995</v>
      </c>
      <c r="U67" s="15">
        <v>20.909459999999999</v>
      </c>
      <c r="V67" s="15">
        <v>21.97174</v>
      </c>
      <c r="W67" s="15">
        <v>-3.3679099999999997</v>
      </c>
      <c r="X67" s="15">
        <v>5.8490699999999993</v>
      </c>
      <c r="Y67" s="15">
        <v>18.370330000000003</v>
      </c>
      <c r="Z67" s="15">
        <v>18.507080000000002</v>
      </c>
      <c r="AA67" s="15">
        <v>26.724900000000002</v>
      </c>
      <c r="AB67" s="15">
        <v>-54.714529999999996</v>
      </c>
      <c r="AC67" s="15">
        <v>-25.463419999999999</v>
      </c>
      <c r="AD67" s="15">
        <v>-6.2687281740997962</v>
      </c>
      <c r="AE67" s="15">
        <v>27.797003253292672</v>
      </c>
      <c r="AF67" s="15">
        <v>-8.8693892113595538</v>
      </c>
      <c r="AG67" s="15">
        <v>20.270427585364928</v>
      </c>
      <c r="AH67" s="15">
        <v>31.095874910913547</v>
      </c>
      <c r="AI67" s="42"/>
      <c r="AJ67" s="42"/>
      <c r="AK67" s="42"/>
      <c r="AL67" s="42"/>
      <c r="AM67" s="42"/>
      <c r="AN67" s="3"/>
      <c r="AO67" s="3"/>
      <c r="AP67" s="3"/>
      <c r="AQ67" s="3"/>
      <c r="AR67" s="3"/>
      <c r="AS67" s="3"/>
      <c r="AT67" s="3"/>
      <c r="AU67" s="3"/>
      <c r="AV67" s="3"/>
      <c r="AW67" s="3"/>
      <c r="AX67" s="3"/>
      <c r="AY67" s="3"/>
      <c r="ALQ67" t="e">
        <v>#N/A</v>
      </c>
    </row>
    <row r="68" spans="1:1005" ht="14.4" x14ac:dyDescent="0.3">
      <c r="A68" s="110">
        <f>YampaRiverInflow.TotalOutflow!A68</f>
        <v>46966</v>
      </c>
      <c r="B68" s="31">
        <v>16.042000000000002</v>
      </c>
      <c r="C68" s="11">
        <v>16.042000000000002</v>
      </c>
      <c r="D68" s="41">
        <v>16.042000000000002</v>
      </c>
      <c r="E68" s="15">
        <v>9.41737</v>
      </c>
      <c r="F68" s="15">
        <v>73.407210000000006</v>
      </c>
      <c r="G68" s="15">
        <v>56.459800000000001</v>
      </c>
      <c r="H68" s="15">
        <v>48.113410000000002</v>
      </c>
      <c r="I68" s="15">
        <v>12.67862</v>
      </c>
      <c r="J68" s="15">
        <v>24.742099999999997</v>
      </c>
      <c r="K68" s="15">
        <v>-3.3823099999999999</v>
      </c>
      <c r="L68" s="15">
        <v>40.45872</v>
      </c>
      <c r="M68" s="15">
        <v>7.9324300000000001</v>
      </c>
      <c r="N68" s="15">
        <v>46.411089999999994</v>
      </c>
      <c r="O68" s="15">
        <v>6.7395899999999997</v>
      </c>
      <c r="P68" s="15">
        <v>17.925740000000001</v>
      </c>
      <c r="Q68" s="15">
        <v>17.421220000000002</v>
      </c>
      <c r="R68" s="15">
        <v>-3.9880599999999999</v>
      </c>
      <c r="S68" s="15">
        <v>-1.2442899999999999</v>
      </c>
      <c r="T68" s="15">
        <v>21.964880000000001</v>
      </c>
      <c r="U68" s="15">
        <v>75.510499999999993</v>
      </c>
      <c r="V68" s="15">
        <v>37.568370000000002</v>
      </c>
      <c r="W68" s="15">
        <v>42.03425</v>
      </c>
      <c r="X68" s="15">
        <v>42.976790000000001</v>
      </c>
      <c r="Y68" s="15">
        <v>38.019089999999998</v>
      </c>
      <c r="Z68" s="15">
        <v>12.330110000000001</v>
      </c>
      <c r="AA68" s="15">
        <v>11.853590000000001</v>
      </c>
      <c r="AB68" s="15">
        <v>-10.878549999999999</v>
      </c>
      <c r="AC68" s="15">
        <v>0.28339999999999999</v>
      </c>
      <c r="AD68" s="15">
        <v>51.813121174655578</v>
      </c>
      <c r="AE68" s="15">
        <v>55.485192829981116</v>
      </c>
      <c r="AF68" s="15">
        <v>84.255431956262342</v>
      </c>
      <c r="AG68" s="15">
        <v>46.678198108351161</v>
      </c>
      <c r="AH68" s="15">
        <v>31.555222937490573</v>
      </c>
      <c r="AI68" s="42"/>
      <c r="AJ68" s="42"/>
      <c r="AK68" s="42"/>
      <c r="AL68" s="42"/>
      <c r="AM68" s="42"/>
      <c r="AN68" s="3"/>
      <c r="AO68" s="3"/>
      <c r="AP68" s="3"/>
      <c r="AQ68" s="3"/>
      <c r="AR68" s="3"/>
      <c r="AS68" s="3"/>
      <c r="AT68" s="3"/>
      <c r="AU68" s="3"/>
      <c r="AV68" s="3"/>
      <c r="AW68" s="3"/>
      <c r="AX68" s="3"/>
      <c r="AY68" s="3"/>
      <c r="ALQ68" t="e">
        <v>#N/A</v>
      </c>
    </row>
    <row r="69" spans="1:1005" ht="14.4" x14ac:dyDescent="0.3">
      <c r="A69" s="110">
        <f>YampaRiverInflow.TotalOutflow!A69</f>
        <v>46997</v>
      </c>
      <c r="B69" s="31">
        <v>18.716000000000001</v>
      </c>
      <c r="C69" s="11">
        <v>18.716000000000001</v>
      </c>
      <c r="D69" s="41">
        <v>18.716000000000001</v>
      </c>
      <c r="E69" s="15">
        <v>18.811229999999998</v>
      </c>
      <c r="F69" s="15">
        <v>37.728870000000001</v>
      </c>
      <c r="G69" s="15">
        <v>102.28238999999999</v>
      </c>
      <c r="H69" s="15">
        <v>63.219099999999997</v>
      </c>
      <c r="I69" s="15">
        <v>-1.1670799999999999</v>
      </c>
      <c r="J69" s="15">
        <v>27.992830000000001</v>
      </c>
      <c r="K69" s="15">
        <v>55.190280000000001</v>
      </c>
      <c r="L69" s="15">
        <v>32.140479999999997</v>
      </c>
      <c r="M69" s="15">
        <v>31.014310000000002</v>
      </c>
      <c r="N69" s="15">
        <v>29.221220000000002</v>
      </c>
      <c r="O69" s="15">
        <v>-5.8577599999999999</v>
      </c>
      <c r="P69" s="15">
        <v>13.77566</v>
      </c>
      <c r="Q69" s="15">
        <v>20.98864</v>
      </c>
      <c r="R69" s="15">
        <v>9.6280200000000011</v>
      </c>
      <c r="S69" s="15">
        <v>25.324290000000001</v>
      </c>
      <c r="T69" s="15">
        <v>17.578880000000002</v>
      </c>
      <c r="U69" s="15">
        <v>49.973109999999998</v>
      </c>
      <c r="V69" s="15">
        <v>68.102980000000002</v>
      </c>
      <c r="W69" s="15">
        <v>84.069659999999999</v>
      </c>
      <c r="X69" s="15">
        <v>26.646470000000001</v>
      </c>
      <c r="Y69" s="15">
        <v>42.182259999999999</v>
      </c>
      <c r="Z69" s="15">
        <v>36.151679999999999</v>
      </c>
      <c r="AA69" s="15">
        <v>18.166060000000002</v>
      </c>
      <c r="AB69" s="15">
        <v>17.873080000000002</v>
      </c>
      <c r="AC69" s="15">
        <v>4.9049300000000002</v>
      </c>
      <c r="AD69" s="15">
        <v>64.526982142959554</v>
      </c>
      <c r="AE69" s="15">
        <v>64.196070820739521</v>
      </c>
      <c r="AF69" s="15">
        <v>71.079936959728215</v>
      </c>
      <c r="AG69" s="15">
        <v>58.189243912840368</v>
      </c>
      <c r="AH69" s="15">
        <v>42.199258041511065</v>
      </c>
      <c r="AI69" s="42"/>
      <c r="AJ69" s="42"/>
      <c r="AK69" s="42"/>
      <c r="AL69" s="42"/>
      <c r="AM69" s="42"/>
      <c r="AN69" s="3"/>
      <c r="AO69" s="3"/>
      <c r="AP69" s="3"/>
      <c r="AQ69" s="3"/>
      <c r="AR69" s="3"/>
      <c r="AS69" s="3"/>
      <c r="AT69" s="3"/>
      <c r="AU69" s="3"/>
      <c r="AV69" s="3"/>
      <c r="AW69" s="3"/>
      <c r="AX69" s="3"/>
      <c r="AY69" s="3"/>
      <c r="ALQ69" t="e">
        <v>#N/A</v>
      </c>
    </row>
    <row r="70" spans="1:1005" ht="14.4" x14ac:dyDescent="0.3">
      <c r="A70" s="110"/>
      <c r="B70" s="31"/>
      <c r="C70" s="11"/>
      <c r="D70" s="41"/>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42"/>
      <c r="AJ70" s="42"/>
      <c r="AK70" s="42"/>
      <c r="AL70" s="42"/>
      <c r="AM70" s="42"/>
      <c r="AN70" s="3"/>
      <c r="AO70" s="3"/>
      <c r="AP70" s="3"/>
      <c r="AQ70" s="3"/>
      <c r="AR70" s="3"/>
      <c r="AS70" s="3"/>
      <c r="AT70" s="3"/>
      <c r="AU70" s="3"/>
      <c r="AV70" s="3"/>
      <c r="AW70" s="3"/>
      <c r="AX70" s="3"/>
      <c r="AY70" s="3"/>
      <c r="ALQ70" t="e">
        <v>#N/A</v>
      </c>
    </row>
    <row r="71" spans="1:1005" ht="14.4" x14ac:dyDescent="0.3">
      <c r="A71" s="110"/>
      <c r="B71" s="31"/>
      <c r="C71" s="11"/>
      <c r="D71" s="41"/>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42"/>
      <c r="AJ71" s="42"/>
      <c r="AK71" s="42"/>
      <c r="AL71" s="42"/>
      <c r="AM71" s="42"/>
      <c r="AN71" s="3"/>
      <c r="AO71" s="3"/>
      <c r="AP71" s="3"/>
      <c r="AQ71" s="3"/>
      <c r="AR71" s="3"/>
      <c r="AS71" s="3"/>
      <c r="AT71" s="3"/>
      <c r="AU71" s="3"/>
      <c r="AV71" s="3"/>
      <c r="AW71" s="3"/>
      <c r="AX71" s="3"/>
      <c r="AY71" s="3"/>
      <c r="ALQ71" t="e">
        <v>#N/A</v>
      </c>
    </row>
    <row r="72" spans="1:1005" ht="12.75" customHeight="1" x14ac:dyDescent="0.3">
      <c r="A72" s="110"/>
      <c r="B72" s="30"/>
      <c r="C72" s="7"/>
      <c r="D72" s="10"/>
      <c r="ALQ72" t="e">
        <v>#N/A</v>
      </c>
    </row>
    <row r="73" spans="1:1005" ht="12.75" customHeight="1" x14ac:dyDescent="0.3">
      <c r="A73" s="110"/>
      <c r="B73" s="30"/>
      <c r="C73" s="7"/>
      <c r="D73" s="10"/>
    </row>
    <row r="74" spans="1:1005" ht="12.75" customHeight="1" x14ac:dyDescent="0.3">
      <c r="A74" s="110"/>
      <c r="B74" s="30"/>
      <c r="C74" s="7"/>
      <c r="D74" s="10"/>
    </row>
    <row r="75" spans="1:1005" ht="12.75" customHeight="1" x14ac:dyDescent="0.3">
      <c r="A75" s="110"/>
      <c r="B75" s="30"/>
      <c r="C75" s="7"/>
      <c r="D75" s="10"/>
    </row>
    <row r="76" spans="1:1005" ht="12.75" customHeight="1" x14ac:dyDescent="0.3">
      <c r="A76" s="110"/>
      <c r="B76" s="30"/>
      <c r="C76" s="7"/>
      <c r="D76" s="10"/>
    </row>
    <row r="77" spans="1:1005" ht="12.75" customHeight="1" x14ac:dyDescent="0.3">
      <c r="A77" s="110"/>
      <c r="B77" s="30"/>
      <c r="C77" s="7"/>
      <c r="D77" s="10"/>
    </row>
    <row r="78" spans="1:1005" ht="12.75" customHeight="1" x14ac:dyDescent="0.3">
      <c r="A78" s="110"/>
      <c r="B78" s="30"/>
      <c r="C78" s="7"/>
      <c r="D78" s="10"/>
    </row>
    <row r="79" spans="1:1005" ht="12.75" customHeight="1" x14ac:dyDescent="0.3">
      <c r="A79" s="110"/>
      <c r="B79" s="30"/>
      <c r="C79" s="7"/>
      <c r="D79" s="10"/>
    </row>
    <row r="80" spans="1:1005" ht="12.75" customHeight="1" x14ac:dyDescent="0.3">
      <c r="A80" s="110"/>
      <c r="B80" s="30"/>
      <c r="C80" s="7"/>
      <c r="D80" s="10"/>
    </row>
    <row r="81" spans="1:4" ht="12.75" customHeight="1" x14ac:dyDescent="0.3">
      <c r="A81" s="110"/>
      <c r="B81" s="30"/>
      <c r="C81" s="7"/>
      <c r="D81" s="10"/>
    </row>
    <row r="82" spans="1:4" ht="12.75" customHeight="1" x14ac:dyDescent="0.3">
      <c r="A82" s="110"/>
      <c r="B82" s="30"/>
      <c r="C82" s="7"/>
      <c r="D82" s="10"/>
    </row>
    <row r="83" spans="1:4" ht="12.75" customHeight="1" x14ac:dyDescent="0.3">
      <c r="A83" s="110"/>
      <c r="B83" s="30"/>
      <c r="C83" s="7"/>
      <c r="D83" s="10"/>
    </row>
    <row r="84" spans="1:4" ht="12.75" customHeight="1" x14ac:dyDescent="0.3">
      <c r="A84" s="110"/>
      <c r="B84" s="30"/>
      <c r="C84" s="7"/>
      <c r="D84" s="10"/>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E96FD-DFF3-468C-B310-8EAEF47555FB}">
  <sheetPr codeName="Sheet21">
    <tabColor theme="8" tint="0.39997558519241921"/>
  </sheetPr>
  <dimension ref="A1:ALQ84"/>
  <sheetViews>
    <sheetView workbookViewId="0">
      <selection activeCell="G30" sqref="G30"/>
    </sheetView>
  </sheetViews>
  <sheetFormatPr defaultColWidth="18.6640625" defaultRowHeight="12.75" customHeight="1" x14ac:dyDescent="0.3"/>
  <cols>
    <col min="1" max="2" width="9.109375" customWidth="1"/>
    <col min="3" max="3" width="9.6640625" bestFit="1" customWidth="1"/>
    <col min="4" max="54" width="9.109375" customWidth="1"/>
  </cols>
  <sheetData>
    <row r="1" spans="1:51" ht="14.4" x14ac:dyDescent="0.3">
      <c r="A1" s="111"/>
      <c r="B1" s="143"/>
      <c r="C1" s="143"/>
      <c r="D1" s="143"/>
      <c r="E1" s="143"/>
      <c r="F1" s="143"/>
      <c r="G1" s="143"/>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2"/>
      <c r="AJ1" s="2"/>
      <c r="AK1" s="2"/>
      <c r="AL1" s="2"/>
      <c r="AM1" s="2"/>
    </row>
    <row r="2" spans="1:51" ht="14.4" x14ac:dyDescent="0.3">
      <c r="A2" s="111"/>
      <c r="B2" s="104" t="s">
        <v>0</v>
      </c>
      <c r="C2" s="104" t="s">
        <v>1</v>
      </c>
      <c r="D2" s="104" t="s">
        <v>2</v>
      </c>
      <c r="E2" s="104">
        <v>1991</v>
      </c>
      <c r="F2" s="104">
        <v>1992</v>
      </c>
      <c r="G2" s="104">
        <v>1993</v>
      </c>
      <c r="H2" s="104">
        <v>1994</v>
      </c>
      <c r="I2" s="104">
        <v>1995</v>
      </c>
      <c r="J2" s="104">
        <v>1996</v>
      </c>
      <c r="K2" s="104">
        <v>1997</v>
      </c>
      <c r="L2" s="104">
        <v>1998</v>
      </c>
      <c r="M2" s="104">
        <v>1999</v>
      </c>
      <c r="N2" s="104">
        <v>2000</v>
      </c>
      <c r="O2" s="104">
        <v>2001</v>
      </c>
      <c r="P2" s="104">
        <v>2002</v>
      </c>
      <c r="Q2" s="104">
        <v>2003</v>
      </c>
      <c r="R2" s="104">
        <v>2004</v>
      </c>
      <c r="S2" s="104">
        <v>2005</v>
      </c>
      <c r="T2" s="104">
        <v>2006</v>
      </c>
      <c r="U2" s="104">
        <v>2007</v>
      </c>
      <c r="V2" s="104">
        <v>2008</v>
      </c>
      <c r="W2" s="104">
        <v>2009</v>
      </c>
      <c r="X2" s="104">
        <v>2010</v>
      </c>
      <c r="Y2" s="104">
        <v>2011</v>
      </c>
      <c r="Z2" s="104">
        <v>2012</v>
      </c>
      <c r="AA2" s="104">
        <v>2013</v>
      </c>
      <c r="AB2" s="104">
        <v>2014</v>
      </c>
      <c r="AC2" s="104">
        <v>2015</v>
      </c>
      <c r="AD2" s="104">
        <v>2016</v>
      </c>
      <c r="AE2" s="105">
        <v>2017</v>
      </c>
      <c r="AF2" s="104">
        <v>2018</v>
      </c>
      <c r="AG2" s="104">
        <v>2019</v>
      </c>
      <c r="AH2" s="104">
        <v>2020</v>
      </c>
      <c r="AI2" s="2"/>
      <c r="AJ2" s="2"/>
      <c r="AK2" s="2"/>
      <c r="AL2" s="2"/>
      <c r="AM2" s="2"/>
      <c r="AN2" s="2"/>
      <c r="AO2" s="2"/>
      <c r="AP2" s="2"/>
      <c r="AQ2" s="2"/>
      <c r="AR2" s="2"/>
    </row>
    <row r="3" spans="1:51" ht="14.4" x14ac:dyDescent="0.3">
      <c r="A3" s="112" t="str">
        <f>$A$1&amp;A2</f>
        <v/>
      </c>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2"/>
      <c r="AJ3" s="2"/>
      <c r="AK3" s="2"/>
      <c r="AL3" s="2"/>
      <c r="AM3" s="2"/>
      <c r="AN3" s="2"/>
      <c r="AO3" s="2"/>
      <c r="AP3" s="2"/>
      <c r="AQ3" s="2"/>
      <c r="AR3" s="2"/>
    </row>
    <row r="4" spans="1:51" ht="14.4" x14ac:dyDescent="0.3">
      <c r="A4" s="106">
        <f>YampaRiverInflow.TotalOutflow!A4</f>
        <v>45017</v>
      </c>
      <c r="B4" s="72">
        <v>14.904999999999999</v>
      </c>
      <c r="C4" s="73">
        <v>8.8140000000000001</v>
      </c>
      <c r="D4" s="114">
        <v>16.812999999999999</v>
      </c>
      <c r="E4" s="15">
        <v>18.399011999999999</v>
      </c>
      <c r="F4" s="15">
        <v>29.763325999999999</v>
      </c>
      <c r="G4" s="15">
        <v>41.261670000000002</v>
      </c>
      <c r="H4" s="15">
        <v>7.7661820000000006</v>
      </c>
      <c r="I4" s="15">
        <v>14.708754000000001</v>
      </c>
      <c r="J4" s="15">
        <v>23.635946000000001</v>
      </c>
      <c r="K4" s="15">
        <v>6.8406400000000005</v>
      </c>
      <c r="L4" s="15">
        <v>-2.2138499999999999</v>
      </c>
      <c r="M4" s="15">
        <v>19.547470000000001</v>
      </c>
      <c r="N4" s="15">
        <v>11.52768</v>
      </c>
      <c r="O4" s="15">
        <v>17.343669999999999</v>
      </c>
      <c r="P4" s="15">
        <v>13.49269</v>
      </c>
      <c r="Q4" s="15">
        <v>4.6643299999999996</v>
      </c>
      <c r="R4" s="15">
        <v>2.3306399999999998</v>
      </c>
      <c r="S4" s="15">
        <v>9.179590000000001</v>
      </c>
      <c r="T4" s="15">
        <v>14.534559999999999</v>
      </c>
      <c r="U4" s="15">
        <v>4.0880400000000003</v>
      </c>
      <c r="V4" s="15">
        <v>12.77216</v>
      </c>
      <c r="W4" s="15">
        <v>7.4774700000000003</v>
      </c>
      <c r="X4" s="15">
        <v>12.525</v>
      </c>
      <c r="Y4" s="15">
        <v>22.5366</v>
      </c>
      <c r="Z4" s="15">
        <v>5.4246600000000003</v>
      </c>
      <c r="AA4" s="15">
        <v>-1.42597</v>
      </c>
      <c r="AB4" s="15">
        <v>9.8915199999999999</v>
      </c>
      <c r="AC4" s="15">
        <v>9.72743</v>
      </c>
      <c r="AD4" s="15">
        <v>15.713943386447099</v>
      </c>
      <c r="AE4" s="15">
        <v>6.6015394221493597</v>
      </c>
      <c r="AF4" s="15">
        <v>32.830230167934701</v>
      </c>
      <c r="AG4" s="15">
        <v>14.096756611570999</v>
      </c>
      <c r="AH4" s="15">
        <v>21.908179504132999</v>
      </c>
      <c r="AI4" s="15"/>
      <c r="AJ4" s="15"/>
      <c r="AK4" s="15"/>
      <c r="AL4" s="15"/>
      <c r="AM4" s="15"/>
      <c r="AN4" s="3"/>
      <c r="AO4" s="3"/>
      <c r="AP4" s="3"/>
      <c r="AQ4" s="3"/>
      <c r="AR4" s="3"/>
      <c r="AS4" s="3"/>
      <c r="AT4" s="3"/>
      <c r="AU4" s="3"/>
      <c r="AV4" s="3"/>
      <c r="AW4" s="3"/>
      <c r="AX4" s="3"/>
      <c r="AY4" s="3"/>
    </row>
    <row r="5" spans="1:51" ht="14.4" x14ac:dyDescent="0.3">
      <c r="A5" s="106">
        <f>YampaRiverInflow.TotalOutflow!A5</f>
        <v>45047</v>
      </c>
      <c r="B5" s="31">
        <v>11.574999999999999</v>
      </c>
      <c r="C5" s="11">
        <v>2.4380000000000002</v>
      </c>
      <c r="D5" s="41">
        <v>21.079000000000001</v>
      </c>
      <c r="E5" s="15">
        <v>9.3170699999999993</v>
      </c>
      <c r="F5" s="15">
        <v>17.687328000000001</v>
      </c>
      <c r="G5" s="15">
        <v>30.256135999999998</v>
      </c>
      <c r="H5" s="15">
        <v>9.5716059999999992</v>
      </c>
      <c r="I5" s="15">
        <v>29.325434000000005</v>
      </c>
      <c r="J5" s="15">
        <v>5.5503300000000007</v>
      </c>
      <c r="K5" s="15">
        <v>8.0619300000000003</v>
      </c>
      <c r="L5" s="15">
        <v>-4.66012</v>
      </c>
      <c r="M5" s="15">
        <v>9.683209999999999</v>
      </c>
      <c r="N5" s="15">
        <v>23.337949999999999</v>
      </c>
      <c r="O5" s="15">
        <v>11.09249</v>
      </c>
      <c r="P5" s="15">
        <v>14.89179</v>
      </c>
      <c r="Q5" s="15">
        <v>9.6852700000000009</v>
      </c>
      <c r="R5" s="15">
        <v>5.5847100000000003</v>
      </c>
      <c r="S5" s="15">
        <v>4.1686000000000005</v>
      </c>
      <c r="T5" s="15">
        <v>14.016170000000001</v>
      </c>
      <c r="U5" s="15">
        <v>5.02379</v>
      </c>
      <c r="V5" s="15">
        <v>16.882990000000003</v>
      </c>
      <c r="W5" s="15">
        <v>3.9549799999999999</v>
      </c>
      <c r="X5" s="15">
        <v>10.53945</v>
      </c>
      <c r="Y5" s="15">
        <v>19.5229</v>
      </c>
      <c r="Z5" s="15">
        <v>4.9721899999999994</v>
      </c>
      <c r="AA5" s="15">
        <v>1.2309300000000001</v>
      </c>
      <c r="AB5" s="15">
        <v>4.9847600000000005</v>
      </c>
      <c r="AC5" s="15">
        <v>9.3964200000000009</v>
      </c>
      <c r="AD5" s="15">
        <v>9.2539210713396098</v>
      </c>
      <c r="AE5" s="15">
        <v>5.5819525592733701</v>
      </c>
      <c r="AF5" s="15">
        <v>25.107575702810699</v>
      </c>
      <c r="AG5" s="15">
        <v>32.171070661818902</v>
      </c>
      <c r="AH5" s="15">
        <v>22.140587519075002</v>
      </c>
      <c r="AI5" s="42"/>
      <c r="AJ5" s="42"/>
      <c r="AK5" s="42"/>
      <c r="AL5" s="42"/>
      <c r="AM5" s="42"/>
      <c r="AN5" s="3"/>
      <c r="AO5" s="3"/>
      <c r="AP5" s="3"/>
      <c r="AQ5" s="3"/>
      <c r="AR5" s="3"/>
      <c r="AS5" s="3"/>
      <c r="AT5" s="3"/>
      <c r="AU5" s="3"/>
      <c r="AV5" s="3"/>
      <c r="AW5" s="3"/>
      <c r="AX5" s="3"/>
      <c r="AY5" s="3"/>
    </row>
    <row r="6" spans="1:51" ht="14.4" x14ac:dyDescent="0.3">
      <c r="A6" s="106">
        <f>YampaRiverInflow.TotalOutflow!A6</f>
        <v>45078</v>
      </c>
      <c r="B6" s="31">
        <v>7.9749999999999996</v>
      </c>
      <c r="C6" s="11">
        <v>-3.03</v>
      </c>
      <c r="D6" s="41">
        <v>17.227</v>
      </c>
      <c r="E6" s="15">
        <v>19.542680000000001</v>
      </c>
      <c r="F6" s="15">
        <v>1.2684000000000002</v>
      </c>
      <c r="G6" s="15">
        <v>4.9412060000000002</v>
      </c>
      <c r="H6" s="15">
        <v>-1.180104</v>
      </c>
      <c r="I6" s="15">
        <v>16.706314000000003</v>
      </c>
      <c r="J6" s="15">
        <v>1.3633040000000001</v>
      </c>
      <c r="K6" s="15">
        <v>-0.79383999999999999</v>
      </c>
      <c r="L6" s="15">
        <v>-23.251810000000003</v>
      </c>
      <c r="M6" s="15">
        <v>12.69872</v>
      </c>
      <c r="N6" s="15">
        <v>19.039000000000001</v>
      </c>
      <c r="O6" s="15">
        <v>6.8687700000000005</v>
      </c>
      <c r="P6" s="15">
        <v>14.246139999999999</v>
      </c>
      <c r="Q6" s="15">
        <v>18.845080000000003</v>
      </c>
      <c r="R6" s="15">
        <v>7.4909099999999995</v>
      </c>
      <c r="S6" s="15">
        <v>13.8124</v>
      </c>
      <c r="T6" s="15">
        <v>24.775919999999999</v>
      </c>
      <c r="U6" s="15">
        <v>9.7531100000000013</v>
      </c>
      <c r="V6" s="15">
        <v>18.740459999999999</v>
      </c>
      <c r="W6" s="15">
        <v>5.9942099999999998</v>
      </c>
      <c r="X6" s="15">
        <v>10.93661</v>
      </c>
      <c r="Y6" s="15">
        <v>14.07673</v>
      </c>
      <c r="Z6" s="15">
        <v>3.54962</v>
      </c>
      <c r="AA6" s="15">
        <v>6.4226899999999993</v>
      </c>
      <c r="AB6" s="15">
        <v>10.59356</v>
      </c>
      <c r="AC6" s="15">
        <v>1.32226</v>
      </c>
      <c r="AD6" s="15">
        <v>6.9610190102487604</v>
      </c>
      <c r="AE6" s="15">
        <v>13.6235045447941</v>
      </c>
      <c r="AF6" s="15">
        <v>21.1430438016537</v>
      </c>
      <c r="AG6" s="15">
        <v>42.150180575868696</v>
      </c>
      <c r="AH6" s="15">
        <v>13.4754590082651</v>
      </c>
      <c r="AI6" s="42"/>
      <c r="AJ6" s="42"/>
      <c r="AK6" s="42"/>
      <c r="AL6" s="42"/>
      <c r="AM6" s="42"/>
      <c r="AN6" s="3"/>
      <c r="AO6" s="3"/>
      <c r="AP6" s="3"/>
      <c r="AQ6" s="3"/>
      <c r="AR6" s="3"/>
      <c r="AS6" s="3"/>
      <c r="AT6" s="3"/>
      <c r="AU6" s="3"/>
      <c r="AV6" s="3"/>
      <c r="AW6" s="3"/>
      <c r="AX6" s="3"/>
      <c r="AY6" s="3"/>
    </row>
    <row r="7" spans="1:51" ht="14.4" x14ac:dyDescent="0.3">
      <c r="A7" s="106">
        <f>YampaRiverInflow.TotalOutflow!A7</f>
        <v>45108</v>
      </c>
      <c r="B7" s="31">
        <v>13.077</v>
      </c>
      <c r="C7" s="11">
        <v>3.496</v>
      </c>
      <c r="D7" s="41">
        <v>15.263</v>
      </c>
      <c r="E7" s="15">
        <v>3.5028120000000005</v>
      </c>
      <c r="F7" s="15">
        <v>15.702810000000001</v>
      </c>
      <c r="G7" s="15">
        <v>2.0310160000000002</v>
      </c>
      <c r="H7" s="15">
        <v>8.0089059999999996</v>
      </c>
      <c r="I7" s="15">
        <v>20.697440000000004</v>
      </c>
      <c r="J7" s="15">
        <v>17.755964000000002</v>
      </c>
      <c r="K7" s="15">
        <v>11.63293</v>
      </c>
      <c r="L7" s="15">
        <v>-12.476629999999998</v>
      </c>
      <c r="M7" s="15">
        <v>23.625509999999998</v>
      </c>
      <c r="N7" s="15">
        <v>20.54889</v>
      </c>
      <c r="O7" s="15">
        <v>8.319090000000001</v>
      </c>
      <c r="P7" s="15">
        <v>20.105460000000001</v>
      </c>
      <c r="Q7" s="15">
        <v>19.50067</v>
      </c>
      <c r="R7" s="15">
        <v>8.3446700000000007</v>
      </c>
      <c r="S7" s="15">
        <v>18.455950000000001</v>
      </c>
      <c r="T7" s="15">
        <v>31.79073</v>
      </c>
      <c r="U7" s="15">
        <v>14.55987</v>
      </c>
      <c r="V7" s="15">
        <v>21.886839999999999</v>
      </c>
      <c r="W7" s="15">
        <v>25.583909999999999</v>
      </c>
      <c r="X7" s="15">
        <v>21.074020000000001</v>
      </c>
      <c r="Y7" s="15">
        <v>18.544400000000003</v>
      </c>
      <c r="Z7" s="15">
        <v>6.5901300000000003</v>
      </c>
      <c r="AA7" s="15">
        <v>14.91146</v>
      </c>
      <c r="AB7" s="15">
        <v>14.38373</v>
      </c>
      <c r="AC7" s="15">
        <v>27.614090000000001</v>
      </c>
      <c r="AD7" s="15">
        <v>12.5574148766291</v>
      </c>
      <c r="AE7" s="15">
        <v>24.781192150480202</v>
      </c>
      <c r="AF7" s="15">
        <v>16.943357023537999</v>
      </c>
      <c r="AG7" s="15">
        <v>39.1588780983151</v>
      </c>
      <c r="AH7" s="15">
        <v>23.713968098447001</v>
      </c>
      <c r="AI7" s="42"/>
      <c r="AJ7" s="42"/>
      <c r="AK7" s="42"/>
      <c r="AL7" s="42"/>
      <c r="AM7" s="42"/>
      <c r="AN7" s="3"/>
      <c r="AO7" s="3"/>
      <c r="AP7" s="3"/>
      <c r="AQ7" s="3"/>
      <c r="AR7" s="3"/>
      <c r="AS7" s="3"/>
      <c r="AT7" s="3"/>
      <c r="AU7" s="3"/>
      <c r="AV7" s="3"/>
      <c r="AW7" s="3"/>
      <c r="AX7" s="3"/>
      <c r="AY7" s="3"/>
    </row>
    <row r="8" spans="1:51" ht="14.4" x14ac:dyDescent="0.3">
      <c r="A8" s="106">
        <f>YampaRiverInflow.TotalOutflow!A8</f>
        <v>45139</v>
      </c>
      <c r="B8" s="31">
        <v>20.673999999999999</v>
      </c>
      <c r="C8" s="11">
        <v>14.741</v>
      </c>
      <c r="D8" s="41">
        <v>13.611000000000001</v>
      </c>
      <c r="E8" s="15">
        <v>21.988620000000001</v>
      </c>
      <c r="F8" s="15">
        <v>28.766426000000003</v>
      </c>
      <c r="G8" s="15">
        <v>19.739957999999998</v>
      </c>
      <c r="H8" s="15">
        <v>11.451958000000001</v>
      </c>
      <c r="I8" s="15">
        <v>20.660824000000002</v>
      </c>
      <c r="J8" s="15">
        <v>13.796706</v>
      </c>
      <c r="K8" s="15">
        <v>9.7706299999999988</v>
      </c>
      <c r="L8" s="15">
        <v>7.4435000000000002</v>
      </c>
      <c r="M8" s="15">
        <v>20.504860000000001</v>
      </c>
      <c r="N8" s="15">
        <v>22.135639999999999</v>
      </c>
      <c r="O8" s="15">
        <v>5.2130799999999997</v>
      </c>
      <c r="P8" s="15">
        <v>14.802440000000001</v>
      </c>
      <c r="Q8" s="15">
        <v>21.94164</v>
      </c>
      <c r="R8" s="15">
        <v>8.4181799999999996</v>
      </c>
      <c r="S8" s="15">
        <v>21.659500000000001</v>
      </c>
      <c r="T8" s="15">
        <v>35.8294</v>
      </c>
      <c r="U8" s="15">
        <v>14.210139999999999</v>
      </c>
      <c r="V8" s="15">
        <v>24.195160000000001</v>
      </c>
      <c r="W8" s="15">
        <v>26.496269999999999</v>
      </c>
      <c r="X8" s="15">
        <v>24.024999999999999</v>
      </c>
      <c r="Y8" s="15">
        <v>22.344560000000001</v>
      </c>
      <c r="Z8" s="15">
        <v>9.8739599999999985</v>
      </c>
      <c r="AA8" s="15">
        <v>13.84548</v>
      </c>
      <c r="AB8" s="15">
        <v>16.93469</v>
      </c>
      <c r="AC8" s="15">
        <v>14.48996</v>
      </c>
      <c r="AD8" s="15">
        <v>14.623601239406</v>
      </c>
      <c r="AE8" s="15">
        <v>29.351938843042298</v>
      </c>
      <c r="AF8" s="15">
        <v>10.6373367791084</v>
      </c>
      <c r="AG8" s="15">
        <v>32.4739838860175</v>
      </c>
      <c r="AH8" s="15">
        <v>32.289258266844001</v>
      </c>
      <c r="AI8" s="42"/>
      <c r="AJ8" s="42"/>
      <c r="AK8" s="42"/>
      <c r="AL8" s="42"/>
      <c r="AM8" s="42"/>
      <c r="AN8" s="3"/>
      <c r="AO8" s="3"/>
      <c r="AP8" s="3"/>
      <c r="AQ8" s="3"/>
      <c r="AR8" s="3"/>
      <c r="AS8" s="3"/>
      <c r="AT8" s="3"/>
      <c r="AU8" s="3"/>
      <c r="AV8" s="3"/>
      <c r="AW8" s="3"/>
      <c r="AX8" s="3"/>
      <c r="AY8" s="3"/>
    </row>
    <row r="9" spans="1:51" ht="14.4" x14ac:dyDescent="0.3">
      <c r="A9" s="106">
        <f>YampaRiverInflow.TotalOutflow!A9</f>
        <v>45170</v>
      </c>
      <c r="B9" s="31">
        <v>15.206</v>
      </c>
      <c r="C9" s="11">
        <v>14.131</v>
      </c>
      <c r="D9" s="41">
        <v>15.929</v>
      </c>
      <c r="E9" s="15">
        <v>21.500264000000001</v>
      </c>
      <c r="F9" s="15">
        <v>26.366382000000002</v>
      </c>
      <c r="G9" s="15">
        <v>15.737406</v>
      </c>
      <c r="H9" s="15">
        <v>14.914582000000003</v>
      </c>
      <c r="I9" s="15">
        <v>14.839589999999999</v>
      </c>
      <c r="J9" s="15">
        <v>10.647540000000001</v>
      </c>
      <c r="K9" s="15">
        <v>-6.0112700000000006</v>
      </c>
      <c r="L9" s="15">
        <v>19.914009999999998</v>
      </c>
      <c r="M9" s="15">
        <v>13.555149999999999</v>
      </c>
      <c r="N9" s="15">
        <v>15.397549999999999</v>
      </c>
      <c r="O9" s="15">
        <v>7.1036899999999994</v>
      </c>
      <c r="P9" s="15">
        <v>8.6973899999999986</v>
      </c>
      <c r="Q9" s="15">
        <v>11.841569999999999</v>
      </c>
      <c r="R9" s="15">
        <v>3.6388400000000001</v>
      </c>
      <c r="S9" s="15">
        <v>18.084299999999999</v>
      </c>
      <c r="T9" s="15">
        <v>24.926950000000001</v>
      </c>
      <c r="U9" s="15">
        <v>13.032249999999999</v>
      </c>
      <c r="V9" s="15">
        <v>14.707469999999999</v>
      </c>
      <c r="W9" s="15">
        <v>15.101129999999999</v>
      </c>
      <c r="X9" s="15">
        <v>9.3519199999999998</v>
      </c>
      <c r="Y9" s="15">
        <v>35.037589999999994</v>
      </c>
      <c r="Z9" s="15">
        <v>-2.8639899999999998</v>
      </c>
      <c r="AA9" s="15">
        <v>6.7481800000000005</v>
      </c>
      <c r="AB9" s="15">
        <v>15.02529</v>
      </c>
      <c r="AC9" s="15">
        <v>11.451879999999999</v>
      </c>
      <c r="AD9" s="15">
        <v>13.1848636376867</v>
      </c>
      <c r="AE9" s="15">
        <v>8.3238249586783297</v>
      </c>
      <c r="AF9" s="15">
        <v>19.8346958697528</v>
      </c>
      <c r="AG9" s="15">
        <v>16.409711323636998</v>
      </c>
      <c r="AH9" s="15">
        <v>25.7866844641329</v>
      </c>
      <c r="AI9" s="42"/>
      <c r="AJ9" s="42"/>
      <c r="AK9" s="42"/>
      <c r="AL9" s="42"/>
      <c r="AM9" s="42"/>
      <c r="AN9" s="3"/>
      <c r="AO9" s="3"/>
      <c r="AP9" s="3"/>
      <c r="AQ9" s="3"/>
      <c r="AR9" s="3"/>
      <c r="AS9" s="3"/>
      <c r="AT9" s="3"/>
      <c r="AU9" s="3"/>
      <c r="AV9" s="3"/>
      <c r="AW9" s="3"/>
      <c r="AX9" s="3"/>
      <c r="AY9" s="3"/>
    </row>
    <row r="10" spans="1:51" ht="14.4" x14ac:dyDescent="0.3">
      <c r="A10" s="106">
        <f>YampaRiverInflow.TotalOutflow!A10</f>
        <v>45200</v>
      </c>
      <c r="B10" s="31">
        <v>14.781000000000001</v>
      </c>
      <c r="C10" s="11">
        <v>12.128</v>
      </c>
      <c r="D10" s="41">
        <v>16.375</v>
      </c>
      <c r="E10" s="15">
        <v>8.6108960000000003</v>
      </c>
      <c r="F10" s="15">
        <v>17.934583999999997</v>
      </c>
      <c r="G10" s="15">
        <v>11.836898000000001</v>
      </c>
      <c r="H10" s="15">
        <v>11.503132000000001</v>
      </c>
      <c r="I10" s="15">
        <v>12.135444000000001</v>
      </c>
      <c r="J10" s="15">
        <v>6.3876860000000004</v>
      </c>
      <c r="K10" s="15">
        <v>-7.82599</v>
      </c>
      <c r="L10" s="15">
        <v>24.362849999999998</v>
      </c>
      <c r="M10" s="15">
        <v>10.95425</v>
      </c>
      <c r="N10" s="15">
        <v>11.723360000000001</v>
      </c>
      <c r="O10" s="15">
        <v>4.6145899999999997</v>
      </c>
      <c r="P10" s="15">
        <v>6.6953500000000004</v>
      </c>
      <c r="Q10" s="15">
        <v>9.5123700000000007</v>
      </c>
      <c r="R10" s="15">
        <v>-0.49925999999999998</v>
      </c>
      <c r="S10" s="15">
        <v>18.132660000000001</v>
      </c>
      <c r="T10" s="15">
        <v>19.22006</v>
      </c>
      <c r="U10" s="15">
        <v>10.97871</v>
      </c>
      <c r="V10" s="15">
        <v>13.21185</v>
      </c>
      <c r="W10" s="15">
        <v>14.04824</v>
      </c>
      <c r="X10" s="15">
        <v>6.9533999999999994</v>
      </c>
      <c r="Y10" s="15">
        <v>23.35398</v>
      </c>
      <c r="Z10" s="15">
        <v>-2.8656299999999999</v>
      </c>
      <c r="AA10" s="15">
        <v>2.3012199999999998</v>
      </c>
      <c r="AB10" s="15">
        <v>14.73507</v>
      </c>
      <c r="AC10" s="15">
        <v>8.505370000000001</v>
      </c>
      <c r="AD10" s="15">
        <v>9.0830627261494108</v>
      </c>
      <c r="AE10" s="15">
        <v>-6.2740460311398598</v>
      </c>
      <c r="AF10" s="15">
        <v>25.002335616926402</v>
      </c>
      <c r="AG10" s="15">
        <v>7.7553593381164196</v>
      </c>
      <c r="AH10" s="15">
        <v>26.857120247405899</v>
      </c>
      <c r="AI10" s="42"/>
      <c r="AJ10" s="42"/>
      <c r="AK10" s="42"/>
      <c r="AL10" s="42"/>
      <c r="AM10" s="42"/>
      <c r="AN10" s="3"/>
      <c r="AO10" s="3"/>
      <c r="AP10" s="3"/>
      <c r="AQ10" s="3"/>
      <c r="AR10" s="3"/>
      <c r="AS10" s="3"/>
      <c r="AT10" s="3"/>
      <c r="AU10" s="3"/>
      <c r="AV10" s="3"/>
      <c r="AW10" s="3"/>
      <c r="AX10" s="3"/>
      <c r="AY10" s="3"/>
    </row>
    <row r="11" spans="1:51" ht="14.4" x14ac:dyDescent="0.3">
      <c r="A11" s="106">
        <f>YampaRiverInflow.TotalOutflow!A11</f>
        <v>45231</v>
      </c>
      <c r="B11" s="31">
        <v>11.234</v>
      </c>
      <c r="C11" s="11">
        <v>12.315</v>
      </c>
      <c r="D11" s="41">
        <v>4.9749999999999996</v>
      </c>
      <c r="E11" s="15">
        <v>8.991363999999999</v>
      </c>
      <c r="F11" s="15">
        <v>10.960080000000001</v>
      </c>
      <c r="G11" s="15">
        <v>12.147136</v>
      </c>
      <c r="H11" s="15">
        <v>3.6625680000000003</v>
      </c>
      <c r="I11" s="15">
        <v>15.820898000000001</v>
      </c>
      <c r="J11" s="15">
        <v>14.533392000000001</v>
      </c>
      <c r="K11" s="15">
        <v>-12.37326</v>
      </c>
      <c r="L11" s="15">
        <v>14.93168</v>
      </c>
      <c r="M11" s="15">
        <v>-5.1652700000000005</v>
      </c>
      <c r="N11" s="15">
        <v>10.395850000000001</v>
      </c>
      <c r="O11" s="15">
        <v>4.0648400000000002</v>
      </c>
      <c r="P11" s="15">
        <v>3.5380700000000003</v>
      </c>
      <c r="Q11" s="15">
        <v>7.5272700000000006</v>
      </c>
      <c r="R11" s="15">
        <v>13.11669</v>
      </c>
      <c r="S11" s="15">
        <v>15.47784</v>
      </c>
      <c r="T11" s="15">
        <v>21.893450000000001</v>
      </c>
      <c r="U11" s="15">
        <v>12.1463</v>
      </c>
      <c r="V11" s="15">
        <v>8.651209999999999</v>
      </c>
      <c r="W11" s="15">
        <v>9.7618099999999988</v>
      </c>
      <c r="X11" s="15">
        <v>16.488720000000001</v>
      </c>
      <c r="Y11" s="15">
        <v>4.6226700000000003</v>
      </c>
      <c r="Z11" s="15">
        <v>5.9689499999999995</v>
      </c>
      <c r="AA11" s="15">
        <v>-1.0023</v>
      </c>
      <c r="AB11" s="15">
        <v>2.8529</v>
      </c>
      <c r="AC11" s="15">
        <v>5.8924399999999997</v>
      </c>
      <c r="AD11" s="15">
        <v>3.9897065276040999</v>
      </c>
      <c r="AE11" s="15">
        <v>-11.4351155371894</v>
      </c>
      <c r="AF11" s="15">
        <v>6.3263246300834401</v>
      </c>
      <c r="AG11" s="15">
        <v>3.8446132224799099</v>
      </c>
      <c r="AH11" s="15">
        <v>10.148976943471901</v>
      </c>
      <c r="AI11" s="42"/>
      <c r="AJ11" s="42"/>
      <c r="AK11" s="42"/>
      <c r="AL11" s="42"/>
      <c r="AM11" s="42"/>
      <c r="AN11" s="3"/>
      <c r="AO11" s="3"/>
      <c r="AP11" s="3"/>
      <c r="AQ11" s="3"/>
      <c r="AR11" s="3"/>
      <c r="AS11" s="3"/>
      <c r="AT11" s="3"/>
      <c r="AU11" s="3"/>
      <c r="AV11" s="3"/>
      <c r="AW11" s="3"/>
      <c r="AX11" s="3"/>
      <c r="AY11" s="3"/>
    </row>
    <row r="12" spans="1:51" ht="14.4" x14ac:dyDescent="0.3">
      <c r="A12" s="106">
        <f>YampaRiverInflow.TotalOutflow!A12</f>
        <v>45261</v>
      </c>
      <c r="B12" s="31">
        <v>10.352</v>
      </c>
      <c r="C12" s="11">
        <v>15.977</v>
      </c>
      <c r="D12" s="41">
        <v>3.2080000000000002</v>
      </c>
      <c r="E12" s="15">
        <v>16.566911999999999</v>
      </c>
      <c r="F12" s="15">
        <v>23.606604000000004</v>
      </c>
      <c r="G12" s="15">
        <v>11.927992</v>
      </c>
      <c r="H12" s="15">
        <v>18.697578</v>
      </c>
      <c r="I12" s="15">
        <v>16.272072000000001</v>
      </c>
      <c r="J12" s="15">
        <v>6.2282960000000003</v>
      </c>
      <c r="K12" s="15">
        <v>-16.238409999999998</v>
      </c>
      <c r="L12" s="15">
        <v>12.00187</v>
      </c>
      <c r="M12" s="15">
        <v>6.5915499999999998</v>
      </c>
      <c r="N12" s="15">
        <v>12.228569999999999</v>
      </c>
      <c r="O12" s="15">
        <v>1.01868</v>
      </c>
      <c r="P12" s="15">
        <v>6.6875100000000005</v>
      </c>
      <c r="Q12" s="15">
        <v>11.483219999999999</v>
      </c>
      <c r="R12" s="15">
        <v>-2.7016499999999999</v>
      </c>
      <c r="S12" s="15">
        <v>25.948370000000001</v>
      </c>
      <c r="T12" s="15">
        <v>22.778939999999999</v>
      </c>
      <c r="U12" s="15">
        <v>11.792920000000001</v>
      </c>
      <c r="V12" s="15">
        <v>17.610810000000001</v>
      </c>
      <c r="W12" s="15">
        <v>24.307770000000001</v>
      </c>
      <c r="X12" s="15">
        <v>18.407709999999998</v>
      </c>
      <c r="Y12" s="15">
        <v>2.61571</v>
      </c>
      <c r="Z12" s="15">
        <v>-1.4079200000000001</v>
      </c>
      <c r="AA12" s="15">
        <v>-6.0315000000000003</v>
      </c>
      <c r="AB12" s="15">
        <v>15.691600000000001</v>
      </c>
      <c r="AC12" s="15">
        <v>6.0872700000000002</v>
      </c>
      <c r="AD12" s="15">
        <v>14.668721902282002</v>
      </c>
      <c r="AE12" s="15">
        <v>-6.0504652876024405</v>
      </c>
      <c r="AF12" s="15">
        <v>3.9440781003643801</v>
      </c>
      <c r="AG12" s="15">
        <v>5.96184380284366</v>
      </c>
      <c r="AH12" s="15">
        <v>-3.3022761146438002</v>
      </c>
      <c r="AI12" s="42"/>
      <c r="AJ12" s="42"/>
      <c r="AK12" s="42"/>
      <c r="AL12" s="42"/>
      <c r="AM12" s="42"/>
      <c r="AN12" s="3"/>
      <c r="AO12" s="3"/>
      <c r="AP12" s="3"/>
      <c r="AQ12" s="3"/>
      <c r="AR12" s="3"/>
      <c r="AS12" s="3"/>
      <c r="AT12" s="3"/>
      <c r="AU12" s="3"/>
      <c r="AV12" s="3"/>
      <c r="AW12" s="3"/>
      <c r="AX12" s="3"/>
      <c r="AY12" s="3"/>
    </row>
    <row r="13" spans="1:51" ht="14.4" x14ac:dyDescent="0.3">
      <c r="A13" s="106">
        <f>YampaRiverInflow.TotalOutflow!A13</f>
        <v>45292</v>
      </c>
      <c r="B13" s="31">
        <v>11.567</v>
      </c>
      <c r="C13" s="11">
        <v>17.963000000000001</v>
      </c>
      <c r="D13" s="41">
        <v>4.2699999999999996</v>
      </c>
      <c r="E13" s="15">
        <v>18.317238</v>
      </c>
      <c r="F13" s="15">
        <v>101.21908400000001</v>
      </c>
      <c r="G13" s="15">
        <v>14.084605999999999</v>
      </c>
      <c r="H13" s="15">
        <v>35.531559999999999</v>
      </c>
      <c r="I13" s="15">
        <v>11.366462</v>
      </c>
      <c r="J13" s="15">
        <v>12.906422000000001</v>
      </c>
      <c r="K13" s="15">
        <v>-12.26146</v>
      </c>
      <c r="L13" s="15">
        <v>9.9685600000000001</v>
      </c>
      <c r="M13" s="15">
        <v>3.9182399999999999</v>
      </c>
      <c r="N13" s="15">
        <v>5.2524799999999994</v>
      </c>
      <c r="O13" s="15">
        <v>0.65434000000000003</v>
      </c>
      <c r="P13" s="15">
        <v>10.38495</v>
      </c>
      <c r="Q13" s="15">
        <v>14.23559</v>
      </c>
      <c r="R13" s="15">
        <v>9.8203300000000002</v>
      </c>
      <c r="S13" s="15">
        <v>24.700430000000001</v>
      </c>
      <c r="T13" s="15">
        <v>22.069479999999999</v>
      </c>
      <c r="U13" s="15">
        <v>12.57952</v>
      </c>
      <c r="V13" s="15">
        <v>19.210369999999998</v>
      </c>
      <c r="W13" s="15">
        <v>24.414390000000001</v>
      </c>
      <c r="X13" s="15">
        <v>14.356399999999999</v>
      </c>
      <c r="Y13" s="15">
        <v>-5.5168900000000001</v>
      </c>
      <c r="Z13" s="15">
        <v>8.7599999999999997E-2</v>
      </c>
      <c r="AA13" s="15">
        <v>10.52117</v>
      </c>
      <c r="AB13" s="15">
        <v>15.80128</v>
      </c>
      <c r="AC13" s="15">
        <v>7.4489752076703502</v>
      </c>
      <c r="AD13" s="15">
        <v>19.8163140489265</v>
      </c>
      <c r="AE13" s="15">
        <v>0.31217231431502396</v>
      </c>
      <c r="AF13" s="15">
        <v>11.158060331372901</v>
      </c>
      <c r="AG13" s="15">
        <v>7.7495685923312703</v>
      </c>
      <c r="AH13" s="15">
        <v>16.305914000000001</v>
      </c>
      <c r="AI13" s="42"/>
      <c r="AJ13" s="42"/>
      <c r="AK13" s="42"/>
      <c r="AL13" s="42"/>
      <c r="AM13" s="42"/>
      <c r="AN13" s="3"/>
      <c r="AO13" s="3"/>
      <c r="AP13" s="3"/>
      <c r="AQ13" s="3"/>
      <c r="AR13" s="3"/>
      <c r="AS13" s="3"/>
      <c r="AT13" s="3"/>
      <c r="AU13" s="3"/>
      <c r="AV13" s="3"/>
      <c r="AW13" s="3"/>
      <c r="AX13" s="3"/>
      <c r="AY13" s="3"/>
    </row>
    <row r="14" spans="1:51" ht="14.4" x14ac:dyDescent="0.3">
      <c r="A14" s="106">
        <f>YampaRiverInflow.TotalOutflow!A14</f>
        <v>45323</v>
      </c>
      <c r="B14" s="31">
        <v>10.118</v>
      </c>
      <c r="C14" s="11">
        <v>15.03</v>
      </c>
      <c r="D14" s="41">
        <v>10.779</v>
      </c>
      <c r="E14" s="15">
        <v>27.521836</v>
      </c>
      <c r="F14" s="15">
        <v>75.754664000000005</v>
      </c>
      <c r="G14" s="15">
        <v>14.718234000000001</v>
      </c>
      <c r="H14" s="15">
        <v>33.481140000000003</v>
      </c>
      <c r="I14" s="15">
        <v>10.668854</v>
      </c>
      <c r="J14" s="15">
        <v>-2.5262600000000002</v>
      </c>
      <c r="K14" s="15">
        <v>-10.192350000000001</v>
      </c>
      <c r="L14" s="15">
        <v>6.2821099999999994</v>
      </c>
      <c r="M14" s="15">
        <v>3.13246</v>
      </c>
      <c r="N14" s="15">
        <v>4.1601400000000002</v>
      </c>
      <c r="O14" s="15">
        <v>2.8380700000000001</v>
      </c>
      <c r="P14" s="15">
        <v>9.7490100000000002</v>
      </c>
      <c r="Q14" s="15">
        <v>16.001570000000001</v>
      </c>
      <c r="R14" s="15">
        <v>9.5720700000000001</v>
      </c>
      <c r="S14" s="15">
        <v>21.740169999999999</v>
      </c>
      <c r="T14" s="15">
        <v>14.98456</v>
      </c>
      <c r="U14" s="15">
        <v>10.01197</v>
      </c>
      <c r="V14" s="15">
        <v>10.48507</v>
      </c>
      <c r="W14" s="15">
        <v>13.671299999999999</v>
      </c>
      <c r="X14" s="15">
        <v>11.7835</v>
      </c>
      <c r="Y14" s="15">
        <v>1.5763499999999999</v>
      </c>
      <c r="Z14" s="15">
        <v>-4.5615100000000002</v>
      </c>
      <c r="AA14" s="15">
        <v>4.3772399999999996</v>
      </c>
      <c r="AB14" s="15">
        <v>6.30464</v>
      </c>
      <c r="AC14" s="15">
        <v>4.0539722308107295</v>
      </c>
      <c r="AD14" s="15">
        <v>9.3226595036040596</v>
      </c>
      <c r="AE14" s="15">
        <v>19.796036777389201</v>
      </c>
      <c r="AF14" s="15">
        <v>11.065682646744701</v>
      </c>
      <c r="AG14" s="15">
        <v>11.6148235514056</v>
      </c>
      <c r="AH14" s="15">
        <v>19.425978000000001</v>
      </c>
      <c r="AI14" s="42"/>
      <c r="AJ14" s="42"/>
      <c r="AK14" s="42"/>
      <c r="AL14" s="42"/>
      <c r="AM14" s="42"/>
      <c r="AN14" s="3"/>
      <c r="AO14" s="3"/>
      <c r="AP14" s="3"/>
      <c r="AQ14" s="3"/>
      <c r="AR14" s="3"/>
      <c r="AS14" s="3"/>
      <c r="AT14" s="3"/>
      <c r="AU14" s="3"/>
      <c r="AV14" s="3"/>
      <c r="AW14" s="3"/>
      <c r="AX14" s="3"/>
      <c r="AY14" s="3"/>
    </row>
    <row r="15" spans="1:51" ht="14.4" x14ac:dyDescent="0.3">
      <c r="A15" s="106">
        <f>YampaRiverInflow.TotalOutflow!A15</f>
        <v>45352</v>
      </c>
      <c r="B15" s="31">
        <v>23.86</v>
      </c>
      <c r="C15" s="11">
        <v>10.956</v>
      </c>
      <c r="D15" s="41">
        <v>13.545999999999999</v>
      </c>
      <c r="E15" s="15">
        <v>39.915998000000002</v>
      </c>
      <c r="F15" s="15">
        <v>66.375816</v>
      </c>
      <c r="G15" s="15">
        <v>17.63081</v>
      </c>
      <c r="H15" s="15">
        <v>62.605969999999999</v>
      </c>
      <c r="I15" s="15">
        <v>-10.494788</v>
      </c>
      <c r="J15" s="15">
        <v>-5.3588699999999996</v>
      </c>
      <c r="K15" s="15">
        <v>-15.49112</v>
      </c>
      <c r="L15" s="15">
        <v>36.322969999999998</v>
      </c>
      <c r="M15" s="15">
        <v>9.210090000000001</v>
      </c>
      <c r="N15" s="15">
        <v>5.7764899999999999</v>
      </c>
      <c r="O15" s="15">
        <v>9.2872199999999996</v>
      </c>
      <c r="P15" s="15">
        <v>8.1139899999999994</v>
      </c>
      <c r="Q15" s="15">
        <v>9.8301200000000009</v>
      </c>
      <c r="R15" s="15">
        <v>14.49926</v>
      </c>
      <c r="S15" s="15">
        <v>12.03308</v>
      </c>
      <c r="T15" s="15">
        <v>4.5342399999999996</v>
      </c>
      <c r="U15" s="15">
        <v>19.332849999999997</v>
      </c>
      <c r="V15" s="15">
        <v>6.37479</v>
      </c>
      <c r="W15" s="15">
        <v>9.2942099999999996</v>
      </c>
      <c r="X15" s="15">
        <v>12.6425</v>
      </c>
      <c r="Y15" s="15">
        <v>6.9273500000000006</v>
      </c>
      <c r="Z15" s="15">
        <v>-7.20953</v>
      </c>
      <c r="AA15" s="15">
        <v>6.0791599999999999</v>
      </c>
      <c r="AB15" s="15">
        <v>6.5443199999999999</v>
      </c>
      <c r="AC15" s="15">
        <v>12.9016643799678</v>
      </c>
      <c r="AD15" s="15">
        <v>7.2940712366949301</v>
      </c>
      <c r="AE15" s="15">
        <v>35.068694212232302</v>
      </c>
      <c r="AF15" s="15">
        <v>6.2901128095215002</v>
      </c>
      <c r="AG15" s="15">
        <v>18.741606197686799</v>
      </c>
      <c r="AH15" s="15">
        <v>26.794340000000005</v>
      </c>
      <c r="AI15" s="42"/>
      <c r="AJ15" s="42"/>
      <c r="AK15" s="42"/>
      <c r="AL15" s="42"/>
      <c r="AM15" s="42"/>
      <c r="AN15" s="3"/>
      <c r="AO15" s="3"/>
      <c r="AP15" s="3"/>
      <c r="AQ15" s="3"/>
      <c r="AR15" s="3"/>
      <c r="AS15" s="3"/>
      <c r="AT15" s="3"/>
      <c r="AU15" s="3"/>
      <c r="AV15" s="3"/>
      <c r="AW15" s="3"/>
      <c r="AX15" s="3"/>
      <c r="AY15" s="3"/>
    </row>
    <row r="16" spans="1:51" ht="14.4" x14ac:dyDescent="0.3">
      <c r="A16" s="106">
        <f>YampaRiverInflow.TotalOutflow!A16</f>
        <v>45383</v>
      </c>
      <c r="B16" s="31">
        <v>12.648999999999999</v>
      </c>
      <c r="C16" s="11">
        <v>8.907</v>
      </c>
      <c r="D16" s="41">
        <v>16.812999999999999</v>
      </c>
      <c r="E16" s="15">
        <v>29.763325999999999</v>
      </c>
      <c r="F16" s="15">
        <v>41.261670000000002</v>
      </c>
      <c r="G16" s="15">
        <v>7.7661820000000006</v>
      </c>
      <c r="H16" s="15">
        <v>14.708754000000001</v>
      </c>
      <c r="I16" s="15">
        <v>23.635946000000001</v>
      </c>
      <c r="J16" s="15">
        <v>6.8406400000000005</v>
      </c>
      <c r="K16" s="15">
        <v>-2.2138499999999999</v>
      </c>
      <c r="L16" s="15">
        <v>19.547470000000001</v>
      </c>
      <c r="M16" s="15">
        <v>11.52768</v>
      </c>
      <c r="N16" s="15">
        <v>17.343669999999999</v>
      </c>
      <c r="O16" s="15">
        <v>13.49269</v>
      </c>
      <c r="P16" s="15">
        <v>4.6643299999999996</v>
      </c>
      <c r="Q16" s="15">
        <v>2.3306399999999998</v>
      </c>
      <c r="R16" s="15">
        <v>9.179590000000001</v>
      </c>
      <c r="S16" s="15">
        <v>14.534559999999999</v>
      </c>
      <c r="T16" s="15">
        <v>4.0880400000000003</v>
      </c>
      <c r="U16" s="15">
        <v>12.77216</v>
      </c>
      <c r="V16" s="15">
        <v>7.4774700000000003</v>
      </c>
      <c r="W16" s="15">
        <v>12.525</v>
      </c>
      <c r="X16" s="15">
        <v>22.5366</v>
      </c>
      <c r="Y16" s="15">
        <v>5.4246600000000003</v>
      </c>
      <c r="Z16" s="15">
        <v>-1.42597</v>
      </c>
      <c r="AA16" s="15">
        <v>9.8915199999999999</v>
      </c>
      <c r="AB16" s="15">
        <v>9.72743</v>
      </c>
      <c r="AC16" s="15">
        <v>15.713943386447099</v>
      </c>
      <c r="AD16" s="15">
        <v>6.6015394221493597</v>
      </c>
      <c r="AE16" s="15">
        <v>32.830230167934701</v>
      </c>
      <c r="AF16" s="15">
        <v>14.096756611570999</v>
      </c>
      <c r="AG16" s="15">
        <v>21.908179504132999</v>
      </c>
      <c r="AH16" s="15">
        <v>18.399011999999999</v>
      </c>
      <c r="AI16" s="42"/>
      <c r="AJ16" s="42"/>
      <c r="AK16" s="42"/>
      <c r="AL16" s="42"/>
      <c r="AM16" s="42"/>
      <c r="AN16" s="3"/>
      <c r="AO16" s="3"/>
      <c r="AP16" s="3"/>
      <c r="AQ16" s="3"/>
      <c r="AR16" s="3"/>
      <c r="AS16" s="3"/>
      <c r="AT16" s="3"/>
      <c r="AU16" s="3"/>
      <c r="AV16" s="3"/>
      <c r="AW16" s="3"/>
      <c r="AX16" s="3"/>
      <c r="AY16" s="3"/>
    </row>
    <row r="17" spans="1:51" ht="14.4" x14ac:dyDescent="0.3">
      <c r="A17" s="106">
        <f>YampaRiverInflow.TotalOutflow!A17</f>
        <v>45413</v>
      </c>
      <c r="B17" s="31">
        <v>5.36</v>
      </c>
      <c r="C17" s="11">
        <v>2.7709999999999999</v>
      </c>
      <c r="D17" s="41">
        <v>21.079000000000001</v>
      </c>
      <c r="E17" s="15">
        <v>17.687328000000001</v>
      </c>
      <c r="F17" s="15">
        <v>30.256135999999998</v>
      </c>
      <c r="G17" s="15">
        <v>9.5716059999999992</v>
      </c>
      <c r="H17" s="15">
        <v>29.325434000000005</v>
      </c>
      <c r="I17" s="15">
        <v>5.5503300000000007</v>
      </c>
      <c r="J17" s="15">
        <v>8.0619300000000003</v>
      </c>
      <c r="K17" s="15">
        <v>-4.66012</v>
      </c>
      <c r="L17" s="15">
        <v>9.683209999999999</v>
      </c>
      <c r="M17" s="15">
        <v>23.337949999999999</v>
      </c>
      <c r="N17" s="15">
        <v>11.09249</v>
      </c>
      <c r="O17" s="15">
        <v>14.89179</v>
      </c>
      <c r="P17" s="15">
        <v>9.6852700000000009</v>
      </c>
      <c r="Q17" s="15">
        <v>5.5847100000000003</v>
      </c>
      <c r="R17" s="15">
        <v>4.1686000000000005</v>
      </c>
      <c r="S17" s="15">
        <v>14.016170000000001</v>
      </c>
      <c r="T17" s="15">
        <v>5.02379</v>
      </c>
      <c r="U17" s="15">
        <v>16.882990000000003</v>
      </c>
      <c r="V17" s="15">
        <v>3.9549799999999999</v>
      </c>
      <c r="W17" s="15">
        <v>10.53945</v>
      </c>
      <c r="X17" s="15">
        <v>19.5229</v>
      </c>
      <c r="Y17" s="15">
        <v>4.9721899999999994</v>
      </c>
      <c r="Z17" s="15">
        <v>1.2309300000000001</v>
      </c>
      <c r="AA17" s="15">
        <v>4.9847600000000005</v>
      </c>
      <c r="AB17" s="15">
        <v>9.3964200000000009</v>
      </c>
      <c r="AC17" s="15">
        <v>9.2539210713396098</v>
      </c>
      <c r="AD17" s="15">
        <v>5.5819525592733701</v>
      </c>
      <c r="AE17" s="15">
        <v>25.107575702810699</v>
      </c>
      <c r="AF17" s="15">
        <v>32.171070661818902</v>
      </c>
      <c r="AG17" s="15">
        <v>22.140587519075002</v>
      </c>
      <c r="AH17" s="15">
        <v>9.3170699999999993</v>
      </c>
      <c r="AI17" s="42"/>
      <c r="AJ17" s="42"/>
      <c r="AK17" s="42"/>
      <c r="AL17" s="42"/>
      <c r="AM17" s="42"/>
      <c r="AN17" s="3"/>
      <c r="AO17" s="3"/>
      <c r="AP17" s="3"/>
      <c r="AQ17" s="3"/>
      <c r="AR17" s="3"/>
      <c r="AS17" s="3"/>
      <c r="AT17" s="3"/>
      <c r="AU17" s="3"/>
      <c r="AV17" s="3"/>
      <c r="AW17" s="3"/>
      <c r="AX17" s="3"/>
      <c r="AY17" s="3"/>
    </row>
    <row r="18" spans="1:51" ht="14.4" x14ac:dyDescent="0.3">
      <c r="A18" s="106">
        <f>YampaRiverInflow.TotalOutflow!A18</f>
        <v>45444</v>
      </c>
      <c r="B18" s="31">
        <v>4.5469999999999997</v>
      </c>
      <c r="C18" s="11">
        <v>4.2690000000000001</v>
      </c>
      <c r="D18" s="41">
        <v>17.227</v>
      </c>
      <c r="E18" s="15">
        <v>1.2684000000000002</v>
      </c>
      <c r="F18" s="15">
        <v>4.9412060000000002</v>
      </c>
      <c r="G18" s="15">
        <v>-1.180104</v>
      </c>
      <c r="H18" s="15">
        <v>16.706314000000003</v>
      </c>
      <c r="I18" s="15">
        <v>1.3633040000000001</v>
      </c>
      <c r="J18" s="15">
        <v>-0.79383999999999999</v>
      </c>
      <c r="K18" s="15">
        <v>-23.251810000000003</v>
      </c>
      <c r="L18" s="15">
        <v>12.69872</v>
      </c>
      <c r="M18" s="15">
        <v>19.039000000000001</v>
      </c>
      <c r="N18" s="15">
        <v>6.8687700000000005</v>
      </c>
      <c r="O18" s="15">
        <v>14.246139999999999</v>
      </c>
      <c r="P18" s="15">
        <v>18.845080000000003</v>
      </c>
      <c r="Q18" s="15">
        <v>7.4909099999999995</v>
      </c>
      <c r="R18" s="15">
        <v>13.8124</v>
      </c>
      <c r="S18" s="15">
        <v>24.775919999999999</v>
      </c>
      <c r="T18" s="15">
        <v>9.7531100000000013</v>
      </c>
      <c r="U18" s="15">
        <v>18.740459999999999</v>
      </c>
      <c r="V18" s="15">
        <v>5.9942099999999998</v>
      </c>
      <c r="W18" s="15">
        <v>10.93661</v>
      </c>
      <c r="X18" s="15">
        <v>14.07673</v>
      </c>
      <c r="Y18" s="15">
        <v>3.54962</v>
      </c>
      <c r="Z18" s="15">
        <v>6.4226899999999993</v>
      </c>
      <c r="AA18" s="15">
        <v>10.59356</v>
      </c>
      <c r="AB18" s="15">
        <v>1.32226</v>
      </c>
      <c r="AC18" s="15">
        <v>6.9610190102487604</v>
      </c>
      <c r="AD18" s="15">
        <v>13.6235045447941</v>
      </c>
      <c r="AE18" s="15">
        <v>21.1430438016537</v>
      </c>
      <c r="AF18" s="15">
        <v>42.150180575868696</v>
      </c>
      <c r="AG18" s="15">
        <v>13.4754590082651</v>
      </c>
      <c r="AH18" s="15">
        <v>19.542680000000001</v>
      </c>
      <c r="AI18" s="42"/>
      <c r="AJ18" s="42"/>
      <c r="AK18" s="42"/>
      <c r="AL18" s="42"/>
      <c r="AM18" s="42"/>
      <c r="AN18" s="3"/>
      <c r="AO18" s="3"/>
      <c r="AP18" s="3"/>
      <c r="AQ18" s="3"/>
      <c r="AR18" s="3"/>
      <c r="AS18" s="3"/>
      <c r="AT18" s="3"/>
      <c r="AU18" s="3"/>
      <c r="AV18" s="3"/>
      <c r="AW18" s="3"/>
      <c r="AX18" s="3"/>
      <c r="AY18" s="3"/>
    </row>
    <row r="19" spans="1:51" ht="14.4" x14ac:dyDescent="0.3">
      <c r="A19" s="106">
        <f>YampaRiverInflow.TotalOutflow!A19</f>
        <v>45474</v>
      </c>
      <c r="B19" s="31">
        <v>12.946999999999999</v>
      </c>
      <c r="C19" s="11">
        <v>5.7709999999999999</v>
      </c>
      <c r="D19" s="41">
        <v>15.263</v>
      </c>
      <c r="E19" s="15">
        <v>15.702810000000001</v>
      </c>
      <c r="F19" s="15">
        <v>2.0310160000000002</v>
      </c>
      <c r="G19" s="15">
        <v>8.0089059999999996</v>
      </c>
      <c r="H19" s="15">
        <v>20.697440000000004</v>
      </c>
      <c r="I19" s="15">
        <v>17.755964000000002</v>
      </c>
      <c r="J19" s="15">
        <v>11.63293</v>
      </c>
      <c r="K19" s="15">
        <v>-12.476629999999998</v>
      </c>
      <c r="L19" s="15">
        <v>23.625509999999998</v>
      </c>
      <c r="M19" s="15">
        <v>20.54889</v>
      </c>
      <c r="N19" s="15">
        <v>8.319090000000001</v>
      </c>
      <c r="O19" s="15">
        <v>20.105460000000001</v>
      </c>
      <c r="P19" s="15">
        <v>19.50067</v>
      </c>
      <c r="Q19" s="15">
        <v>8.3446700000000007</v>
      </c>
      <c r="R19" s="15">
        <v>18.455950000000001</v>
      </c>
      <c r="S19" s="15">
        <v>31.79073</v>
      </c>
      <c r="T19" s="15">
        <v>14.55987</v>
      </c>
      <c r="U19" s="15">
        <v>21.886839999999999</v>
      </c>
      <c r="V19" s="15">
        <v>25.583909999999999</v>
      </c>
      <c r="W19" s="15">
        <v>21.074020000000001</v>
      </c>
      <c r="X19" s="15">
        <v>18.544400000000003</v>
      </c>
      <c r="Y19" s="15">
        <v>6.5901300000000003</v>
      </c>
      <c r="Z19" s="15">
        <v>14.91146</v>
      </c>
      <c r="AA19" s="15">
        <v>14.38373</v>
      </c>
      <c r="AB19" s="15">
        <v>27.614090000000001</v>
      </c>
      <c r="AC19" s="15">
        <v>12.5574148766291</v>
      </c>
      <c r="AD19" s="15">
        <v>24.781192150480202</v>
      </c>
      <c r="AE19" s="15">
        <v>16.943357023537999</v>
      </c>
      <c r="AF19" s="15">
        <v>39.1588780983151</v>
      </c>
      <c r="AG19" s="15">
        <v>23.713968098447001</v>
      </c>
      <c r="AH19" s="15">
        <v>3.5028120000000005</v>
      </c>
      <c r="AI19" s="42"/>
      <c r="AJ19" s="42"/>
      <c r="AK19" s="42"/>
      <c r="AL19" s="42"/>
      <c r="AM19" s="42"/>
      <c r="AN19" s="3"/>
      <c r="AO19" s="3"/>
      <c r="AP19" s="3"/>
      <c r="AQ19" s="3"/>
      <c r="AR19" s="3"/>
      <c r="AS19" s="3"/>
      <c r="AT19" s="3"/>
      <c r="AU19" s="3"/>
      <c r="AV19" s="3"/>
      <c r="AW19" s="3"/>
      <c r="AX19" s="3"/>
      <c r="AY19" s="3"/>
    </row>
    <row r="20" spans="1:51" ht="14.4" x14ac:dyDescent="0.3">
      <c r="A20" s="106">
        <f>YampaRiverInflow.TotalOutflow!A20</f>
        <v>45505</v>
      </c>
      <c r="B20" s="31">
        <v>12.122</v>
      </c>
      <c r="C20" s="11">
        <v>14.839</v>
      </c>
      <c r="D20" s="41">
        <v>13.611000000000001</v>
      </c>
      <c r="E20" s="15">
        <v>28.766426000000003</v>
      </c>
      <c r="F20" s="15">
        <v>19.739957999999998</v>
      </c>
      <c r="G20" s="15">
        <v>11.451958000000001</v>
      </c>
      <c r="H20" s="15">
        <v>20.660824000000002</v>
      </c>
      <c r="I20" s="15">
        <v>13.796706</v>
      </c>
      <c r="J20" s="15">
        <v>9.7706299999999988</v>
      </c>
      <c r="K20" s="15">
        <v>7.4435000000000002</v>
      </c>
      <c r="L20" s="15">
        <v>20.504860000000001</v>
      </c>
      <c r="M20" s="15">
        <v>22.135639999999999</v>
      </c>
      <c r="N20" s="15">
        <v>5.2130799999999997</v>
      </c>
      <c r="O20" s="15">
        <v>14.802440000000001</v>
      </c>
      <c r="P20" s="15">
        <v>21.94164</v>
      </c>
      <c r="Q20" s="15">
        <v>8.4181799999999996</v>
      </c>
      <c r="R20" s="15">
        <v>21.659500000000001</v>
      </c>
      <c r="S20" s="15">
        <v>35.8294</v>
      </c>
      <c r="T20" s="15">
        <v>14.210139999999999</v>
      </c>
      <c r="U20" s="15">
        <v>24.195160000000001</v>
      </c>
      <c r="V20" s="15">
        <v>26.496269999999999</v>
      </c>
      <c r="W20" s="15">
        <v>24.024999999999999</v>
      </c>
      <c r="X20" s="15">
        <v>22.344560000000001</v>
      </c>
      <c r="Y20" s="15">
        <v>9.8739599999999985</v>
      </c>
      <c r="Z20" s="15">
        <v>13.84548</v>
      </c>
      <c r="AA20" s="15">
        <v>16.93469</v>
      </c>
      <c r="AB20" s="15">
        <v>14.48996</v>
      </c>
      <c r="AC20" s="15">
        <v>14.623601239406</v>
      </c>
      <c r="AD20" s="15">
        <v>29.351938843042298</v>
      </c>
      <c r="AE20" s="15">
        <v>10.6373367791084</v>
      </c>
      <c r="AF20" s="15">
        <v>32.4739838860175</v>
      </c>
      <c r="AG20" s="15">
        <v>32.289258266844001</v>
      </c>
      <c r="AH20" s="15">
        <v>21.988620000000001</v>
      </c>
      <c r="AI20" s="42"/>
      <c r="AJ20" s="42"/>
      <c r="AK20" s="42"/>
      <c r="AL20" s="42"/>
      <c r="AM20" s="42"/>
      <c r="AN20" s="3"/>
      <c r="AO20" s="3"/>
      <c r="AP20" s="3"/>
      <c r="AQ20" s="3"/>
      <c r="AR20" s="3"/>
      <c r="AS20" s="3"/>
      <c r="AT20" s="3"/>
      <c r="AU20" s="3"/>
      <c r="AV20" s="3"/>
      <c r="AW20" s="3"/>
      <c r="AX20" s="3"/>
      <c r="AY20" s="3"/>
    </row>
    <row r="21" spans="1:51" ht="14.4" x14ac:dyDescent="0.3">
      <c r="A21" s="106">
        <f>YampaRiverInflow.TotalOutflow!A21</f>
        <v>45536</v>
      </c>
      <c r="B21" s="31">
        <v>12.978999999999999</v>
      </c>
      <c r="C21" s="11">
        <v>14.458</v>
      </c>
      <c r="D21" s="41">
        <v>15.929</v>
      </c>
      <c r="E21" s="15">
        <v>26.366382000000002</v>
      </c>
      <c r="F21" s="15">
        <v>15.737406</v>
      </c>
      <c r="G21" s="15">
        <v>14.914582000000003</v>
      </c>
      <c r="H21" s="15">
        <v>14.839589999999999</v>
      </c>
      <c r="I21" s="15">
        <v>10.647540000000001</v>
      </c>
      <c r="J21" s="15">
        <v>-6.0112700000000006</v>
      </c>
      <c r="K21" s="15">
        <v>19.914009999999998</v>
      </c>
      <c r="L21" s="15">
        <v>13.555149999999999</v>
      </c>
      <c r="M21" s="15">
        <v>15.397549999999999</v>
      </c>
      <c r="N21" s="15">
        <v>7.1036899999999994</v>
      </c>
      <c r="O21" s="15">
        <v>8.6973899999999986</v>
      </c>
      <c r="P21" s="15">
        <v>11.841569999999999</v>
      </c>
      <c r="Q21" s="15">
        <v>3.6388400000000001</v>
      </c>
      <c r="R21" s="15">
        <v>18.084299999999999</v>
      </c>
      <c r="S21" s="15">
        <v>24.926950000000001</v>
      </c>
      <c r="T21" s="15">
        <v>13.032249999999999</v>
      </c>
      <c r="U21" s="15">
        <v>14.707469999999999</v>
      </c>
      <c r="V21" s="15">
        <v>15.101129999999999</v>
      </c>
      <c r="W21" s="15">
        <v>9.3519199999999998</v>
      </c>
      <c r="X21" s="15">
        <v>35.037589999999994</v>
      </c>
      <c r="Y21" s="15">
        <v>-2.8639899999999998</v>
      </c>
      <c r="Z21" s="15">
        <v>6.7481800000000005</v>
      </c>
      <c r="AA21" s="15">
        <v>15.02529</v>
      </c>
      <c r="AB21" s="15">
        <v>11.451879999999999</v>
      </c>
      <c r="AC21" s="15">
        <v>13.1848636376867</v>
      </c>
      <c r="AD21" s="15">
        <v>8.3238249586783297</v>
      </c>
      <c r="AE21" s="15">
        <v>19.8346958697528</v>
      </c>
      <c r="AF21" s="15">
        <v>16.409711323636998</v>
      </c>
      <c r="AG21" s="15">
        <v>25.7866844641329</v>
      </c>
      <c r="AH21" s="15">
        <v>21.500264000000001</v>
      </c>
      <c r="AI21" s="42"/>
      <c r="AJ21" s="42"/>
      <c r="AK21" s="42"/>
      <c r="AL21" s="42"/>
      <c r="AM21" s="42"/>
      <c r="AN21" s="3"/>
      <c r="AO21" s="3"/>
      <c r="AP21" s="3"/>
      <c r="AQ21" s="3"/>
      <c r="AR21" s="3"/>
      <c r="AS21" s="3"/>
      <c r="AT21" s="3"/>
      <c r="AU21" s="3"/>
      <c r="AV21" s="3"/>
      <c r="AW21" s="3"/>
      <c r="AX21" s="3"/>
      <c r="AY21" s="3"/>
    </row>
    <row r="22" spans="1:51" ht="14.4" x14ac:dyDescent="0.3">
      <c r="A22" s="106">
        <f>YampaRiverInflow.TotalOutflow!A22</f>
        <v>45566</v>
      </c>
      <c r="B22" s="31">
        <v>16.375</v>
      </c>
      <c r="C22" s="11">
        <v>16.375</v>
      </c>
      <c r="D22" s="41">
        <v>16.375</v>
      </c>
      <c r="E22" s="15">
        <v>17.934583999999997</v>
      </c>
      <c r="F22" s="15">
        <v>11.836898000000001</v>
      </c>
      <c r="G22" s="15">
        <v>11.503132000000001</v>
      </c>
      <c r="H22" s="15">
        <v>12.135444000000001</v>
      </c>
      <c r="I22" s="15">
        <v>6.3876860000000004</v>
      </c>
      <c r="J22" s="15">
        <v>-7.82599</v>
      </c>
      <c r="K22" s="15">
        <v>24.362849999999998</v>
      </c>
      <c r="L22" s="15">
        <v>10.95425</v>
      </c>
      <c r="M22" s="15">
        <v>11.723360000000001</v>
      </c>
      <c r="N22" s="15">
        <v>4.6145899999999997</v>
      </c>
      <c r="O22" s="15">
        <v>6.6953500000000004</v>
      </c>
      <c r="P22" s="15">
        <v>9.5123700000000007</v>
      </c>
      <c r="Q22" s="15">
        <v>-0.49925999999999998</v>
      </c>
      <c r="R22" s="15">
        <v>18.132660000000001</v>
      </c>
      <c r="S22" s="15">
        <v>19.22006</v>
      </c>
      <c r="T22" s="15">
        <v>10.97871</v>
      </c>
      <c r="U22" s="15">
        <v>13.21185</v>
      </c>
      <c r="V22" s="15">
        <v>14.04824</v>
      </c>
      <c r="W22" s="15">
        <v>6.9533999999999994</v>
      </c>
      <c r="X22" s="15">
        <v>23.35398</v>
      </c>
      <c r="Y22" s="15">
        <v>-2.8656299999999999</v>
      </c>
      <c r="Z22" s="15">
        <v>2.3012199999999998</v>
      </c>
      <c r="AA22" s="15">
        <v>14.73507</v>
      </c>
      <c r="AB22" s="15">
        <v>8.505370000000001</v>
      </c>
      <c r="AC22" s="15">
        <v>9.0830627261494108</v>
      </c>
      <c r="AD22" s="15">
        <v>-6.2740460311398598</v>
      </c>
      <c r="AE22" s="15">
        <v>25.002335616926402</v>
      </c>
      <c r="AF22" s="15">
        <v>7.7553593381164196</v>
      </c>
      <c r="AG22" s="15">
        <v>26.857120247405899</v>
      </c>
      <c r="AH22" s="15">
        <v>8.6108960000000003</v>
      </c>
      <c r="AI22" s="42"/>
      <c r="AJ22" s="42"/>
      <c r="AK22" s="42"/>
      <c r="AL22" s="42"/>
      <c r="AM22" s="42"/>
      <c r="AN22" s="3"/>
      <c r="AO22" s="3"/>
      <c r="AP22" s="3"/>
      <c r="AQ22" s="3"/>
      <c r="AR22" s="3"/>
      <c r="AS22" s="3"/>
      <c r="AT22" s="3"/>
      <c r="AU22" s="3"/>
      <c r="AV22" s="3"/>
      <c r="AW22" s="3"/>
      <c r="AX22" s="3"/>
      <c r="AY22" s="3"/>
    </row>
    <row r="23" spans="1:51" ht="14.4" x14ac:dyDescent="0.3">
      <c r="A23" s="106">
        <f>YampaRiverInflow.TotalOutflow!A23</f>
        <v>45597</v>
      </c>
      <c r="B23" s="31">
        <v>4.9749999999999996</v>
      </c>
      <c r="C23" s="11">
        <v>4.9749999999999996</v>
      </c>
      <c r="D23" s="41">
        <v>4.9749999999999996</v>
      </c>
      <c r="E23" s="15">
        <v>10.960080000000001</v>
      </c>
      <c r="F23" s="15">
        <v>12.147136</v>
      </c>
      <c r="G23" s="15">
        <v>3.6625680000000003</v>
      </c>
      <c r="H23" s="15">
        <v>15.820898000000001</v>
      </c>
      <c r="I23" s="15">
        <v>14.533392000000001</v>
      </c>
      <c r="J23" s="15">
        <v>-12.37326</v>
      </c>
      <c r="K23" s="15">
        <v>14.93168</v>
      </c>
      <c r="L23" s="15">
        <v>-5.1652700000000005</v>
      </c>
      <c r="M23" s="15">
        <v>10.395850000000001</v>
      </c>
      <c r="N23" s="15">
        <v>4.0648400000000002</v>
      </c>
      <c r="O23" s="15">
        <v>3.5380700000000003</v>
      </c>
      <c r="P23" s="15">
        <v>7.5272700000000006</v>
      </c>
      <c r="Q23" s="15">
        <v>13.11669</v>
      </c>
      <c r="R23" s="15">
        <v>15.47784</v>
      </c>
      <c r="S23" s="15">
        <v>21.893450000000001</v>
      </c>
      <c r="T23" s="15">
        <v>12.1463</v>
      </c>
      <c r="U23" s="15">
        <v>8.651209999999999</v>
      </c>
      <c r="V23" s="15">
        <v>9.7618099999999988</v>
      </c>
      <c r="W23" s="15">
        <v>16.488720000000001</v>
      </c>
      <c r="X23" s="15">
        <v>4.6226700000000003</v>
      </c>
      <c r="Y23" s="15">
        <v>5.9689499999999995</v>
      </c>
      <c r="Z23" s="15">
        <v>-1.0023</v>
      </c>
      <c r="AA23" s="15">
        <v>2.8529</v>
      </c>
      <c r="AB23" s="15">
        <v>5.8924399999999997</v>
      </c>
      <c r="AC23" s="15">
        <v>3.9897065276040999</v>
      </c>
      <c r="AD23" s="15">
        <v>-11.4351155371894</v>
      </c>
      <c r="AE23" s="15">
        <v>6.3263246300834401</v>
      </c>
      <c r="AF23" s="15">
        <v>3.8446132224799099</v>
      </c>
      <c r="AG23" s="15">
        <v>10.148976943471901</v>
      </c>
      <c r="AH23" s="15">
        <v>8.991363999999999</v>
      </c>
      <c r="AI23" s="42"/>
      <c r="AJ23" s="42"/>
      <c r="AK23" s="42"/>
      <c r="AL23" s="42"/>
      <c r="AM23" s="42"/>
      <c r="AN23" s="3"/>
      <c r="AO23" s="3"/>
      <c r="AP23" s="3"/>
      <c r="AQ23" s="3"/>
      <c r="AR23" s="3"/>
      <c r="AS23" s="3"/>
      <c r="AT23" s="3"/>
      <c r="AU23" s="3"/>
      <c r="AV23" s="3"/>
      <c r="AW23" s="3"/>
      <c r="AX23" s="3"/>
      <c r="AY23" s="3"/>
    </row>
    <row r="24" spans="1:51" ht="14.4" x14ac:dyDescent="0.3">
      <c r="A24" s="106">
        <f>YampaRiverInflow.TotalOutflow!A24</f>
        <v>45627</v>
      </c>
      <c r="B24" s="31">
        <v>3.2080000000000002</v>
      </c>
      <c r="C24" s="11">
        <v>3.2080000000000002</v>
      </c>
      <c r="D24" s="41">
        <v>3.2080000000000002</v>
      </c>
      <c r="E24" s="15">
        <v>23.606604000000004</v>
      </c>
      <c r="F24" s="15">
        <v>11.927992</v>
      </c>
      <c r="G24" s="15">
        <v>18.697578</v>
      </c>
      <c r="H24" s="15">
        <v>16.272072000000001</v>
      </c>
      <c r="I24" s="15">
        <v>6.2282960000000003</v>
      </c>
      <c r="J24" s="15">
        <v>-16.238409999999998</v>
      </c>
      <c r="K24" s="15">
        <v>12.00187</v>
      </c>
      <c r="L24" s="15">
        <v>6.5915499999999998</v>
      </c>
      <c r="M24" s="15">
        <v>12.228569999999999</v>
      </c>
      <c r="N24" s="15">
        <v>1.01868</v>
      </c>
      <c r="O24" s="15">
        <v>6.6875100000000005</v>
      </c>
      <c r="P24" s="15">
        <v>11.483219999999999</v>
      </c>
      <c r="Q24" s="15">
        <v>-2.7016499999999999</v>
      </c>
      <c r="R24" s="15">
        <v>25.948370000000001</v>
      </c>
      <c r="S24" s="15">
        <v>22.778939999999999</v>
      </c>
      <c r="T24" s="15">
        <v>11.792920000000001</v>
      </c>
      <c r="U24" s="15">
        <v>17.610810000000001</v>
      </c>
      <c r="V24" s="15">
        <v>24.307770000000001</v>
      </c>
      <c r="W24" s="15">
        <v>18.407709999999998</v>
      </c>
      <c r="X24" s="15">
        <v>2.61571</v>
      </c>
      <c r="Y24" s="15">
        <v>-1.4079200000000001</v>
      </c>
      <c r="Z24" s="15">
        <v>-6.0315000000000003</v>
      </c>
      <c r="AA24" s="15">
        <v>15.691600000000001</v>
      </c>
      <c r="AB24" s="15">
        <v>6.0872700000000002</v>
      </c>
      <c r="AC24" s="15">
        <v>14.668721902282002</v>
      </c>
      <c r="AD24" s="15">
        <v>-6.0504652876024405</v>
      </c>
      <c r="AE24" s="15">
        <v>3.9440781003643801</v>
      </c>
      <c r="AF24" s="15">
        <v>5.96184380284366</v>
      </c>
      <c r="AG24" s="15">
        <v>-3.3022761146438002</v>
      </c>
      <c r="AH24" s="15">
        <v>16.566911999999999</v>
      </c>
      <c r="AI24" s="42"/>
      <c r="AJ24" s="42"/>
      <c r="AK24" s="42"/>
      <c r="AL24" s="42"/>
      <c r="AM24" s="42"/>
      <c r="AN24" s="3"/>
      <c r="AO24" s="3"/>
      <c r="AP24" s="3"/>
      <c r="AQ24" s="3"/>
      <c r="AR24" s="3"/>
      <c r="AS24" s="3"/>
      <c r="AT24" s="3"/>
      <c r="AU24" s="3"/>
      <c r="AV24" s="3"/>
      <c r="AW24" s="3"/>
      <c r="AX24" s="3"/>
      <c r="AY24" s="3"/>
    </row>
    <row r="25" spans="1:51" ht="14.4" x14ac:dyDescent="0.3">
      <c r="A25" s="106">
        <f>YampaRiverInflow.TotalOutflow!A25</f>
        <v>45658</v>
      </c>
      <c r="B25" s="31">
        <v>4.2699999999999996</v>
      </c>
      <c r="C25" s="11">
        <v>4.2699999999999996</v>
      </c>
      <c r="D25" s="41">
        <v>4.2699999999999996</v>
      </c>
      <c r="E25" s="15">
        <v>101.21908400000001</v>
      </c>
      <c r="F25" s="15">
        <v>14.084605999999999</v>
      </c>
      <c r="G25" s="15">
        <v>35.531559999999999</v>
      </c>
      <c r="H25" s="15">
        <v>11.366462</v>
      </c>
      <c r="I25" s="15">
        <v>12.906422000000001</v>
      </c>
      <c r="J25" s="15">
        <v>-12.26146</v>
      </c>
      <c r="K25" s="15">
        <v>9.9685600000000001</v>
      </c>
      <c r="L25" s="15">
        <v>3.9182399999999999</v>
      </c>
      <c r="M25" s="15">
        <v>5.2524799999999994</v>
      </c>
      <c r="N25" s="15">
        <v>0.65434000000000003</v>
      </c>
      <c r="O25" s="15">
        <v>10.38495</v>
      </c>
      <c r="P25" s="15">
        <v>14.23559</v>
      </c>
      <c r="Q25" s="15">
        <v>9.8203300000000002</v>
      </c>
      <c r="R25" s="15">
        <v>24.700430000000001</v>
      </c>
      <c r="S25" s="15">
        <v>22.069479999999999</v>
      </c>
      <c r="T25" s="15">
        <v>12.57952</v>
      </c>
      <c r="U25" s="15">
        <v>19.210369999999998</v>
      </c>
      <c r="V25" s="15">
        <v>24.414390000000001</v>
      </c>
      <c r="W25" s="15">
        <v>14.356399999999999</v>
      </c>
      <c r="X25" s="15">
        <v>-5.5168900000000001</v>
      </c>
      <c r="Y25" s="15">
        <v>8.7599999999999997E-2</v>
      </c>
      <c r="Z25" s="15">
        <v>10.52117</v>
      </c>
      <c r="AA25" s="15">
        <v>15.80128</v>
      </c>
      <c r="AB25" s="15">
        <v>7.4489752076703502</v>
      </c>
      <c r="AC25" s="15">
        <v>19.8163140489265</v>
      </c>
      <c r="AD25" s="15">
        <v>0.31217231431502396</v>
      </c>
      <c r="AE25" s="15">
        <v>11.158060331372901</v>
      </c>
      <c r="AF25" s="15">
        <v>7.7495685923312703</v>
      </c>
      <c r="AG25" s="15">
        <v>16.305914000000001</v>
      </c>
      <c r="AH25" s="15">
        <v>18.317238</v>
      </c>
      <c r="AI25" s="42"/>
      <c r="AJ25" s="42"/>
      <c r="AK25" s="42"/>
      <c r="AL25" s="42"/>
      <c r="AM25" s="42"/>
      <c r="AN25" s="3"/>
      <c r="AO25" s="3"/>
      <c r="AP25" s="3"/>
      <c r="AQ25" s="3"/>
      <c r="AR25" s="3"/>
      <c r="AS25" s="3"/>
      <c r="AT25" s="3"/>
      <c r="AU25" s="3"/>
      <c r="AV25" s="3"/>
      <c r="AW25" s="3"/>
      <c r="AX25" s="3"/>
      <c r="AY25" s="3"/>
    </row>
    <row r="26" spans="1:51" ht="14.4" x14ac:dyDescent="0.3">
      <c r="A26" s="106">
        <f>YampaRiverInflow.TotalOutflow!A26</f>
        <v>45689</v>
      </c>
      <c r="B26" s="31">
        <v>10.779</v>
      </c>
      <c r="C26" s="11">
        <v>10.779</v>
      </c>
      <c r="D26" s="41">
        <v>10.779</v>
      </c>
      <c r="E26" s="15">
        <v>75.754664000000005</v>
      </c>
      <c r="F26" s="15">
        <v>14.718234000000001</v>
      </c>
      <c r="G26" s="15">
        <v>33.481140000000003</v>
      </c>
      <c r="H26" s="15">
        <v>10.668854</v>
      </c>
      <c r="I26" s="15">
        <v>-2.5262600000000002</v>
      </c>
      <c r="J26" s="15">
        <v>-10.192350000000001</v>
      </c>
      <c r="K26" s="15">
        <v>6.2821099999999994</v>
      </c>
      <c r="L26" s="15">
        <v>3.13246</v>
      </c>
      <c r="M26" s="15">
        <v>4.1601400000000002</v>
      </c>
      <c r="N26" s="15">
        <v>2.8380700000000001</v>
      </c>
      <c r="O26" s="15">
        <v>9.7490100000000002</v>
      </c>
      <c r="P26" s="15">
        <v>16.001570000000001</v>
      </c>
      <c r="Q26" s="15">
        <v>9.5720700000000001</v>
      </c>
      <c r="R26" s="15">
        <v>21.740169999999999</v>
      </c>
      <c r="S26" s="15">
        <v>14.98456</v>
      </c>
      <c r="T26" s="15">
        <v>10.01197</v>
      </c>
      <c r="U26" s="15">
        <v>10.48507</v>
      </c>
      <c r="V26" s="15">
        <v>13.671299999999999</v>
      </c>
      <c r="W26" s="15">
        <v>11.7835</v>
      </c>
      <c r="X26" s="15">
        <v>1.5763499999999999</v>
      </c>
      <c r="Y26" s="15">
        <v>-4.5615100000000002</v>
      </c>
      <c r="Z26" s="15">
        <v>4.3772399999999996</v>
      </c>
      <c r="AA26" s="15">
        <v>6.30464</v>
      </c>
      <c r="AB26" s="15">
        <v>4.0539722308107295</v>
      </c>
      <c r="AC26" s="15">
        <v>9.3226595036040596</v>
      </c>
      <c r="AD26" s="15">
        <v>19.796036777389201</v>
      </c>
      <c r="AE26" s="15">
        <v>11.065682646744701</v>
      </c>
      <c r="AF26" s="15">
        <v>11.6148235514056</v>
      </c>
      <c r="AG26" s="15">
        <v>19.425978000000001</v>
      </c>
      <c r="AH26" s="15">
        <v>27.521836</v>
      </c>
      <c r="AI26" s="42"/>
      <c r="AJ26" s="42"/>
      <c r="AK26" s="42"/>
      <c r="AL26" s="42"/>
      <c r="AM26" s="42"/>
      <c r="AN26" s="3"/>
      <c r="AO26" s="3"/>
      <c r="AP26" s="3"/>
      <c r="AQ26" s="3"/>
      <c r="AR26" s="3"/>
      <c r="AS26" s="3"/>
      <c r="AT26" s="3"/>
      <c r="AU26" s="3"/>
      <c r="AV26" s="3"/>
      <c r="AW26" s="3"/>
      <c r="AX26" s="3"/>
      <c r="AY26" s="3"/>
    </row>
    <row r="27" spans="1:51" ht="14.4" x14ac:dyDescent="0.3">
      <c r="A27" s="106">
        <f>YampaRiverInflow.TotalOutflow!A27</f>
        <v>45717</v>
      </c>
      <c r="B27" s="31">
        <v>13.545999999999999</v>
      </c>
      <c r="C27" s="11">
        <v>13.545999999999999</v>
      </c>
      <c r="D27" s="41">
        <v>13.545999999999999</v>
      </c>
      <c r="E27" s="15">
        <v>66.375816</v>
      </c>
      <c r="F27" s="15">
        <v>17.63081</v>
      </c>
      <c r="G27" s="15">
        <v>62.605969999999999</v>
      </c>
      <c r="H27" s="15">
        <v>-10.494788</v>
      </c>
      <c r="I27" s="15">
        <v>-5.3588699999999996</v>
      </c>
      <c r="J27" s="15">
        <v>-15.49112</v>
      </c>
      <c r="K27" s="15">
        <v>36.322969999999998</v>
      </c>
      <c r="L27" s="15">
        <v>9.210090000000001</v>
      </c>
      <c r="M27" s="15">
        <v>5.7764899999999999</v>
      </c>
      <c r="N27" s="15">
        <v>9.2872199999999996</v>
      </c>
      <c r="O27" s="15">
        <v>8.1139899999999994</v>
      </c>
      <c r="P27" s="15">
        <v>9.8301200000000009</v>
      </c>
      <c r="Q27" s="15">
        <v>14.49926</v>
      </c>
      <c r="R27" s="15">
        <v>12.03308</v>
      </c>
      <c r="S27" s="15">
        <v>4.5342399999999996</v>
      </c>
      <c r="T27" s="15">
        <v>19.332849999999997</v>
      </c>
      <c r="U27" s="15">
        <v>6.37479</v>
      </c>
      <c r="V27" s="15">
        <v>9.2942099999999996</v>
      </c>
      <c r="W27" s="15">
        <v>12.6425</v>
      </c>
      <c r="X27" s="15">
        <v>6.9273500000000006</v>
      </c>
      <c r="Y27" s="15">
        <v>-7.20953</v>
      </c>
      <c r="Z27" s="15">
        <v>6.0791599999999999</v>
      </c>
      <c r="AA27" s="15">
        <v>6.5443199999999999</v>
      </c>
      <c r="AB27" s="15">
        <v>12.9016643799678</v>
      </c>
      <c r="AC27" s="15">
        <v>7.2940712366949301</v>
      </c>
      <c r="AD27" s="15">
        <v>35.068694212232302</v>
      </c>
      <c r="AE27" s="15">
        <v>6.2901128095215002</v>
      </c>
      <c r="AF27" s="15">
        <v>18.741606197686799</v>
      </c>
      <c r="AG27" s="15">
        <v>26.794340000000005</v>
      </c>
      <c r="AH27" s="15">
        <v>39.915998000000002</v>
      </c>
      <c r="AI27" s="42"/>
      <c r="AJ27" s="42"/>
      <c r="AK27" s="42"/>
      <c r="AL27" s="42"/>
      <c r="AM27" s="42"/>
      <c r="AN27" s="3"/>
      <c r="AO27" s="3"/>
      <c r="AP27" s="3"/>
      <c r="AQ27" s="3"/>
      <c r="AR27" s="3"/>
      <c r="AS27" s="3"/>
      <c r="AT27" s="3"/>
      <c r="AU27" s="3"/>
      <c r="AV27" s="3"/>
      <c r="AW27" s="3"/>
      <c r="AX27" s="3"/>
      <c r="AY27" s="3"/>
    </row>
    <row r="28" spans="1:51" ht="14.4" x14ac:dyDescent="0.3">
      <c r="A28" s="106">
        <f>YampaRiverInflow.TotalOutflow!A28</f>
        <v>45748</v>
      </c>
      <c r="B28" s="31">
        <v>16.812999999999999</v>
      </c>
      <c r="C28" s="11">
        <v>16.812999999999999</v>
      </c>
      <c r="D28" s="41">
        <v>16.812999999999999</v>
      </c>
      <c r="E28" s="15">
        <v>41.261670000000002</v>
      </c>
      <c r="F28" s="15">
        <v>7.7661820000000006</v>
      </c>
      <c r="G28" s="15">
        <v>14.708754000000001</v>
      </c>
      <c r="H28" s="15">
        <v>23.635946000000001</v>
      </c>
      <c r="I28" s="15">
        <v>6.8406400000000005</v>
      </c>
      <c r="J28" s="15">
        <v>-2.2138499999999999</v>
      </c>
      <c r="K28" s="15">
        <v>19.547470000000001</v>
      </c>
      <c r="L28" s="15">
        <v>11.52768</v>
      </c>
      <c r="M28" s="15">
        <v>17.343669999999999</v>
      </c>
      <c r="N28" s="15">
        <v>13.49269</v>
      </c>
      <c r="O28" s="15">
        <v>4.6643299999999996</v>
      </c>
      <c r="P28" s="15">
        <v>2.3306399999999998</v>
      </c>
      <c r="Q28" s="15">
        <v>9.179590000000001</v>
      </c>
      <c r="R28" s="15">
        <v>14.534559999999999</v>
      </c>
      <c r="S28" s="15">
        <v>4.0880400000000003</v>
      </c>
      <c r="T28" s="15">
        <v>12.77216</v>
      </c>
      <c r="U28" s="15">
        <v>7.4774700000000003</v>
      </c>
      <c r="V28" s="15">
        <v>12.525</v>
      </c>
      <c r="W28" s="15">
        <v>22.5366</v>
      </c>
      <c r="X28" s="15">
        <v>5.4246600000000003</v>
      </c>
      <c r="Y28" s="15">
        <v>-1.42597</v>
      </c>
      <c r="Z28" s="15">
        <v>9.8915199999999999</v>
      </c>
      <c r="AA28" s="15">
        <v>9.72743</v>
      </c>
      <c r="AB28" s="15">
        <v>15.713943386447099</v>
      </c>
      <c r="AC28" s="15">
        <v>6.6015394221493597</v>
      </c>
      <c r="AD28" s="15">
        <v>32.830230167934701</v>
      </c>
      <c r="AE28" s="15">
        <v>14.096756611570999</v>
      </c>
      <c r="AF28" s="15">
        <v>21.908179504132999</v>
      </c>
      <c r="AG28" s="15">
        <v>18.399011999999999</v>
      </c>
      <c r="AH28" s="15">
        <v>29.763325999999999</v>
      </c>
      <c r="AI28" s="42"/>
      <c r="AJ28" s="42"/>
      <c r="AK28" s="42"/>
      <c r="AL28" s="42"/>
      <c r="AM28" s="42"/>
      <c r="AN28" s="3"/>
      <c r="AO28" s="3"/>
      <c r="AP28" s="3"/>
      <c r="AQ28" s="3"/>
      <c r="AR28" s="3"/>
      <c r="AS28" s="3"/>
      <c r="AT28" s="3"/>
      <c r="AU28" s="3"/>
      <c r="AV28" s="3"/>
      <c r="AW28" s="3"/>
      <c r="AX28" s="3"/>
      <c r="AY28" s="3"/>
    </row>
    <row r="29" spans="1:51" ht="14.4" x14ac:dyDescent="0.3">
      <c r="A29" s="106">
        <f>YampaRiverInflow.TotalOutflow!A29</f>
        <v>45778</v>
      </c>
      <c r="B29" s="31">
        <v>21.079000000000001</v>
      </c>
      <c r="C29" s="11">
        <v>21.079000000000001</v>
      </c>
      <c r="D29" s="41">
        <v>21.079000000000001</v>
      </c>
      <c r="E29" s="15">
        <v>30.256135999999998</v>
      </c>
      <c r="F29" s="15">
        <v>9.5716059999999992</v>
      </c>
      <c r="G29" s="15">
        <v>29.325434000000005</v>
      </c>
      <c r="H29" s="15">
        <v>5.5503300000000007</v>
      </c>
      <c r="I29" s="15">
        <v>8.0619300000000003</v>
      </c>
      <c r="J29" s="15">
        <v>-4.66012</v>
      </c>
      <c r="K29" s="15">
        <v>9.683209999999999</v>
      </c>
      <c r="L29" s="15">
        <v>23.337949999999999</v>
      </c>
      <c r="M29" s="15">
        <v>11.09249</v>
      </c>
      <c r="N29" s="15">
        <v>14.89179</v>
      </c>
      <c r="O29" s="15">
        <v>9.6852700000000009</v>
      </c>
      <c r="P29" s="15">
        <v>5.5847100000000003</v>
      </c>
      <c r="Q29" s="15">
        <v>4.1686000000000005</v>
      </c>
      <c r="R29" s="15">
        <v>14.016170000000001</v>
      </c>
      <c r="S29" s="15">
        <v>5.02379</v>
      </c>
      <c r="T29" s="15">
        <v>16.882990000000003</v>
      </c>
      <c r="U29" s="15">
        <v>3.9549799999999999</v>
      </c>
      <c r="V29" s="15">
        <v>10.53945</v>
      </c>
      <c r="W29" s="15">
        <v>19.5229</v>
      </c>
      <c r="X29" s="15">
        <v>4.9721899999999994</v>
      </c>
      <c r="Y29" s="15">
        <v>1.2309300000000001</v>
      </c>
      <c r="Z29" s="15">
        <v>4.9847600000000005</v>
      </c>
      <c r="AA29" s="15">
        <v>9.3964200000000009</v>
      </c>
      <c r="AB29" s="15">
        <v>9.2539210713396098</v>
      </c>
      <c r="AC29" s="15">
        <v>5.5819525592733701</v>
      </c>
      <c r="AD29" s="15">
        <v>25.107575702810699</v>
      </c>
      <c r="AE29" s="15">
        <v>32.171070661818902</v>
      </c>
      <c r="AF29" s="15">
        <v>22.140587519075002</v>
      </c>
      <c r="AG29" s="15">
        <v>9.3170699999999993</v>
      </c>
      <c r="AH29" s="15">
        <v>17.687328000000001</v>
      </c>
      <c r="AI29" s="42"/>
      <c r="AJ29" s="42"/>
      <c r="AK29" s="42"/>
      <c r="AL29" s="42"/>
      <c r="AM29" s="42"/>
      <c r="AN29" s="3"/>
      <c r="AO29" s="3"/>
      <c r="AP29" s="3"/>
      <c r="AQ29" s="3"/>
      <c r="AR29" s="3"/>
      <c r="AS29" s="3"/>
      <c r="AT29" s="3"/>
      <c r="AU29" s="3"/>
      <c r="AV29" s="3"/>
      <c r="AW29" s="3"/>
      <c r="AX29" s="3"/>
      <c r="AY29" s="3"/>
    </row>
    <row r="30" spans="1:51" ht="14.4" x14ac:dyDescent="0.3">
      <c r="A30" s="106">
        <f>YampaRiverInflow.TotalOutflow!A30</f>
        <v>45809</v>
      </c>
      <c r="B30" s="31">
        <v>17.227</v>
      </c>
      <c r="C30" s="11">
        <v>17.227</v>
      </c>
      <c r="D30" s="41">
        <v>17.227</v>
      </c>
      <c r="E30" s="15">
        <v>4.9412060000000002</v>
      </c>
      <c r="F30" s="15">
        <v>-1.180104</v>
      </c>
      <c r="G30" s="15">
        <v>16.706314000000003</v>
      </c>
      <c r="H30" s="15">
        <v>1.3633040000000001</v>
      </c>
      <c r="I30" s="15">
        <v>-0.79383999999999999</v>
      </c>
      <c r="J30" s="15">
        <v>-23.251810000000003</v>
      </c>
      <c r="K30" s="15">
        <v>12.69872</v>
      </c>
      <c r="L30" s="15">
        <v>19.039000000000001</v>
      </c>
      <c r="M30" s="15">
        <v>6.8687700000000005</v>
      </c>
      <c r="N30" s="15">
        <v>14.246139999999999</v>
      </c>
      <c r="O30" s="15">
        <v>18.845080000000003</v>
      </c>
      <c r="P30" s="15">
        <v>7.4909099999999995</v>
      </c>
      <c r="Q30" s="15">
        <v>13.8124</v>
      </c>
      <c r="R30" s="15">
        <v>24.775919999999999</v>
      </c>
      <c r="S30" s="15">
        <v>9.7531100000000013</v>
      </c>
      <c r="T30" s="15">
        <v>18.740459999999999</v>
      </c>
      <c r="U30" s="15">
        <v>5.9942099999999998</v>
      </c>
      <c r="V30" s="15">
        <v>10.93661</v>
      </c>
      <c r="W30" s="15">
        <v>14.07673</v>
      </c>
      <c r="X30" s="15">
        <v>3.54962</v>
      </c>
      <c r="Y30" s="15">
        <v>6.4226899999999993</v>
      </c>
      <c r="Z30" s="15">
        <v>10.59356</v>
      </c>
      <c r="AA30" s="15">
        <v>1.32226</v>
      </c>
      <c r="AB30" s="15">
        <v>6.9610190102487604</v>
      </c>
      <c r="AC30" s="15">
        <v>13.6235045447941</v>
      </c>
      <c r="AD30" s="15">
        <v>21.1430438016537</v>
      </c>
      <c r="AE30" s="15">
        <v>42.150180575868696</v>
      </c>
      <c r="AF30" s="15">
        <v>13.4754590082651</v>
      </c>
      <c r="AG30" s="15">
        <v>19.542680000000001</v>
      </c>
      <c r="AH30" s="15">
        <v>1.2684000000000002</v>
      </c>
      <c r="AI30" s="42"/>
      <c r="AJ30" s="42"/>
      <c r="AK30" s="42"/>
      <c r="AL30" s="42"/>
      <c r="AM30" s="42"/>
      <c r="AN30" s="3"/>
      <c r="AO30" s="3"/>
      <c r="AP30" s="3"/>
      <c r="AQ30" s="3"/>
      <c r="AR30" s="3"/>
      <c r="AS30" s="3"/>
      <c r="AT30" s="3"/>
      <c r="AU30" s="3"/>
      <c r="AV30" s="3"/>
      <c r="AW30" s="3"/>
      <c r="AX30" s="3"/>
      <c r="AY30" s="3"/>
    </row>
    <row r="31" spans="1:51" ht="14.4" x14ac:dyDescent="0.3">
      <c r="A31" s="106">
        <f>YampaRiverInflow.TotalOutflow!A31</f>
        <v>45839</v>
      </c>
      <c r="B31" s="31">
        <v>15.263</v>
      </c>
      <c r="C31" s="11">
        <v>15.263</v>
      </c>
      <c r="D31" s="41">
        <v>15.263</v>
      </c>
      <c r="E31" s="15">
        <v>2.0310160000000002</v>
      </c>
      <c r="F31" s="15">
        <v>8.0089059999999996</v>
      </c>
      <c r="G31" s="15">
        <v>20.697440000000004</v>
      </c>
      <c r="H31" s="15">
        <v>17.755964000000002</v>
      </c>
      <c r="I31" s="15">
        <v>11.63293</v>
      </c>
      <c r="J31" s="15">
        <v>-12.476629999999998</v>
      </c>
      <c r="K31" s="15">
        <v>23.625509999999998</v>
      </c>
      <c r="L31" s="15">
        <v>20.54889</v>
      </c>
      <c r="M31" s="15">
        <v>8.319090000000001</v>
      </c>
      <c r="N31" s="15">
        <v>20.105460000000001</v>
      </c>
      <c r="O31" s="15">
        <v>19.50067</v>
      </c>
      <c r="P31" s="15">
        <v>8.3446700000000007</v>
      </c>
      <c r="Q31" s="15">
        <v>18.455950000000001</v>
      </c>
      <c r="R31" s="15">
        <v>31.79073</v>
      </c>
      <c r="S31" s="15">
        <v>14.55987</v>
      </c>
      <c r="T31" s="15">
        <v>21.886839999999999</v>
      </c>
      <c r="U31" s="15">
        <v>25.583909999999999</v>
      </c>
      <c r="V31" s="15">
        <v>21.074020000000001</v>
      </c>
      <c r="W31" s="15">
        <v>18.544400000000003</v>
      </c>
      <c r="X31" s="15">
        <v>6.5901300000000003</v>
      </c>
      <c r="Y31" s="15">
        <v>14.91146</v>
      </c>
      <c r="Z31" s="15">
        <v>14.38373</v>
      </c>
      <c r="AA31" s="15">
        <v>27.614090000000001</v>
      </c>
      <c r="AB31" s="15">
        <v>12.5574148766291</v>
      </c>
      <c r="AC31" s="15">
        <v>24.781192150480202</v>
      </c>
      <c r="AD31" s="15">
        <v>16.943357023537999</v>
      </c>
      <c r="AE31" s="15">
        <v>39.1588780983151</v>
      </c>
      <c r="AF31" s="15">
        <v>23.713968098447001</v>
      </c>
      <c r="AG31" s="15">
        <v>3.5028120000000005</v>
      </c>
      <c r="AH31" s="15">
        <v>15.702810000000001</v>
      </c>
      <c r="AI31" s="42"/>
      <c r="AJ31" s="42"/>
      <c r="AK31" s="42"/>
      <c r="AL31" s="42"/>
      <c r="AM31" s="42"/>
      <c r="AN31" s="3"/>
      <c r="AO31" s="3"/>
      <c r="AP31" s="3"/>
      <c r="AQ31" s="3"/>
      <c r="AR31" s="3"/>
      <c r="AS31" s="3"/>
      <c r="AT31" s="3"/>
      <c r="AU31" s="3"/>
      <c r="AV31" s="3"/>
      <c r="AW31" s="3"/>
      <c r="AX31" s="3"/>
      <c r="AY31" s="3"/>
    </row>
    <row r="32" spans="1:51" ht="14.4" x14ac:dyDescent="0.3">
      <c r="A32" s="106">
        <f>YampaRiverInflow.TotalOutflow!A32</f>
        <v>45870</v>
      </c>
      <c r="B32" s="31">
        <v>13.611000000000001</v>
      </c>
      <c r="C32" s="11">
        <v>13.611000000000001</v>
      </c>
      <c r="D32" s="41">
        <v>13.611000000000001</v>
      </c>
      <c r="E32" s="15">
        <v>19.739957999999998</v>
      </c>
      <c r="F32" s="15">
        <v>11.451958000000001</v>
      </c>
      <c r="G32" s="15">
        <v>20.660824000000002</v>
      </c>
      <c r="H32" s="15">
        <v>13.796706</v>
      </c>
      <c r="I32" s="15">
        <v>9.7706299999999988</v>
      </c>
      <c r="J32" s="15">
        <v>7.4435000000000002</v>
      </c>
      <c r="K32" s="15">
        <v>20.504860000000001</v>
      </c>
      <c r="L32" s="15">
        <v>22.135639999999999</v>
      </c>
      <c r="M32" s="15">
        <v>5.2130799999999997</v>
      </c>
      <c r="N32" s="15">
        <v>14.802440000000001</v>
      </c>
      <c r="O32" s="15">
        <v>21.94164</v>
      </c>
      <c r="P32" s="15">
        <v>8.4181799999999996</v>
      </c>
      <c r="Q32" s="15">
        <v>21.659500000000001</v>
      </c>
      <c r="R32" s="15">
        <v>35.8294</v>
      </c>
      <c r="S32" s="15">
        <v>14.210139999999999</v>
      </c>
      <c r="T32" s="15">
        <v>24.195160000000001</v>
      </c>
      <c r="U32" s="15">
        <v>26.496269999999999</v>
      </c>
      <c r="V32" s="15">
        <v>24.024999999999999</v>
      </c>
      <c r="W32" s="15">
        <v>22.344560000000001</v>
      </c>
      <c r="X32" s="15">
        <v>9.8739599999999985</v>
      </c>
      <c r="Y32" s="15">
        <v>13.84548</v>
      </c>
      <c r="Z32" s="15">
        <v>16.93469</v>
      </c>
      <c r="AA32" s="15">
        <v>14.48996</v>
      </c>
      <c r="AB32" s="15">
        <v>14.623601239406</v>
      </c>
      <c r="AC32" s="15">
        <v>29.351938843042298</v>
      </c>
      <c r="AD32" s="15">
        <v>10.6373367791084</v>
      </c>
      <c r="AE32" s="15">
        <v>32.4739838860175</v>
      </c>
      <c r="AF32" s="15">
        <v>32.289258266844001</v>
      </c>
      <c r="AG32" s="15">
        <v>21.988620000000001</v>
      </c>
      <c r="AH32" s="15">
        <v>28.766426000000003</v>
      </c>
      <c r="AI32" s="42"/>
      <c r="AJ32" s="42"/>
      <c r="AK32" s="42"/>
      <c r="AL32" s="42"/>
      <c r="AM32" s="42"/>
      <c r="AN32" s="3"/>
      <c r="AO32" s="3"/>
      <c r="AP32" s="3"/>
      <c r="AQ32" s="3"/>
      <c r="AR32" s="3"/>
      <c r="AS32" s="3"/>
      <c r="AT32" s="3"/>
      <c r="AU32" s="3"/>
      <c r="AV32" s="3"/>
      <c r="AW32" s="3"/>
      <c r="AX32" s="3"/>
      <c r="AY32" s="3"/>
    </row>
    <row r="33" spans="1:51" ht="14.4" x14ac:dyDescent="0.3">
      <c r="A33" s="106">
        <f>YampaRiverInflow.TotalOutflow!A33</f>
        <v>45901</v>
      </c>
      <c r="B33" s="31">
        <v>15.929</v>
      </c>
      <c r="C33" s="11">
        <v>15.929</v>
      </c>
      <c r="D33" s="41">
        <v>15.929</v>
      </c>
      <c r="E33" s="15">
        <v>15.737406</v>
      </c>
      <c r="F33" s="15">
        <v>14.914582000000003</v>
      </c>
      <c r="G33" s="15">
        <v>14.839589999999999</v>
      </c>
      <c r="H33" s="15">
        <v>10.647540000000001</v>
      </c>
      <c r="I33" s="15">
        <v>-6.0112700000000006</v>
      </c>
      <c r="J33" s="15">
        <v>19.914009999999998</v>
      </c>
      <c r="K33" s="15">
        <v>13.555149999999999</v>
      </c>
      <c r="L33" s="15">
        <v>15.397549999999999</v>
      </c>
      <c r="M33" s="15">
        <v>7.1036899999999994</v>
      </c>
      <c r="N33" s="15">
        <v>8.6973899999999986</v>
      </c>
      <c r="O33" s="15">
        <v>11.841569999999999</v>
      </c>
      <c r="P33" s="15">
        <v>3.6388400000000001</v>
      </c>
      <c r="Q33" s="15">
        <v>18.084299999999999</v>
      </c>
      <c r="R33" s="15">
        <v>24.926950000000001</v>
      </c>
      <c r="S33" s="15">
        <v>13.032249999999999</v>
      </c>
      <c r="T33" s="15">
        <v>14.707469999999999</v>
      </c>
      <c r="U33" s="15">
        <v>15.101129999999999</v>
      </c>
      <c r="V33" s="15">
        <v>9.3519199999999998</v>
      </c>
      <c r="W33" s="15">
        <v>35.037589999999994</v>
      </c>
      <c r="X33" s="15">
        <v>-2.8639899999999998</v>
      </c>
      <c r="Y33" s="15">
        <v>6.7481800000000005</v>
      </c>
      <c r="Z33" s="15">
        <v>15.02529</v>
      </c>
      <c r="AA33" s="15">
        <v>11.451879999999999</v>
      </c>
      <c r="AB33" s="15">
        <v>13.1848636376867</v>
      </c>
      <c r="AC33" s="15">
        <v>8.3238249586783297</v>
      </c>
      <c r="AD33" s="15">
        <v>19.8346958697528</v>
      </c>
      <c r="AE33" s="15">
        <v>16.409711323636998</v>
      </c>
      <c r="AF33" s="15">
        <v>25.7866844641329</v>
      </c>
      <c r="AG33" s="15">
        <v>21.500264000000001</v>
      </c>
      <c r="AH33" s="15">
        <v>26.366382000000002</v>
      </c>
      <c r="AI33" s="42"/>
      <c r="AJ33" s="42"/>
      <c r="AK33" s="42"/>
      <c r="AL33" s="42"/>
      <c r="AM33" s="42"/>
      <c r="AN33" s="3"/>
      <c r="AO33" s="3"/>
      <c r="AP33" s="3"/>
      <c r="AQ33" s="3"/>
      <c r="AR33" s="3"/>
      <c r="AS33" s="3"/>
      <c r="AT33" s="3"/>
      <c r="AU33" s="3"/>
      <c r="AV33" s="3"/>
      <c r="AW33" s="3"/>
      <c r="AX33" s="3"/>
      <c r="AY33" s="3"/>
    </row>
    <row r="34" spans="1:51" ht="14.4" x14ac:dyDescent="0.3">
      <c r="A34" s="106">
        <f>YampaRiverInflow.TotalOutflow!A34</f>
        <v>45931</v>
      </c>
      <c r="B34" s="31">
        <v>16.375</v>
      </c>
      <c r="C34" s="11">
        <v>16.375</v>
      </c>
      <c r="D34" s="41">
        <v>16.375</v>
      </c>
      <c r="E34" s="15">
        <v>11.836898000000001</v>
      </c>
      <c r="F34" s="15">
        <v>11.503132000000001</v>
      </c>
      <c r="G34" s="15">
        <v>12.135444000000001</v>
      </c>
      <c r="H34" s="15">
        <v>6.3876860000000004</v>
      </c>
      <c r="I34" s="15">
        <v>-7.82599</v>
      </c>
      <c r="J34" s="15">
        <v>24.362849999999998</v>
      </c>
      <c r="K34" s="15">
        <v>10.95425</v>
      </c>
      <c r="L34" s="15">
        <v>11.723360000000001</v>
      </c>
      <c r="M34" s="15">
        <v>4.6145899999999997</v>
      </c>
      <c r="N34" s="15">
        <v>6.6953500000000004</v>
      </c>
      <c r="O34" s="15">
        <v>9.5123700000000007</v>
      </c>
      <c r="P34" s="15">
        <v>-0.49925999999999998</v>
      </c>
      <c r="Q34" s="15">
        <v>18.132660000000001</v>
      </c>
      <c r="R34" s="15">
        <v>19.22006</v>
      </c>
      <c r="S34" s="15">
        <v>10.97871</v>
      </c>
      <c r="T34" s="15">
        <v>13.21185</v>
      </c>
      <c r="U34" s="15">
        <v>14.04824</v>
      </c>
      <c r="V34" s="15">
        <v>6.9533999999999994</v>
      </c>
      <c r="W34" s="15">
        <v>23.35398</v>
      </c>
      <c r="X34" s="15">
        <v>-2.8656299999999999</v>
      </c>
      <c r="Y34" s="15">
        <v>2.3012199999999998</v>
      </c>
      <c r="Z34" s="15">
        <v>14.73507</v>
      </c>
      <c r="AA34" s="15">
        <v>8.505370000000001</v>
      </c>
      <c r="AB34" s="15">
        <v>9.0830627261494108</v>
      </c>
      <c r="AC34" s="15">
        <v>-6.2740460311398598</v>
      </c>
      <c r="AD34" s="15">
        <v>25.002335616926402</v>
      </c>
      <c r="AE34" s="15">
        <v>7.7553593381164196</v>
      </c>
      <c r="AF34" s="15">
        <v>26.857120247405899</v>
      </c>
      <c r="AG34" s="15">
        <v>8.6108960000000003</v>
      </c>
      <c r="AH34" s="15">
        <v>17.934583999999997</v>
      </c>
      <c r="AI34" s="42"/>
      <c r="AJ34" s="42"/>
      <c r="AK34" s="42"/>
      <c r="AL34" s="42"/>
      <c r="AM34" s="42"/>
      <c r="AN34" s="3"/>
      <c r="AO34" s="3"/>
      <c r="AP34" s="3"/>
      <c r="AQ34" s="3"/>
      <c r="AR34" s="3"/>
      <c r="AS34" s="3"/>
      <c r="AT34" s="3"/>
      <c r="AU34" s="3"/>
      <c r="AV34" s="3"/>
      <c r="AW34" s="3"/>
      <c r="AX34" s="3"/>
      <c r="AY34" s="3"/>
    </row>
    <row r="35" spans="1:51" ht="14.4" x14ac:dyDescent="0.3">
      <c r="A35" s="106">
        <f>YampaRiverInflow.TotalOutflow!A35</f>
        <v>45962</v>
      </c>
      <c r="B35" s="31">
        <v>4.9749999999999996</v>
      </c>
      <c r="C35" s="11">
        <v>4.9749999999999996</v>
      </c>
      <c r="D35" s="41">
        <v>4.9749999999999996</v>
      </c>
      <c r="E35" s="15">
        <v>12.147136</v>
      </c>
      <c r="F35" s="15">
        <v>3.6625680000000003</v>
      </c>
      <c r="G35" s="15">
        <v>15.820898000000001</v>
      </c>
      <c r="H35" s="15">
        <v>14.533392000000001</v>
      </c>
      <c r="I35" s="15">
        <v>-12.37326</v>
      </c>
      <c r="J35" s="15">
        <v>14.93168</v>
      </c>
      <c r="K35" s="15">
        <v>-5.1652700000000005</v>
      </c>
      <c r="L35" s="15">
        <v>10.395850000000001</v>
      </c>
      <c r="M35" s="15">
        <v>4.0648400000000002</v>
      </c>
      <c r="N35" s="15">
        <v>3.5380700000000003</v>
      </c>
      <c r="O35" s="15">
        <v>7.5272700000000006</v>
      </c>
      <c r="P35" s="15">
        <v>13.11669</v>
      </c>
      <c r="Q35" s="15">
        <v>15.47784</v>
      </c>
      <c r="R35" s="15">
        <v>21.893450000000001</v>
      </c>
      <c r="S35" s="15">
        <v>12.1463</v>
      </c>
      <c r="T35" s="15">
        <v>8.651209999999999</v>
      </c>
      <c r="U35" s="15">
        <v>9.7618099999999988</v>
      </c>
      <c r="V35" s="15">
        <v>16.488720000000001</v>
      </c>
      <c r="W35" s="15">
        <v>4.6226700000000003</v>
      </c>
      <c r="X35" s="15">
        <v>5.9689499999999995</v>
      </c>
      <c r="Y35" s="15">
        <v>-1.0023</v>
      </c>
      <c r="Z35" s="15">
        <v>2.8529</v>
      </c>
      <c r="AA35" s="15">
        <v>5.8924399999999997</v>
      </c>
      <c r="AB35" s="15">
        <v>3.9897065276040999</v>
      </c>
      <c r="AC35" s="15">
        <v>-11.4351155371894</v>
      </c>
      <c r="AD35" s="15">
        <v>6.3263246300834401</v>
      </c>
      <c r="AE35" s="15">
        <v>3.8446132224799099</v>
      </c>
      <c r="AF35" s="15">
        <v>10.148976943471901</v>
      </c>
      <c r="AG35" s="15">
        <v>8.991363999999999</v>
      </c>
      <c r="AH35" s="15">
        <v>10.960080000000001</v>
      </c>
      <c r="AI35" s="42"/>
      <c r="AJ35" s="42"/>
      <c r="AK35" s="42"/>
      <c r="AL35" s="42"/>
      <c r="AM35" s="42"/>
      <c r="AN35" s="3"/>
      <c r="AO35" s="3"/>
      <c r="AP35" s="3"/>
      <c r="AQ35" s="3"/>
      <c r="AR35" s="3"/>
      <c r="AS35" s="3"/>
      <c r="AT35" s="3"/>
      <c r="AU35" s="3"/>
      <c r="AV35" s="3"/>
      <c r="AW35" s="3"/>
      <c r="AX35" s="3"/>
      <c r="AY35" s="3"/>
    </row>
    <row r="36" spans="1:51" ht="14.4" x14ac:dyDescent="0.3">
      <c r="A36" s="106">
        <f>YampaRiverInflow.TotalOutflow!A36</f>
        <v>45992</v>
      </c>
      <c r="B36" s="31">
        <v>3.2080000000000002</v>
      </c>
      <c r="C36" s="11">
        <v>3.2080000000000002</v>
      </c>
      <c r="D36" s="41">
        <v>3.2080000000000002</v>
      </c>
      <c r="E36" s="15">
        <v>11.927992</v>
      </c>
      <c r="F36" s="15">
        <v>18.697578</v>
      </c>
      <c r="G36" s="15">
        <v>16.272072000000001</v>
      </c>
      <c r="H36" s="15">
        <v>6.2282960000000003</v>
      </c>
      <c r="I36" s="15">
        <v>-16.238409999999998</v>
      </c>
      <c r="J36" s="15">
        <v>12.00187</v>
      </c>
      <c r="K36" s="15">
        <v>6.5915499999999998</v>
      </c>
      <c r="L36" s="15">
        <v>12.228569999999999</v>
      </c>
      <c r="M36" s="15">
        <v>1.01868</v>
      </c>
      <c r="N36" s="15">
        <v>6.6875100000000005</v>
      </c>
      <c r="O36" s="15">
        <v>11.483219999999999</v>
      </c>
      <c r="P36" s="15">
        <v>-2.7016499999999999</v>
      </c>
      <c r="Q36" s="15">
        <v>25.948370000000001</v>
      </c>
      <c r="R36" s="15">
        <v>22.778939999999999</v>
      </c>
      <c r="S36" s="15">
        <v>11.792920000000001</v>
      </c>
      <c r="T36" s="15">
        <v>17.610810000000001</v>
      </c>
      <c r="U36" s="15">
        <v>24.307770000000001</v>
      </c>
      <c r="V36" s="15">
        <v>18.407709999999998</v>
      </c>
      <c r="W36" s="15">
        <v>2.61571</v>
      </c>
      <c r="X36" s="15">
        <v>-1.4079200000000001</v>
      </c>
      <c r="Y36" s="15">
        <v>-6.0315000000000003</v>
      </c>
      <c r="Z36" s="15">
        <v>15.691600000000001</v>
      </c>
      <c r="AA36" s="15">
        <v>6.0872700000000002</v>
      </c>
      <c r="AB36" s="15">
        <v>14.668721902282002</v>
      </c>
      <c r="AC36" s="15">
        <v>-6.0504652876024405</v>
      </c>
      <c r="AD36" s="15">
        <v>3.9440781003643801</v>
      </c>
      <c r="AE36" s="15">
        <v>5.96184380284366</v>
      </c>
      <c r="AF36" s="15">
        <v>-3.3022761146438002</v>
      </c>
      <c r="AG36" s="15">
        <v>16.566911999999999</v>
      </c>
      <c r="AH36" s="15">
        <v>23.606604000000004</v>
      </c>
      <c r="AI36" s="42"/>
      <c r="AJ36" s="42"/>
      <c r="AK36" s="42"/>
      <c r="AL36" s="42"/>
      <c r="AM36" s="42"/>
      <c r="AN36" s="3"/>
      <c r="AO36" s="3"/>
      <c r="AP36" s="3"/>
      <c r="AQ36" s="3"/>
      <c r="AR36" s="3"/>
      <c r="AS36" s="3"/>
      <c r="AT36" s="3"/>
      <c r="AU36" s="3"/>
      <c r="AV36" s="3"/>
      <c r="AW36" s="3"/>
      <c r="AX36" s="3"/>
      <c r="AY36" s="3"/>
    </row>
    <row r="37" spans="1:51" ht="14.4" x14ac:dyDescent="0.3">
      <c r="A37" s="106">
        <f>YampaRiverInflow.TotalOutflow!A37</f>
        <v>46023</v>
      </c>
      <c r="B37" s="31">
        <v>4.2699999999999996</v>
      </c>
      <c r="C37" s="11">
        <v>4.2699999999999996</v>
      </c>
      <c r="D37" s="41">
        <v>4.2699999999999996</v>
      </c>
      <c r="E37" s="15">
        <v>14.084605999999999</v>
      </c>
      <c r="F37" s="15">
        <v>35.531559999999999</v>
      </c>
      <c r="G37" s="15">
        <v>11.366462</v>
      </c>
      <c r="H37" s="15">
        <v>12.906422000000001</v>
      </c>
      <c r="I37" s="15">
        <v>-12.26146</v>
      </c>
      <c r="J37" s="15">
        <v>9.9685600000000001</v>
      </c>
      <c r="K37" s="15">
        <v>3.9182399999999999</v>
      </c>
      <c r="L37" s="15">
        <v>5.2524799999999994</v>
      </c>
      <c r="M37" s="15">
        <v>0.65434000000000003</v>
      </c>
      <c r="N37" s="15">
        <v>10.38495</v>
      </c>
      <c r="O37" s="15">
        <v>14.23559</v>
      </c>
      <c r="P37" s="15">
        <v>9.8203300000000002</v>
      </c>
      <c r="Q37" s="15">
        <v>24.700430000000001</v>
      </c>
      <c r="R37" s="15">
        <v>22.069479999999999</v>
      </c>
      <c r="S37" s="15">
        <v>12.57952</v>
      </c>
      <c r="T37" s="15">
        <v>19.210369999999998</v>
      </c>
      <c r="U37" s="15">
        <v>24.414390000000001</v>
      </c>
      <c r="V37" s="15">
        <v>14.356399999999999</v>
      </c>
      <c r="W37" s="15">
        <v>-5.5168900000000001</v>
      </c>
      <c r="X37" s="15">
        <v>8.7599999999999997E-2</v>
      </c>
      <c r="Y37" s="15">
        <v>10.52117</v>
      </c>
      <c r="Z37" s="15">
        <v>15.80128</v>
      </c>
      <c r="AA37" s="15">
        <v>7.4489752076703502</v>
      </c>
      <c r="AB37" s="15">
        <v>19.8163140489265</v>
      </c>
      <c r="AC37" s="15">
        <v>0.31217231431502396</v>
      </c>
      <c r="AD37" s="15">
        <v>11.158060331372901</v>
      </c>
      <c r="AE37" s="15">
        <v>7.7495685923312703</v>
      </c>
      <c r="AF37" s="15">
        <v>16.305914000000001</v>
      </c>
      <c r="AG37" s="15">
        <v>18.317238</v>
      </c>
      <c r="AH37" s="15">
        <v>101.21908400000001</v>
      </c>
      <c r="AI37" s="42"/>
      <c r="AJ37" s="42"/>
      <c r="AK37" s="42"/>
      <c r="AL37" s="42"/>
      <c r="AM37" s="42"/>
      <c r="AN37" s="3"/>
      <c r="AO37" s="3"/>
      <c r="AP37" s="3"/>
      <c r="AQ37" s="3"/>
      <c r="AR37" s="3"/>
      <c r="AS37" s="3"/>
      <c r="AT37" s="3"/>
      <c r="AU37" s="3"/>
      <c r="AV37" s="3"/>
      <c r="AW37" s="3"/>
      <c r="AX37" s="3"/>
      <c r="AY37" s="3"/>
    </row>
    <row r="38" spans="1:51" ht="14.4" x14ac:dyDescent="0.3">
      <c r="A38" s="106">
        <f>YampaRiverInflow.TotalOutflow!A38</f>
        <v>46054</v>
      </c>
      <c r="B38" s="31">
        <v>10.779</v>
      </c>
      <c r="C38" s="11">
        <v>10.779</v>
      </c>
      <c r="D38" s="41">
        <v>10.779</v>
      </c>
      <c r="E38" s="15">
        <v>14.718234000000001</v>
      </c>
      <c r="F38" s="15">
        <v>33.481140000000003</v>
      </c>
      <c r="G38" s="15">
        <v>10.668854</v>
      </c>
      <c r="H38" s="15">
        <v>-2.5262600000000002</v>
      </c>
      <c r="I38" s="15">
        <v>-10.192350000000001</v>
      </c>
      <c r="J38" s="15">
        <v>6.2821099999999994</v>
      </c>
      <c r="K38" s="15">
        <v>3.13246</v>
      </c>
      <c r="L38" s="15">
        <v>4.1601400000000002</v>
      </c>
      <c r="M38" s="15">
        <v>2.8380700000000001</v>
      </c>
      <c r="N38" s="15">
        <v>9.7490100000000002</v>
      </c>
      <c r="O38" s="15">
        <v>16.001570000000001</v>
      </c>
      <c r="P38" s="15">
        <v>9.5720700000000001</v>
      </c>
      <c r="Q38" s="15">
        <v>21.740169999999999</v>
      </c>
      <c r="R38" s="15">
        <v>14.98456</v>
      </c>
      <c r="S38" s="15">
        <v>10.01197</v>
      </c>
      <c r="T38" s="15">
        <v>10.48507</v>
      </c>
      <c r="U38" s="15">
        <v>13.671299999999999</v>
      </c>
      <c r="V38" s="15">
        <v>11.7835</v>
      </c>
      <c r="W38" s="15">
        <v>1.5763499999999999</v>
      </c>
      <c r="X38" s="15">
        <v>-4.5615100000000002</v>
      </c>
      <c r="Y38" s="15">
        <v>4.3772399999999996</v>
      </c>
      <c r="Z38" s="15">
        <v>6.30464</v>
      </c>
      <c r="AA38" s="15">
        <v>4.0539722308107295</v>
      </c>
      <c r="AB38" s="15">
        <v>9.3226595036040596</v>
      </c>
      <c r="AC38" s="15">
        <v>19.796036777389201</v>
      </c>
      <c r="AD38" s="15">
        <v>11.065682646744701</v>
      </c>
      <c r="AE38" s="15">
        <v>11.6148235514056</v>
      </c>
      <c r="AF38" s="15">
        <v>19.425978000000001</v>
      </c>
      <c r="AG38" s="15">
        <v>27.521836</v>
      </c>
      <c r="AH38" s="15">
        <v>75.754664000000005</v>
      </c>
      <c r="AI38" s="42"/>
      <c r="AJ38" s="42"/>
      <c r="AK38" s="42"/>
      <c r="AL38" s="42"/>
      <c r="AM38" s="42"/>
      <c r="AN38" s="3"/>
      <c r="AO38" s="3"/>
      <c r="AP38" s="3"/>
      <c r="AQ38" s="3"/>
      <c r="AR38" s="3"/>
      <c r="AS38" s="3"/>
      <c r="AT38" s="3"/>
      <c r="AU38" s="3"/>
      <c r="AV38" s="3"/>
      <c r="AW38" s="3"/>
      <c r="AX38" s="3"/>
      <c r="AY38" s="3"/>
    </row>
    <row r="39" spans="1:51" ht="14.4" x14ac:dyDescent="0.3">
      <c r="A39" s="106">
        <f>YampaRiverInflow.TotalOutflow!A39</f>
        <v>46082</v>
      </c>
      <c r="B39" s="31">
        <v>13.545999999999999</v>
      </c>
      <c r="C39" s="11">
        <v>13.545999999999999</v>
      </c>
      <c r="D39" s="41">
        <v>13.545999999999999</v>
      </c>
      <c r="E39" s="15">
        <v>17.63081</v>
      </c>
      <c r="F39" s="15">
        <v>62.605969999999999</v>
      </c>
      <c r="G39" s="15">
        <v>-10.494788</v>
      </c>
      <c r="H39" s="15">
        <v>-5.3588699999999996</v>
      </c>
      <c r="I39" s="15">
        <v>-15.49112</v>
      </c>
      <c r="J39" s="15">
        <v>36.322969999999998</v>
      </c>
      <c r="K39" s="15">
        <v>9.210090000000001</v>
      </c>
      <c r="L39" s="15">
        <v>5.7764899999999999</v>
      </c>
      <c r="M39" s="15">
        <v>9.2872199999999996</v>
      </c>
      <c r="N39" s="15">
        <v>8.1139899999999994</v>
      </c>
      <c r="O39" s="15">
        <v>9.8301200000000009</v>
      </c>
      <c r="P39" s="15">
        <v>14.49926</v>
      </c>
      <c r="Q39" s="15">
        <v>12.03308</v>
      </c>
      <c r="R39" s="15">
        <v>4.5342399999999996</v>
      </c>
      <c r="S39" s="15">
        <v>19.332849999999997</v>
      </c>
      <c r="T39" s="15">
        <v>6.37479</v>
      </c>
      <c r="U39" s="15">
        <v>9.2942099999999996</v>
      </c>
      <c r="V39" s="15">
        <v>12.6425</v>
      </c>
      <c r="W39" s="15">
        <v>6.9273500000000006</v>
      </c>
      <c r="X39" s="15">
        <v>-7.20953</v>
      </c>
      <c r="Y39" s="15">
        <v>6.0791599999999999</v>
      </c>
      <c r="Z39" s="15">
        <v>6.5443199999999999</v>
      </c>
      <c r="AA39" s="15">
        <v>12.9016643799678</v>
      </c>
      <c r="AB39" s="15">
        <v>7.2940712366949301</v>
      </c>
      <c r="AC39" s="15">
        <v>35.068694212232302</v>
      </c>
      <c r="AD39" s="15">
        <v>6.2901128095215002</v>
      </c>
      <c r="AE39" s="15">
        <v>18.741606197686799</v>
      </c>
      <c r="AF39" s="15">
        <v>26.794340000000005</v>
      </c>
      <c r="AG39" s="15">
        <v>39.915998000000002</v>
      </c>
      <c r="AH39" s="15">
        <v>66.375816</v>
      </c>
      <c r="AI39" s="42"/>
      <c r="AJ39" s="42"/>
      <c r="AK39" s="42"/>
      <c r="AL39" s="42"/>
      <c r="AM39" s="42"/>
      <c r="AN39" s="3"/>
      <c r="AO39" s="3"/>
      <c r="AP39" s="3"/>
      <c r="AQ39" s="3"/>
      <c r="AR39" s="3"/>
      <c r="AS39" s="3"/>
      <c r="AT39" s="3"/>
      <c r="AU39" s="3"/>
      <c r="AV39" s="3"/>
      <c r="AW39" s="3"/>
      <c r="AX39" s="3"/>
      <c r="AY39" s="3"/>
    </row>
    <row r="40" spans="1:51" ht="14.4" x14ac:dyDescent="0.3">
      <c r="A40" s="106">
        <f>YampaRiverInflow.TotalOutflow!A40</f>
        <v>46113</v>
      </c>
      <c r="B40" s="31">
        <v>16.812999999999999</v>
      </c>
      <c r="C40" s="11">
        <v>16.812999999999999</v>
      </c>
      <c r="D40" s="41">
        <v>16.812999999999999</v>
      </c>
      <c r="E40" s="15">
        <v>7.7661820000000006</v>
      </c>
      <c r="F40" s="15">
        <v>14.708754000000001</v>
      </c>
      <c r="G40" s="15">
        <v>23.635946000000001</v>
      </c>
      <c r="H40" s="15">
        <v>6.8406400000000005</v>
      </c>
      <c r="I40" s="15">
        <v>-2.2138499999999999</v>
      </c>
      <c r="J40" s="15">
        <v>19.547470000000001</v>
      </c>
      <c r="K40" s="15">
        <v>11.52768</v>
      </c>
      <c r="L40" s="15">
        <v>17.343669999999999</v>
      </c>
      <c r="M40" s="15">
        <v>13.49269</v>
      </c>
      <c r="N40" s="15">
        <v>4.6643299999999996</v>
      </c>
      <c r="O40" s="15">
        <v>2.3306399999999998</v>
      </c>
      <c r="P40" s="15">
        <v>9.179590000000001</v>
      </c>
      <c r="Q40" s="15">
        <v>14.534559999999999</v>
      </c>
      <c r="R40" s="15">
        <v>4.0880400000000003</v>
      </c>
      <c r="S40" s="15">
        <v>12.77216</v>
      </c>
      <c r="T40" s="15">
        <v>7.4774700000000003</v>
      </c>
      <c r="U40" s="15">
        <v>12.525</v>
      </c>
      <c r="V40" s="15">
        <v>22.5366</v>
      </c>
      <c r="W40" s="15">
        <v>5.4246600000000003</v>
      </c>
      <c r="X40" s="15">
        <v>-1.42597</v>
      </c>
      <c r="Y40" s="15">
        <v>9.8915199999999999</v>
      </c>
      <c r="Z40" s="15">
        <v>9.72743</v>
      </c>
      <c r="AA40" s="15">
        <v>15.713943386447099</v>
      </c>
      <c r="AB40" s="15">
        <v>6.6015394221493597</v>
      </c>
      <c r="AC40" s="15">
        <v>32.830230167934701</v>
      </c>
      <c r="AD40" s="15">
        <v>14.096756611570999</v>
      </c>
      <c r="AE40" s="15">
        <v>21.908179504132999</v>
      </c>
      <c r="AF40" s="15">
        <v>18.399011999999999</v>
      </c>
      <c r="AG40" s="15">
        <v>29.763325999999999</v>
      </c>
      <c r="AH40" s="15">
        <v>41.261670000000002</v>
      </c>
      <c r="AI40" s="42"/>
      <c r="AJ40" s="42"/>
      <c r="AK40" s="42"/>
      <c r="AL40" s="42"/>
      <c r="AM40" s="42"/>
      <c r="AN40" s="3"/>
      <c r="AO40" s="3"/>
      <c r="AP40" s="3"/>
      <c r="AQ40" s="3"/>
      <c r="AR40" s="3"/>
      <c r="AS40" s="3"/>
      <c r="AT40" s="3"/>
      <c r="AU40" s="3"/>
      <c r="AV40" s="3"/>
      <c r="AW40" s="3"/>
      <c r="AX40" s="3"/>
      <c r="AY40" s="3"/>
    </row>
    <row r="41" spans="1:51" ht="14.4" x14ac:dyDescent="0.3">
      <c r="A41" s="106">
        <f>YampaRiverInflow.TotalOutflow!A41</f>
        <v>46143</v>
      </c>
      <c r="B41" s="31">
        <v>21.079000000000001</v>
      </c>
      <c r="C41" s="11">
        <v>21.079000000000001</v>
      </c>
      <c r="D41" s="41">
        <v>21.079000000000001</v>
      </c>
      <c r="E41" s="15">
        <v>9.5716059999999992</v>
      </c>
      <c r="F41" s="15">
        <v>29.325434000000005</v>
      </c>
      <c r="G41" s="15">
        <v>5.5503300000000007</v>
      </c>
      <c r="H41" s="15">
        <v>8.0619300000000003</v>
      </c>
      <c r="I41" s="15">
        <v>-4.66012</v>
      </c>
      <c r="J41" s="15">
        <v>9.683209999999999</v>
      </c>
      <c r="K41" s="15">
        <v>23.337949999999999</v>
      </c>
      <c r="L41" s="15">
        <v>11.09249</v>
      </c>
      <c r="M41" s="15">
        <v>14.89179</v>
      </c>
      <c r="N41" s="15">
        <v>9.6852700000000009</v>
      </c>
      <c r="O41" s="15">
        <v>5.5847100000000003</v>
      </c>
      <c r="P41" s="15">
        <v>4.1686000000000005</v>
      </c>
      <c r="Q41" s="15">
        <v>14.016170000000001</v>
      </c>
      <c r="R41" s="15">
        <v>5.02379</v>
      </c>
      <c r="S41" s="15">
        <v>16.882990000000003</v>
      </c>
      <c r="T41" s="15">
        <v>3.9549799999999999</v>
      </c>
      <c r="U41" s="15">
        <v>10.53945</v>
      </c>
      <c r="V41" s="15">
        <v>19.5229</v>
      </c>
      <c r="W41" s="15">
        <v>4.9721899999999994</v>
      </c>
      <c r="X41" s="15">
        <v>1.2309300000000001</v>
      </c>
      <c r="Y41" s="15">
        <v>4.9847600000000005</v>
      </c>
      <c r="Z41" s="15">
        <v>9.3964200000000009</v>
      </c>
      <c r="AA41" s="15">
        <v>9.2539210713396098</v>
      </c>
      <c r="AB41" s="15">
        <v>5.5819525592733701</v>
      </c>
      <c r="AC41" s="15">
        <v>25.107575702810699</v>
      </c>
      <c r="AD41" s="15">
        <v>32.171070661818902</v>
      </c>
      <c r="AE41" s="15">
        <v>22.140587519075002</v>
      </c>
      <c r="AF41" s="15">
        <v>9.3170699999999993</v>
      </c>
      <c r="AG41" s="15">
        <v>17.687328000000001</v>
      </c>
      <c r="AH41" s="15">
        <v>30.256135999999998</v>
      </c>
      <c r="AI41" s="42"/>
      <c r="AJ41" s="42"/>
      <c r="AK41" s="42"/>
      <c r="AL41" s="42"/>
      <c r="AM41" s="42"/>
      <c r="AN41" s="3"/>
      <c r="AO41" s="3"/>
      <c r="AP41" s="3"/>
      <c r="AQ41" s="3"/>
      <c r="AR41" s="3"/>
      <c r="AS41" s="3"/>
      <c r="AT41" s="3"/>
      <c r="AU41" s="3"/>
      <c r="AV41" s="3"/>
      <c r="AW41" s="3"/>
      <c r="AX41" s="3"/>
      <c r="AY41" s="3"/>
    </row>
    <row r="42" spans="1:51" ht="14.4" x14ac:dyDescent="0.3">
      <c r="A42" s="106">
        <f>YampaRiverInflow.TotalOutflow!A42</f>
        <v>46174</v>
      </c>
      <c r="B42" s="31">
        <v>17.227</v>
      </c>
      <c r="C42" s="11">
        <v>17.227</v>
      </c>
      <c r="D42" s="41">
        <v>17.227</v>
      </c>
      <c r="E42" s="15">
        <v>-1.180104</v>
      </c>
      <c r="F42" s="15">
        <v>16.706314000000003</v>
      </c>
      <c r="G42" s="15">
        <v>1.3633040000000001</v>
      </c>
      <c r="H42" s="15">
        <v>-0.79383999999999999</v>
      </c>
      <c r="I42" s="15">
        <v>-23.251810000000003</v>
      </c>
      <c r="J42" s="15">
        <v>12.69872</v>
      </c>
      <c r="K42" s="15">
        <v>19.039000000000001</v>
      </c>
      <c r="L42" s="15">
        <v>6.8687700000000005</v>
      </c>
      <c r="M42" s="15">
        <v>14.246139999999999</v>
      </c>
      <c r="N42" s="15">
        <v>18.845080000000003</v>
      </c>
      <c r="O42" s="15">
        <v>7.4909099999999995</v>
      </c>
      <c r="P42" s="15">
        <v>13.8124</v>
      </c>
      <c r="Q42" s="15">
        <v>24.775919999999999</v>
      </c>
      <c r="R42" s="15">
        <v>9.7531100000000013</v>
      </c>
      <c r="S42" s="15">
        <v>18.740459999999999</v>
      </c>
      <c r="T42" s="15">
        <v>5.9942099999999998</v>
      </c>
      <c r="U42" s="15">
        <v>10.93661</v>
      </c>
      <c r="V42" s="15">
        <v>14.07673</v>
      </c>
      <c r="W42" s="15">
        <v>3.54962</v>
      </c>
      <c r="X42" s="15">
        <v>6.4226899999999993</v>
      </c>
      <c r="Y42" s="15">
        <v>10.59356</v>
      </c>
      <c r="Z42" s="15">
        <v>1.32226</v>
      </c>
      <c r="AA42" s="15">
        <v>6.9610190102487604</v>
      </c>
      <c r="AB42" s="15">
        <v>13.6235045447941</v>
      </c>
      <c r="AC42" s="15">
        <v>21.1430438016537</v>
      </c>
      <c r="AD42" s="15">
        <v>42.150180575868696</v>
      </c>
      <c r="AE42" s="15">
        <v>13.4754590082651</v>
      </c>
      <c r="AF42" s="15">
        <v>19.542680000000001</v>
      </c>
      <c r="AG42" s="15">
        <v>1.2684000000000002</v>
      </c>
      <c r="AH42" s="15">
        <v>4.9412060000000002</v>
      </c>
      <c r="AI42" s="42"/>
      <c r="AJ42" s="42"/>
      <c r="AK42" s="42"/>
      <c r="AL42" s="42"/>
      <c r="AM42" s="42"/>
      <c r="AN42" s="3"/>
      <c r="AO42" s="3"/>
      <c r="AP42" s="3"/>
      <c r="AQ42" s="3"/>
      <c r="AR42" s="3"/>
      <c r="AS42" s="3"/>
      <c r="AT42" s="3"/>
      <c r="AU42" s="3"/>
      <c r="AV42" s="3"/>
      <c r="AW42" s="3"/>
      <c r="AX42" s="3"/>
      <c r="AY42" s="3"/>
    </row>
    <row r="43" spans="1:51" ht="14.4" x14ac:dyDescent="0.3">
      <c r="A43" s="106">
        <f>YampaRiverInflow.TotalOutflow!A43</f>
        <v>46204</v>
      </c>
      <c r="B43" s="31">
        <v>15.263</v>
      </c>
      <c r="C43" s="11">
        <v>15.263</v>
      </c>
      <c r="D43" s="41">
        <v>15.263</v>
      </c>
      <c r="E43" s="15">
        <v>8.0089059999999996</v>
      </c>
      <c r="F43" s="15">
        <v>20.697440000000004</v>
      </c>
      <c r="G43" s="15">
        <v>17.755964000000002</v>
      </c>
      <c r="H43" s="15">
        <v>11.63293</v>
      </c>
      <c r="I43" s="15">
        <v>-12.476629999999998</v>
      </c>
      <c r="J43" s="15">
        <v>23.625509999999998</v>
      </c>
      <c r="K43" s="15">
        <v>20.54889</v>
      </c>
      <c r="L43" s="15">
        <v>8.319090000000001</v>
      </c>
      <c r="M43" s="15">
        <v>20.105460000000001</v>
      </c>
      <c r="N43" s="15">
        <v>19.50067</v>
      </c>
      <c r="O43" s="15">
        <v>8.3446700000000007</v>
      </c>
      <c r="P43" s="15">
        <v>18.455950000000001</v>
      </c>
      <c r="Q43" s="15">
        <v>31.79073</v>
      </c>
      <c r="R43" s="15">
        <v>14.55987</v>
      </c>
      <c r="S43" s="15">
        <v>21.886839999999999</v>
      </c>
      <c r="T43" s="15">
        <v>25.583909999999999</v>
      </c>
      <c r="U43" s="15">
        <v>21.074020000000001</v>
      </c>
      <c r="V43" s="15">
        <v>18.544400000000003</v>
      </c>
      <c r="W43" s="15">
        <v>6.5901300000000003</v>
      </c>
      <c r="X43" s="15">
        <v>14.91146</v>
      </c>
      <c r="Y43" s="15">
        <v>14.38373</v>
      </c>
      <c r="Z43" s="15">
        <v>27.614090000000001</v>
      </c>
      <c r="AA43" s="15">
        <v>12.5574148766291</v>
      </c>
      <c r="AB43" s="15">
        <v>24.781192150480202</v>
      </c>
      <c r="AC43" s="15">
        <v>16.943357023537999</v>
      </c>
      <c r="AD43" s="15">
        <v>39.1588780983151</v>
      </c>
      <c r="AE43" s="15">
        <v>23.713968098447001</v>
      </c>
      <c r="AF43" s="15">
        <v>3.5028120000000005</v>
      </c>
      <c r="AG43" s="15">
        <v>15.702810000000001</v>
      </c>
      <c r="AH43" s="15">
        <v>2.0310160000000002</v>
      </c>
      <c r="AI43" s="42"/>
      <c r="AJ43" s="42"/>
      <c r="AK43" s="42"/>
      <c r="AL43" s="42"/>
      <c r="AM43" s="42"/>
      <c r="AN43" s="3"/>
      <c r="AO43" s="3"/>
      <c r="AP43" s="3"/>
      <c r="AQ43" s="3"/>
      <c r="AR43" s="3"/>
      <c r="AS43" s="3"/>
      <c r="AT43" s="3"/>
      <c r="AU43" s="3"/>
      <c r="AV43" s="3"/>
      <c r="AW43" s="3"/>
      <c r="AX43" s="3"/>
      <c r="AY43" s="3"/>
    </row>
    <row r="44" spans="1:51" ht="14.4" x14ac:dyDescent="0.3">
      <c r="A44" s="106">
        <f>YampaRiverInflow.TotalOutflow!A44</f>
        <v>46235</v>
      </c>
      <c r="B44" s="31">
        <v>13.611000000000001</v>
      </c>
      <c r="C44" s="11">
        <v>13.611000000000001</v>
      </c>
      <c r="D44" s="41">
        <v>13.611000000000001</v>
      </c>
      <c r="E44" s="15">
        <v>11.451958000000001</v>
      </c>
      <c r="F44" s="15">
        <v>20.660824000000002</v>
      </c>
      <c r="G44" s="15">
        <v>13.796706</v>
      </c>
      <c r="H44" s="15">
        <v>9.7706299999999988</v>
      </c>
      <c r="I44" s="15">
        <v>7.4435000000000002</v>
      </c>
      <c r="J44" s="15">
        <v>20.504860000000001</v>
      </c>
      <c r="K44" s="15">
        <v>22.135639999999999</v>
      </c>
      <c r="L44" s="15">
        <v>5.2130799999999997</v>
      </c>
      <c r="M44" s="15">
        <v>14.802440000000001</v>
      </c>
      <c r="N44" s="15">
        <v>21.94164</v>
      </c>
      <c r="O44" s="15">
        <v>8.4181799999999996</v>
      </c>
      <c r="P44" s="15">
        <v>21.659500000000001</v>
      </c>
      <c r="Q44" s="15">
        <v>35.8294</v>
      </c>
      <c r="R44" s="15">
        <v>14.210139999999999</v>
      </c>
      <c r="S44" s="15">
        <v>24.195160000000001</v>
      </c>
      <c r="T44" s="15">
        <v>26.496269999999999</v>
      </c>
      <c r="U44" s="15">
        <v>24.024999999999999</v>
      </c>
      <c r="V44" s="15">
        <v>22.344560000000001</v>
      </c>
      <c r="W44" s="15">
        <v>9.8739599999999985</v>
      </c>
      <c r="X44" s="15">
        <v>13.84548</v>
      </c>
      <c r="Y44" s="15">
        <v>16.93469</v>
      </c>
      <c r="Z44" s="15">
        <v>14.48996</v>
      </c>
      <c r="AA44" s="15">
        <v>14.623601239406</v>
      </c>
      <c r="AB44" s="15">
        <v>29.351938843042298</v>
      </c>
      <c r="AC44" s="15">
        <v>10.6373367791084</v>
      </c>
      <c r="AD44" s="15">
        <v>32.4739838860175</v>
      </c>
      <c r="AE44" s="15">
        <v>32.289258266844001</v>
      </c>
      <c r="AF44" s="15">
        <v>21.988620000000001</v>
      </c>
      <c r="AG44" s="15">
        <v>28.766426000000003</v>
      </c>
      <c r="AH44" s="15">
        <v>19.739957999999998</v>
      </c>
      <c r="AI44" s="42"/>
      <c r="AJ44" s="42"/>
      <c r="AK44" s="42"/>
      <c r="AL44" s="42"/>
      <c r="AM44" s="42"/>
      <c r="AN44" s="3"/>
      <c r="AO44" s="3"/>
      <c r="AP44" s="3"/>
      <c r="AQ44" s="3"/>
      <c r="AR44" s="3"/>
      <c r="AS44" s="3"/>
      <c r="AT44" s="3"/>
      <c r="AU44" s="3"/>
      <c r="AV44" s="3"/>
      <c r="AW44" s="3"/>
      <c r="AX44" s="3"/>
      <c r="AY44" s="3"/>
    </row>
    <row r="45" spans="1:51" ht="14.4" x14ac:dyDescent="0.3">
      <c r="A45" s="106">
        <f>YampaRiverInflow.TotalOutflow!A45</f>
        <v>46266</v>
      </c>
      <c r="B45" s="31">
        <v>15.929</v>
      </c>
      <c r="C45" s="11">
        <v>15.929</v>
      </c>
      <c r="D45" s="41">
        <v>15.929</v>
      </c>
      <c r="E45" s="15">
        <v>14.914582000000003</v>
      </c>
      <c r="F45" s="15">
        <v>14.839589999999999</v>
      </c>
      <c r="G45" s="15">
        <v>10.647540000000001</v>
      </c>
      <c r="H45" s="15">
        <v>-6.0112700000000006</v>
      </c>
      <c r="I45" s="15">
        <v>19.914009999999998</v>
      </c>
      <c r="J45" s="15">
        <v>13.555149999999999</v>
      </c>
      <c r="K45" s="15">
        <v>15.397549999999999</v>
      </c>
      <c r="L45" s="15">
        <v>7.1036899999999994</v>
      </c>
      <c r="M45" s="15">
        <v>8.6973899999999986</v>
      </c>
      <c r="N45" s="15">
        <v>11.841569999999999</v>
      </c>
      <c r="O45" s="15">
        <v>3.6388400000000001</v>
      </c>
      <c r="P45" s="15">
        <v>18.084299999999999</v>
      </c>
      <c r="Q45" s="15">
        <v>24.926950000000001</v>
      </c>
      <c r="R45" s="15">
        <v>13.032249999999999</v>
      </c>
      <c r="S45" s="15">
        <v>14.707469999999999</v>
      </c>
      <c r="T45" s="15">
        <v>15.101129999999999</v>
      </c>
      <c r="U45" s="15">
        <v>9.3519199999999998</v>
      </c>
      <c r="V45" s="15">
        <v>35.037589999999994</v>
      </c>
      <c r="W45" s="15">
        <v>-2.8639899999999998</v>
      </c>
      <c r="X45" s="15">
        <v>6.7481800000000005</v>
      </c>
      <c r="Y45" s="15">
        <v>15.02529</v>
      </c>
      <c r="Z45" s="15">
        <v>11.451879999999999</v>
      </c>
      <c r="AA45" s="15">
        <v>13.1848636376867</v>
      </c>
      <c r="AB45" s="15">
        <v>8.3238249586783297</v>
      </c>
      <c r="AC45" s="15">
        <v>19.8346958697528</v>
      </c>
      <c r="AD45" s="15">
        <v>16.409711323636998</v>
      </c>
      <c r="AE45" s="15">
        <v>25.7866844641329</v>
      </c>
      <c r="AF45" s="15">
        <v>21.500264000000001</v>
      </c>
      <c r="AG45" s="15">
        <v>26.366382000000002</v>
      </c>
      <c r="AH45" s="15">
        <v>15.737406</v>
      </c>
      <c r="AI45" s="42"/>
      <c r="AJ45" s="42"/>
      <c r="AK45" s="42"/>
      <c r="AL45" s="42"/>
      <c r="AM45" s="42"/>
      <c r="AN45" s="3"/>
      <c r="AO45" s="3"/>
      <c r="AP45" s="3"/>
      <c r="AQ45" s="3"/>
      <c r="AR45" s="3"/>
      <c r="AS45" s="3"/>
      <c r="AT45" s="3"/>
      <c r="AU45" s="3"/>
      <c r="AV45" s="3"/>
      <c r="AW45" s="3"/>
      <c r="AX45" s="3"/>
      <c r="AY45" s="3"/>
    </row>
    <row r="46" spans="1:51" ht="14.4" x14ac:dyDescent="0.3">
      <c r="A46" s="106">
        <f>YampaRiverInflow.TotalOutflow!A46</f>
        <v>46296</v>
      </c>
      <c r="B46" s="31">
        <v>16.375</v>
      </c>
      <c r="C46" s="11">
        <v>16.375</v>
      </c>
      <c r="D46" s="41">
        <v>16.375</v>
      </c>
      <c r="E46" s="15">
        <v>11.503132000000001</v>
      </c>
      <c r="F46" s="15">
        <v>12.135444000000001</v>
      </c>
      <c r="G46" s="15">
        <v>6.3876860000000004</v>
      </c>
      <c r="H46" s="15">
        <v>-7.82599</v>
      </c>
      <c r="I46" s="15">
        <v>24.362849999999998</v>
      </c>
      <c r="J46" s="15">
        <v>10.95425</v>
      </c>
      <c r="K46" s="15">
        <v>11.723360000000001</v>
      </c>
      <c r="L46" s="15">
        <v>4.6145899999999997</v>
      </c>
      <c r="M46" s="15">
        <v>6.6953500000000004</v>
      </c>
      <c r="N46" s="15">
        <v>9.5123700000000007</v>
      </c>
      <c r="O46" s="15">
        <v>-0.49925999999999998</v>
      </c>
      <c r="P46" s="15">
        <v>18.132660000000001</v>
      </c>
      <c r="Q46" s="15">
        <v>19.22006</v>
      </c>
      <c r="R46" s="15">
        <v>10.97871</v>
      </c>
      <c r="S46" s="15">
        <v>13.21185</v>
      </c>
      <c r="T46" s="15">
        <v>14.04824</v>
      </c>
      <c r="U46" s="15">
        <v>6.9533999999999994</v>
      </c>
      <c r="V46" s="15">
        <v>23.35398</v>
      </c>
      <c r="W46" s="15">
        <v>-2.8656299999999999</v>
      </c>
      <c r="X46" s="15">
        <v>2.3012199999999998</v>
      </c>
      <c r="Y46" s="15">
        <v>14.73507</v>
      </c>
      <c r="Z46" s="15">
        <v>8.505370000000001</v>
      </c>
      <c r="AA46" s="15">
        <v>9.0830627261494108</v>
      </c>
      <c r="AB46" s="15">
        <v>-6.2740460311398598</v>
      </c>
      <c r="AC46" s="15">
        <v>25.002335616926402</v>
      </c>
      <c r="AD46" s="15">
        <v>7.7553593381164196</v>
      </c>
      <c r="AE46" s="15">
        <v>26.857120247405899</v>
      </c>
      <c r="AF46" s="15">
        <v>8.6108960000000003</v>
      </c>
      <c r="AG46" s="15">
        <v>17.934583999999997</v>
      </c>
      <c r="AH46" s="15">
        <v>11.836898000000001</v>
      </c>
      <c r="AI46" s="42"/>
      <c r="AJ46" s="42"/>
      <c r="AK46" s="42"/>
      <c r="AL46" s="42"/>
      <c r="AM46" s="42"/>
      <c r="AN46" s="3"/>
      <c r="AO46" s="3"/>
      <c r="AP46" s="3"/>
      <c r="AQ46" s="3"/>
      <c r="AR46" s="3"/>
      <c r="AS46" s="3"/>
      <c r="AT46" s="3"/>
      <c r="AU46" s="3"/>
      <c r="AV46" s="3"/>
      <c r="AW46" s="3"/>
      <c r="AX46" s="3"/>
      <c r="AY46" s="3"/>
    </row>
    <row r="47" spans="1:51" ht="14.4" x14ac:dyDescent="0.3">
      <c r="A47" s="106">
        <f>YampaRiverInflow.TotalOutflow!A47</f>
        <v>46327</v>
      </c>
      <c r="B47" s="31">
        <v>4.9749999999999996</v>
      </c>
      <c r="C47" s="11">
        <v>4.9749999999999996</v>
      </c>
      <c r="D47" s="41">
        <v>4.9749999999999996</v>
      </c>
      <c r="E47" s="15">
        <v>3.6625680000000003</v>
      </c>
      <c r="F47" s="15">
        <v>15.820898000000001</v>
      </c>
      <c r="G47" s="15">
        <v>14.533392000000001</v>
      </c>
      <c r="H47" s="15">
        <v>-12.37326</v>
      </c>
      <c r="I47" s="15">
        <v>14.93168</v>
      </c>
      <c r="J47" s="15">
        <v>-5.1652700000000005</v>
      </c>
      <c r="K47" s="15">
        <v>10.395850000000001</v>
      </c>
      <c r="L47" s="15">
        <v>4.0648400000000002</v>
      </c>
      <c r="M47" s="15">
        <v>3.5380700000000003</v>
      </c>
      <c r="N47" s="15">
        <v>7.5272700000000006</v>
      </c>
      <c r="O47" s="15">
        <v>13.11669</v>
      </c>
      <c r="P47" s="15">
        <v>15.47784</v>
      </c>
      <c r="Q47" s="15">
        <v>21.893450000000001</v>
      </c>
      <c r="R47" s="15">
        <v>12.1463</v>
      </c>
      <c r="S47" s="15">
        <v>8.651209999999999</v>
      </c>
      <c r="T47" s="15">
        <v>9.7618099999999988</v>
      </c>
      <c r="U47" s="15">
        <v>16.488720000000001</v>
      </c>
      <c r="V47" s="15">
        <v>4.6226700000000003</v>
      </c>
      <c r="W47" s="15">
        <v>5.9689499999999995</v>
      </c>
      <c r="X47" s="15">
        <v>-1.0023</v>
      </c>
      <c r="Y47" s="15">
        <v>2.8529</v>
      </c>
      <c r="Z47" s="15">
        <v>5.8924399999999997</v>
      </c>
      <c r="AA47" s="15">
        <v>3.9897065276040999</v>
      </c>
      <c r="AB47" s="15">
        <v>-11.4351155371894</v>
      </c>
      <c r="AC47" s="15">
        <v>6.3263246300834401</v>
      </c>
      <c r="AD47" s="15">
        <v>3.8446132224799099</v>
      </c>
      <c r="AE47" s="15">
        <v>10.148976943471901</v>
      </c>
      <c r="AF47" s="15">
        <v>8.991363999999999</v>
      </c>
      <c r="AG47" s="15">
        <v>10.960080000000001</v>
      </c>
      <c r="AH47" s="15">
        <v>12.147136</v>
      </c>
      <c r="AI47" s="42"/>
      <c r="AJ47" s="42"/>
      <c r="AK47" s="42"/>
      <c r="AL47" s="42"/>
      <c r="AM47" s="42"/>
      <c r="AN47" s="3"/>
      <c r="AO47" s="3"/>
      <c r="AP47" s="3"/>
      <c r="AQ47" s="3"/>
      <c r="AR47" s="3"/>
      <c r="AS47" s="3"/>
      <c r="AT47" s="3"/>
      <c r="AU47" s="3"/>
      <c r="AV47" s="3"/>
      <c r="AW47" s="3"/>
      <c r="AX47" s="3"/>
      <c r="AY47" s="3"/>
    </row>
    <row r="48" spans="1:51" ht="14.4" x14ac:dyDescent="0.3">
      <c r="A48" s="106">
        <f>YampaRiverInflow.TotalOutflow!A48</f>
        <v>46357</v>
      </c>
      <c r="B48" s="31">
        <v>3.2080000000000002</v>
      </c>
      <c r="C48" s="11">
        <v>3.2080000000000002</v>
      </c>
      <c r="D48" s="41">
        <v>3.2080000000000002</v>
      </c>
      <c r="E48" s="15">
        <v>18.697578</v>
      </c>
      <c r="F48" s="15">
        <v>16.272072000000001</v>
      </c>
      <c r="G48" s="15">
        <v>6.2282960000000003</v>
      </c>
      <c r="H48" s="15">
        <v>-16.238409999999998</v>
      </c>
      <c r="I48" s="15">
        <v>12.00187</v>
      </c>
      <c r="J48" s="15">
        <v>6.5915499999999998</v>
      </c>
      <c r="K48" s="15">
        <v>12.228569999999999</v>
      </c>
      <c r="L48" s="15">
        <v>1.01868</v>
      </c>
      <c r="M48" s="15">
        <v>6.6875100000000005</v>
      </c>
      <c r="N48" s="15">
        <v>11.483219999999999</v>
      </c>
      <c r="O48" s="15">
        <v>-2.7016499999999999</v>
      </c>
      <c r="P48" s="15">
        <v>25.948370000000001</v>
      </c>
      <c r="Q48" s="15">
        <v>22.778939999999999</v>
      </c>
      <c r="R48" s="15">
        <v>11.792920000000001</v>
      </c>
      <c r="S48" s="15">
        <v>17.610810000000001</v>
      </c>
      <c r="T48" s="15">
        <v>24.307770000000001</v>
      </c>
      <c r="U48" s="15">
        <v>18.407709999999998</v>
      </c>
      <c r="V48" s="15">
        <v>2.61571</v>
      </c>
      <c r="W48" s="15">
        <v>-1.4079200000000001</v>
      </c>
      <c r="X48" s="15">
        <v>-6.0315000000000003</v>
      </c>
      <c r="Y48" s="15">
        <v>15.691600000000001</v>
      </c>
      <c r="Z48" s="15">
        <v>6.0872700000000002</v>
      </c>
      <c r="AA48" s="15">
        <v>14.668721902282002</v>
      </c>
      <c r="AB48" s="15">
        <v>-6.0504652876024405</v>
      </c>
      <c r="AC48" s="15">
        <v>3.9440781003643801</v>
      </c>
      <c r="AD48" s="15">
        <v>5.96184380284366</v>
      </c>
      <c r="AE48" s="15">
        <v>-3.3022761146438002</v>
      </c>
      <c r="AF48" s="15">
        <v>16.566911999999999</v>
      </c>
      <c r="AG48" s="15">
        <v>23.606604000000004</v>
      </c>
      <c r="AH48" s="15">
        <v>11.927992</v>
      </c>
      <c r="AI48" s="42"/>
      <c r="AJ48" s="42"/>
      <c r="AK48" s="42"/>
      <c r="AL48" s="42"/>
      <c r="AM48" s="42"/>
      <c r="AN48" s="3"/>
      <c r="AO48" s="3"/>
      <c r="AP48" s="3"/>
      <c r="AQ48" s="3"/>
      <c r="AR48" s="3"/>
      <c r="AS48" s="3"/>
      <c r="AT48" s="3"/>
      <c r="AU48" s="3"/>
      <c r="AV48" s="3"/>
      <c r="AW48" s="3"/>
      <c r="AX48" s="3"/>
      <c r="AY48" s="3"/>
    </row>
    <row r="49" spans="1:1005" ht="14.4" x14ac:dyDescent="0.3">
      <c r="A49" s="106">
        <f>YampaRiverInflow.TotalOutflow!A49</f>
        <v>46388</v>
      </c>
      <c r="B49" s="31">
        <v>4.2699999999999996</v>
      </c>
      <c r="C49" s="11">
        <v>4.2699999999999996</v>
      </c>
      <c r="D49" s="41">
        <v>4.2699999999999996</v>
      </c>
      <c r="E49" s="15">
        <v>35.531559999999999</v>
      </c>
      <c r="F49" s="15">
        <v>11.366462</v>
      </c>
      <c r="G49" s="15">
        <v>12.906422000000001</v>
      </c>
      <c r="H49" s="15">
        <v>-12.26146</v>
      </c>
      <c r="I49" s="15">
        <v>9.9685600000000001</v>
      </c>
      <c r="J49" s="15">
        <v>3.9182399999999999</v>
      </c>
      <c r="K49" s="15">
        <v>5.2524799999999994</v>
      </c>
      <c r="L49" s="15">
        <v>0.65434000000000003</v>
      </c>
      <c r="M49" s="15">
        <v>10.38495</v>
      </c>
      <c r="N49" s="15">
        <v>14.23559</v>
      </c>
      <c r="O49" s="15">
        <v>9.8203300000000002</v>
      </c>
      <c r="P49" s="15">
        <v>24.700430000000001</v>
      </c>
      <c r="Q49" s="15">
        <v>22.069479999999999</v>
      </c>
      <c r="R49" s="15">
        <v>12.57952</v>
      </c>
      <c r="S49" s="15">
        <v>19.210369999999998</v>
      </c>
      <c r="T49" s="15">
        <v>24.414390000000001</v>
      </c>
      <c r="U49" s="15">
        <v>14.356399999999999</v>
      </c>
      <c r="V49" s="15">
        <v>-5.5168900000000001</v>
      </c>
      <c r="W49" s="15">
        <v>8.7599999999999997E-2</v>
      </c>
      <c r="X49" s="15">
        <v>10.52117</v>
      </c>
      <c r="Y49" s="15">
        <v>15.80128</v>
      </c>
      <c r="Z49" s="15">
        <v>7.4489752076703502</v>
      </c>
      <c r="AA49" s="15">
        <v>19.8163140489265</v>
      </c>
      <c r="AB49" s="15">
        <v>0.31217231431502396</v>
      </c>
      <c r="AC49" s="15">
        <v>11.158060331372901</v>
      </c>
      <c r="AD49" s="15">
        <v>7.7495685923312703</v>
      </c>
      <c r="AE49" s="15">
        <v>16.305914000000001</v>
      </c>
      <c r="AF49" s="15">
        <v>18.317238</v>
      </c>
      <c r="AG49" s="15">
        <v>101.21908400000001</v>
      </c>
      <c r="AH49" s="15">
        <v>14.084605999999999</v>
      </c>
      <c r="AI49" s="42"/>
      <c r="AJ49" s="42"/>
      <c r="AK49" s="42"/>
      <c r="AL49" s="42"/>
      <c r="AM49" s="42"/>
      <c r="AN49" s="3"/>
      <c r="AO49" s="3"/>
      <c r="AP49" s="3"/>
      <c r="AQ49" s="3"/>
      <c r="AR49" s="3"/>
      <c r="AS49" s="3"/>
      <c r="AT49" s="3"/>
      <c r="AU49" s="3"/>
      <c r="AV49" s="3"/>
      <c r="AW49" s="3"/>
      <c r="AX49" s="3"/>
      <c r="AY49" s="3"/>
    </row>
    <row r="50" spans="1:1005" ht="14.4" x14ac:dyDescent="0.3">
      <c r="A50" s="106">
        <f>YampaRiverInflow.TotalOutflow!A50</f>
        <v>46419</v>
      </c>
      <c r="B50" s="31">
        <v>10.779</v>
      </c>
      <c r="C50" s="11">
        <v>10.779</v>
      </c>
      <c r="D50" s="41">
        <v>10.779</v>
      </c>
      <c r="E50" s="15">
        <v>33.481140000000003</v>
      </c>
      <c r="F50" s="15">
        <v>10.668854</v>
      </c>
      <c r="G50" s="15">
        <v>-2.5262600000000002</v>
      </c>
      <c r="H50" s="15">
        <v>-10.192350000000001</v>
      </c>
      <c r="I50" s="15">
        <v>6.2821099999999994</v>
      </c>
      <c r="J50" s="15">
        <v>3.13246</v>
      </c>
      <c r="K50" s="15">
        <v>4.1601400000000002</v>
      </c>
      <c r="L50" s="15">
        <v>2.8380700000000001</v>
      </c>
      <c r="M50" s="15">
        <v>9.7490100000000002</v>
      </c>
      <c r="N50" s="15">
        <v>16.001570000000001</v>
      </c>
      <c r="O50" s="15">
        <v>9.5720700000000001</v>
      </c>
      <c r="P50" s="15">
        <v>21.740169999999999</v>
      </c>
      <c r="Q50" s="15">
        <v>14.98456</v>
      </c>
      <c r="R50" s="15">
        <v>10.01197</v>
      </c>
      <c r="S50" s="15">
        <v>10.48507</v>
      </c>
      <c r="T50" s="15">
        <v>13.671299999999999</v>
      </c>
      <c r="U50" s="15">
        <v>11.7835</v>
      </c>
      <c r="V50" s="15">
        <v>1.5763499999999999</v>
      </c>
      <c r="W50" s="15">
        <v>-4.5615100000000002</v>
      </c>
      <c r="X50" s="15">
        <v>4.3772399999999996</v>
      </c>
      <c r="Y50" s="15">
        <v>6.30464</v>
      </c>
      <c r="Z50" s="15">
        <v>4.0539722308107295</v>
      </c>
      <c r="AA50" s="15">
        <v>9.3226595036040596</v>
      </c>
      <c r="AB50" s="15">
        <v>19.796036777389201</v>
      </c>
      <c r="AC50" s="15">
        <v>11.065682646744701</v>
      </c>
      <c r="AD50" s="15">
        <v>11.6148235514056</v>
      </c>
      <c r="AE50" s="15">
        <v>19.425978000000001</v>
      </c>
      <c r="AF50" s="15">
        <v>27.521836</v>
      </c>
      <c r="AG50" s="15">
        <v>75.754664000000005</v>
      </c>
      <c r="AH50" s="15">
        <v>14.718234000000001</v>
      </c>
      <c r="AI50" s="42"/>
      <c r="AJ50" s="42"/>
      <c r="AK50" s="42"/>
      <c r="AL50" s="42"/>
      <c r="AM50" s="42"/>
      <c r="AN50" s="3"/>
      <c r="AO50" s="3"/>
      <c r="AP50" s="3"/>
      <c r="AQ50" s="3"/>
      <c r="AR50" s="3"/>
      <c r="AS50" s="3"/>
      <c r="AT50" s="3"/>
      <c r="AU50" s="3"/>
      <c r="AV50" s="3"/>
      <c r="AW50" s="3"/>
      <c r="AX50" s="3"/>
      <c r="AY50" s="3"/>
    </row>
    <row r="51" spans="1:1005" ht="14.4" x14ac:dyDescent="0.3">
      <c r="A51" s="106">
        <f>YampaRiverInflow.TotalOutflow!A51</f>
        <v>46447</v>
      </c>
      <c r="B51" s="31">
        <v>13.545999999999999</v>
      </c>
      <c r="C51" s="11">
        <v>13.545999999999999</v>
      </c>
      <c r="D51" s="41">
        <v>13.545999999999999</v>
      </c>
      <c r="E51" s="15">
        <v>62.605969999999999</v>
      </c>
      <c r="F51" s="15">
        <v>-10.494788</v>
      </c>
      <c r="G51" s="15">
        <v>-5.3588699999999996</v>
      </c>
      <c r="H51" s="15">
        <v>-15.49112</v>
      </c>
      <c r="I51" s="15">
        <v>36.322969999999998</v>
      </c>
      <c r="J51" s="15">
        <v>9.210090000000001</v>
      </c>
      <c r="K51" s="15">
        <v>5.7764899999999999</v>
      </c>
      <c r="L51" s="15">
        <v>9.2872199999999996</v>
      </c>
      <c r="M51" s="15">
        <v>8.1139899999999994</v>
      </c>
      <c r="N51" s="15">
        <v>9.8301200000000009</v>
      </c>
      <c r="O51" s="15">
        <v>14.49926</v>
      </c>
      <c r="P51" s="15">
        <v>12.03308</v>
      </c>
      <c r="Q51" s="15">
        <v>4.5342399999999996</v>
      </c>
      <c r="R51" s="15">
        <v>19.332849999999997</v>
      </c>
      <c r="S51" s="15">
        <v>6.37479</v>
      </c>
      <c r="T51" s="15">
        <v>9.2942099999999996</v>
      </c>
      <c r="U51" s="15">
        <v>12.6425</v>
      </c>
      <c r="V51" s="15">
        <v>6.9273500000000006</v>
      </c>
      <c r="W51" s="15">
        <v>-7.20953</v>
      </c>
      <c r="X51" s="15">
        <v>6.0791599999999999</v>
      </c>
      <c r="Y51" s="15">
        <v>6.5443199999999999</v>
      </c>
      <c r="Z51" s="15">
        <v>12.9016643799678</v>
      </c>
      <c r="AA51" s="15">
        <v>7.2940712366949301</v>
      </c>
      <c r="AB51" s="15">
        <v>35.068694212232302</v>
      </c>
      <c r="AC51" s="15">
        <v>6.2901128095215002</v>
      </c>
      <c r="AD51" s="15">
        <v>18.741606197686799</v>
      </c>
      <c r="AE51" s="15">
        <v>26.794340000000005</v>
      </c>
      <c r="AF51" s="15">
        <v>39.915998000000002</v>
      </c>
      <c r="AG51" s="15">
        <v>66.375816</v>
      </c>
      <c r="AH51" s="15">
        <v>17.63081</v>
      </c>
      <c r="AI51" s="42"/>
      <c r="AJ51" s="42"/>
      <c r="AK51" s="42"/>
      <c r="AL51" s="42"/>
      <c r="AM51" s="42"/>
      <c r="AN51" s="3"/>
      <c r="AO51" s="3"/>
      <c r="AP51" s="3"/>
      <c r="AQ51" s="3"/>
      <c r="AR51" s="3"/>
      <c r="AS51" s="3"/>
      <c r="AT51" s="3"/>
      <c r="AU51" s="3"/>
      <c r="AV51" s="3"/>
      <c r="AW51" s="3"/>
      <c r="AX51" s="3"/>
      <c r="AY51" s="3"/>
    </row>
    <row r="52" spans="1:1005" ht="14.4" x14ac:dyDescent="0.3">
      <c r="A52" s="106">
        <f>YampaRiverInflow.TotalOutflow!A52</f>
        <v>46478</v>
      </c>
      <c r="B52" s="31">
        <v>16.812999999999999</v>
      </c>
      <c r="C52" s="11">
        <v>16.812999999999999</v>
      </c>
      <c r="D52" s="41">
        <v>16.812999999999999</v>
      </c>
      <c r="E52" s="15">
        <v>14.708754000000001</v>
      </c>
      <c r="F52" s="15">
        <v>23.635946000000001</v>
      </c>
      <c r="G52" s="15">
        <v>6.8406400000000005</v>
      </c>
      <c r="H52" s="15">
        <v>-2.2138499999999999</v>
      </c>
      <c r="I52" s="15">
        <v>19.547470000000001</v>
      </c>
      <c r="J52" s="15">
        <v>11.52768</v>
      </c>
      <c r="K52" s="15">
        <v>17.343669999999999</v>
      </c>
      <c r="L52" s="15">
        <v>13.49269</v>
      </c>
      <c r="M52" s="15">
        <v>4.6643299999999996</v>
      </c>
      <c r="N52" s="15">
        <v>2.3306399999999998</v>
      </c>
      <c r="O52" s="15">
        <v>9.179590000000001</v>
      </c>
      <c r="P52" s="15">
        <v>14.534559999999999</v>
      </c>
      <c r="Q52" s="15">
        <v>4.0880400000000003</v>
      </c>
      <c r="R52" s="15">
        <v>12.77216</v>
      </c>
      <c r="S52" s="15">
        <v>7.4774700000000003</v>
      </c>
      <c r="T52" s="15">
        <v>12.525</v>
      </c>
      <c r="U52" s="15">
        <v>22.5366</v>
      </c>
      <c r="V52" s="15">
        <v>5.4246600000000003</v>
      </c>
      <c r="W52" s="15">
        <v>-1.42597</v>
      </c>
      <c r="X52" s="15">
        <v>9.8915199999999999</v>
      </c>
      <c r="Y52" s="15">
        <v>9.72743</v>
      </c>
      <c r="Z52" s="15">
        <v>15.713943386447099</v>
      </c>
      <c r="AA52" s="15">
        <v>6.6015394221493597</v>
      </c>
      <c r="AB52" s="15">
        <v>32.830230167934701</v>
      </c>
      <c r="AC52" s="15">
        <v>14.096756611570999</v>
      </c>
      <c r="AD52" s="15">
        <v>21.908179504132999</v>
      </c>
      <c r="AE52" s="15">
        <v>18.399011999999999</v>
      </c>
      <c r="AF52" s="15">
        <v>29.763325999999999</v>
      </c>
      <c r="AG52" s="15">
        <v>41.261670000000002</v>
      </c>
      <c r="AH52" s="15">
        <v>7.7661820000000006</v>
      </c>
      <c r="AI52" s="42"/>
      <c r="AJ52" s="42"/>
      <c r="AK52" s="42"/>
      <c r="AL52" s="42"/>
      <c r="AM52" s="42"/>
      <c r="AN52" s="3"/>
      <c r="AO52" s="3"/>
      <c r="AP52" s="3"/>
      <c r="AQ52" s="3"/>
      <c r="AR52" s="3"/>
      <c r="AS52" s="3"/>
      <c r="AT52" s="3"/>
      <c r="AU52" s="3"/>
      <c r="AV52" s="3"/>
      <c r="AW52" s="3"/>
      <c r="AX52" s="3"/>
      <c r="AY52" s="3"/>
    </row>
    <row r="53" spans="1:1005" ht="14.4" x14ac:dyDescent="0.3">
      <c r="A53" s="106">
        <f>YampaRiverInflow.TotalOutflow!A53</f>
        <v>46508</v>
      </c>
      <c r="B53" s="31">
        <v>21.079000000000001</v>
      </c>
      <c r="C53" s="11">
        <v>21.079000000000001</v>
      </c>
      <c r="D53" s="41">
        <v>21.079000000000001</v>
      </c>
      <c r="E53" s="15">
        <v>29.325434000000005</v>
      </c>
      <c r="F53" s="15">
        <v>5.5503300000000007</v>
      </c>
      <c r="G53" s="15">
        <v>8.0619300000000003</v>
      </c>
      <c r="H53" s="15">
        <v>-4.66012</v>
      </c>
      <c r="I53" s="15">
        <v>9.683209999999999</v>
      </c>
      <c r="J53" s="15">
        <v>23.337949999999999</v>
      </c>
      <c r="K53" s="15">
        <v>11.09249</v>
      </c>
      <c r="L53" s="15">
        <v>14.89179</v>
      </c>
      <c r="M53" s="15">
        <v>9.6852700000000009</v>
      </c>
      <c r="N53" s="15">
        <v>5.5847100000000003</v>
      </c>
      <c r="O53" s="15">
        <v>4.1686000000000005</v>
      </c>
      <c r="P53" s="15">
        <v>14.016170000000001</v>
      </c>
      <c r="Q53" s="15">
        <v>5.02379</v>
      </c>
      <c r="R53" s="15">
        <v>16.882990000000003</v>
      </c>
      <c r="S53" s="15">
        <v>3.9549799999999999</v>
      </c>
      <c r="T53" s="15">
        <v>10.53945</v>
      </c>
      <c r="U53" s="15">
        <v>19.5229</v>
      </c>
      <c r="V53" s="15">
        <v>4.9721899999999994</v>
      </c>
      <c r="W53" s="15">
        <v>1.2309300000000001</v>
      </c>
      <c r="X53" s="15">
        <v>4.9847600000000005</v>
      </c>
      <c r="Y53" s="15">
        <v>9.3964200000000009</v>
      </c>
      <c r="Z53" s="15">
        <v>9.2539210713396098</v>
      </c>
      <c r="AA53" s="15">
        <v>5.5819525592733701</v>
      </c>
      <c r="AB53" s="15">
        <v>25.107575702810699</v>
      </c>
      <c r="AC53" s="15">
        <v>32.171070661818902</v>
      </c>
      <c r="AD53" s="15">
        <v>22.140587519075002</v>
      </c>
      <c r="AE53" s="15">
        <v>9.3170699999999993</v>
      </c>
      <c r="AF53" s="15">
        <v>17.687328000000001</v>
      </c>
      <c r="AG53" s="15">
        <v>30.256135999999998</v>
      </c>
      <c r="AH53" s="15">
        <v>9.5716059999999992</v>
      </c>
      <c r="AI53" s="42"/>
      <c r="AJ53" s="42"/>
      <c r="AK53" s="42"/>
      <c r="AL53" s="42"/>
      <c r="AM53" s="42"/>
      <c r="AN53" s="3"/>
      <c r="AO53" s="3"/>
      <c r="AP53" s="3"/>
      <c r="AQ53" s="3"/>
      <c r="AR53" s="3"/>
      <c r="AS53" s="3"/>
      <c r="AT53" s="3"/>
      <c r="AU53" s="3"/>
      <c r="AV53" s="3"/>
      <c r="AW53" s="3"/>
      <c r="AX53" s="3"/>
      <c r="AY53" s="3"/>
    </row>
    <row r="54" spans="1:1005" ht="14.4" x14ac:dyDescent="0.3">
      <c r="A54" s="106">
        <f>YampaRiverInflow.TotalOutflow!A54</f>
        <v>46539</v>
      </c>
      <c r="B54" s="31">
        <v>17.227</v>
      </c>
      <c r="C54" s="11">
        <v>17.227</v>
      </c>
      <c r="D54" s="41">
        <v>17.227</v>
      </c>
      <c r="E54" s="15">
        <v>16.706314000000003</v>
      </c>
      <c r="F54" s="15">
        <v>1.3633040000000001</v>
      </c>
      <c r="G54" s="15">
        <v>-0.79383999999999999</v>
      </c>
      <c r="H54" s="15">
        <v>-23.251810000000003</v>
      </c>
      <c r="I54" s="15">
        <v>12.69872</v>
      </c>
      <c r="J54" s="15">
        <v>19.039000000000001</v>
      </c>
      <c r="K54" s="15">
        <v>6.8687700000000005</v>
      </c>
      <c r="L54" s="15">
        <v>14.246139999999999</v>
      </c>
      <c r="M54" s="15">
        <v>18.845080000000003</v>
      </c>
      <c r="N54" s="15">
        <v>7.4909099999999995</v>
      </c>
      <c r="O54" s="15">
        <v>13.8124</v>
      </c>
      <c r="P54" s="15">
        <v>24.775919999999999</v>
      </c>
      <c r="Q54" s="15">
        <v>9.7531100000000013</v>
      </c>
      <c r="R54" s="15">
        <v>18.740459999999999</v>
      </c>
      <c r="S54" s="15">
        <v>5.9942099999999998</v>
      </c>
      <c r="T54" s="15">
        <v>10.93661</v>
      </c>
      <c r="U54" s="15">
        <v>14.07673</v>
      </c>
      <c r="V54" s="15">
        <v>3.54962</v>
      </c>
      <c r="W54" s="15">
        <v>6.4226899999999993</v>
      </c>
      <c r="X54" s="15">
        <v>10.59356</v>
      </c>
      <c r="Y54" s="15">
        <v>1.32226</v>
      </c>
      <c r="Z54" s="15">
        <v>6.9610190102487604</v>
      </c>
      <c r="AA54" s="15">
        <v>13.6235045447941</v>
      </c>
      <c r="AB54" s="15">
        <v>21.1430438016537</v>
      </c>
      <c r="AC54" s="15">
        <v>42.150180575868696</v>
      </c>
      <c r="AD54" s="15">
        <v>13.4754590082651</v>
      </c>
      <c r="AE54" s="15">
        <v>19.542680000000001</v>
      </c>
      <c r="AF54" s="15">
        <v>1.2684000000000002</v>
      </c>
      <c r="AG54" s="15">
        <v>4.9412060000000002</v>
      </c>
      <c r="AH54" s="15">
        <v>-1.180104</v>
      </c>
      <c r="AI54" s="42"/>
      <c r="AJ54" s="42"/>
      <c r="AK54" s="42"/>
      <c r="AL54" s="42"/>
      <c r="AM54" s="42"/>
      <c r="AN54" s="3"/>
      <c r="AO54" s="3"/>
      <c r="AP54" s="3"/>
      <c r="AQ54" s="3"/>
      <c r="AR54" s="3"/>
      <c r="AS54" s="3"/>
      <c r="AT54" s="3"/>
      <c r="AU54" s="3"/>
      <c r="AV54" s="3"/>
      <c r="AW54" s="3"/>
      <c r="AX54" s="3"/>
      <c r="AY54" s="3"/>
    </row>
    <row r="55" spans="1:1005" ht="14.4" x14ac:dyDescent="0.3">
      <c r="A55" s="106">
        <f>YampaRiverInflow.TotalOutflow!A55</f>
        <v>46569</v>
      </c>
      <c r="B55" s="31">
        <v>15.263</v>
      </c>
      <c r="C55" s="11">
        <v>15.263</v>
      </c>
      <c r="D55" s="41">
        <v>15.263</v>
      </c>
      <c r="E55" s="15">
        <v>20.697440000000004</v>
      </c>
      <c r="F55" s="15">
        <v>17.755964000000002</v>
      </c>
      <c r="G55" s="15">
        <v>11.63293</v>
      </c>
      <c r="H55" s="15">
        <v>-12.476629999999998</v>
      </c>
      <c r="I55" s="15">
        <v>23.625509999999998</v>
      </c>
      <c r="J55" s="15">
        <v>20.54889</v>
      </c>
      <c r="K55" s="15">
        <v>8.319090000000001</v>
      </c>
      <c r="L55" s="15">
        <v>20.105460000000001</v>
      </c>
      <c r="M55" s="15">
        <v>19.50067</v>
      </c>
      <c r="N55" s="15">
        <v>8.3446700000000007</v>
      </c>
      <c r="O55" s="15">
        <v>18.455950000000001</v>
      </c>
      <c r="P55" s="15">
        <v>31.79073</v>
      </c>
      <c r="Q55" s="15">
        <v>14.55987</v>
      </c>
      <c r="R55" s="15">
        <v>21.886839999999999</v>
      </c>
      <c r="S55" s="15">
        <v>25.583909999999999</v>
      </c>
      <c r="T55" s="15">
        <v>21.074020000000001</v>
      </c>
      <c r="U55" s="15">
        <v>18.544400000000003</v>
      </c>
      <c r="V55" s="15">
        <v>6.5901300000000003</v>
      </c>
      <c r="W55" s="15">
        <v>14.91146</v>
      </c>
      <c r="X55" s="15">
        <v>14.38373</v>
      </c>
      <c r="Y55" s="15">
        <v>27.614090000000001</v>
      </c>
      <c r="Z55" s="15">
        <v>12.5574148766291</v>
      </c>
      <c r="AA55" s="15">
        <v>24.781192150480202</v>
      </c>
      <c r="AB55" s="15">
        <v>16.943357023537999</v>
      </c>
      <c r="AC55" s="15">
        <v>39.1588780983151</v>
      </c>
      <c r="AD55" s="15">
        <v>23.713968098447001</v>
      </c>
      <c r="AE55" s="15">
        <v>3.5028120000000005</v>
      </c>
      <c r="AF55" s="15">
        <v>15.702810000000001</v>
      </c>
      <c r="AG55" s="15">
        <v>2.0310160000000002</v>
      </c>
      <c r="AH55" s="15">
        <v>8.0089059999999996</v>
      </c>
      <c r="AI55" s="42"/>
      <c r="AJ55" s="42"/>
      <c r="AK55" s="42"/>
      <c r="AL55" s="42"/>
      <c r="AM55" s="42"/>
      <c r="AN55" s="3"/>
      <c r="AO55" s="3"/>
      <c r="AP55" s="3"/>
      <c r="AQ55" s="3"/>
      <c r="AR55" s="3"/>
      <c r="AS55" s="3"/>
      <c r="AT55" s="3"/>
      <c r="AU55" s="3"/>
      <c r="AV55" s="3"/>
      <c r="AW55" s="3"/>
      <c r="AX55" s="3"/>
      <c r="AY55" s="3"/>
    </row>
    <row r="56" spans="1:1005" ht="14.4" x14ac:dyDescent="0.3">
      <c r="A56" s="106">
        <f>YampaRiverInflow.TotalOutflow!A56</f>
        <v>46600</v>
      </c>
      <c r="B56" s="31">
        <v>13.611000000000001</v>
      </c>
      <c r="C56" s="11">
        <v>13.611000000000001</v>
      </c>
      <c r="D56" s="41">
        <v>13.611000000000001</v>
      </c>
      <c r="E56" s="15">
        <v>20.660824000000002</v>
      </c>
      <c r="F56" s="15">
        <v>13.796706</v>
      </c>
      <c r="G56" s="15">
        <v>9.7706299999999988</v>
      </c>
      <c r="H56" s="15">
        <v>7.4435000000000002</v>
      </c>
      <c r="I56" s="15">
        <v>20.504860000000001</v>
      </c>
      <c r="J56" s="15">
        <v>22.135639999999999</v>
      </c>
      <c r="K56" s="15">
        <v>5.2130799999999997</v>
      </c>
      <c r="L56" s="15">
        <v>14.802440000000001</v>
      </c>
      <c r="M56" s="15">
        <v>21.94164</v>
      </c>
      <c r="N56" s="15">
        <v>8.4181799999999996</v>
      </c>
      <c r="O56" s="15">
        <v>21.659500000000001</v>
      </c>
      <c r="P56" s="15">
        <v>35.8294</v>
      </c>
      <c r="Q56" s="15">
        <v>14.210139999999999</v>
      </c>
      <c r="R56" s="15">
        <v>24.195160000000001</v>
      </c>
      <c r="S56" s="15">
        <v>26.496269999999999</v>
      </c>
      <c r="T56" s="15">
        <v>24.024999999999999</v>
      </c>
      <c r="U56" s="15">
        <v>22.344560000000001</v>
      </c>
      <c r="V56" s="15">
        <v>9.8739599999999985</v>
      </c>
      <c r="W56" s="15">
        <v>13.84548</v>
      </c>
      <c r="X56" s="15">
        <v>16.93469</v>
      </c>
      <c r="Y56" s="15">
        <v>14.48996</v>
      </c>
      <c r="Z56" s="15">
        <v>14.623601239406</v>
      </c>
      <c r="AA56" s="15">
        <v>29.351938843042298</v>
      </c>
      <c r="AB56" s="15">
        <v>10.6373367791084</v>
      </c>
      <c r="AC56" s="15">
        <v>32.4739838860175</v>
      </c>
      <c r="AD56" s="15">
        <v>32.289258266844001</v>
      </c>
      <c r="AE56" s="15">
        <v>21.988620000000001</v>
      </c>
      <c r="AF56" s="15">
        <v>28.766426000000003</v>
      </c>
      <c r="AG56" s="15">
        <v>19.739957999999998</v>
      </c>
      <c r="AH56" s="15">
        <v>11.451958000000001</v>
      </c>
      <c r="AI56" s="42"/>
      <c r="AJ56" s="42"/>
      <c r="AK56" s="42"/>
      <c r="AL56" s="42"/>
      <c r="AM56" s="42"/>
      <c r="AN56" s="3"/>
      <c r="AO56" s="3"/>
      <c r="AP56" s="3"/>
      <c r="AQ56" s="3"/>
      <c r="AR56" s="3"/>
      <c r="AS56" s="3"/>
      <c r="AT56" s="3"/>
      <c r="AU56" s="3"/>
      <c r="AV56" s="3"/>
      <c r="AW56" s="3"/>
      <c r="AX56" s="3"/>
      <c r="AY56" s="3"/>
    </row>
    <row r="57" spans="1:1005" ht="14.4" x14ac:dyDescent="0.3">
      <c r="A57" s="106">
        <f>YampaRiverInflow.TotalOutflow!A57</f>
        <v>46631</v>
      </c>
      <c r="B57" s="31">
        <v>15.929</v>
      </c>
      <c r="C57" s="11">
        <v>15.929</v>
      </c>
      <c r="D57" s="41">
        <v>15.929</v>
      </c>
      <c r="E57" s="15">
        <v>14.839589999999999</v>
      </c>
      <c r="F57" s="15">
        <v>10.647540000000001</v>
      </c>
      <c r="G57" s="15">
        <v>-6.0112700000000006</v>
      </c>
      <c r="H57" s="15">
        <v>19.914009999999998</v>
      </c>
      <c r="I57" s="15">
        <v>13.555149999999999</v>
      </c>
      <c r="J57" s="15">
        <v>15.397549999999999</v>
      </c>
      <c r="K57" s="15">
        <v>7.1036899999999994</v>
      </c>
      <c r="L57" s="15">
        <v>8.6973899999999986</v>
      </c>
      <c r="M57" s="15">
        <v>11.841569999999999</v>
      </c>
      <c r="N57" s="15">
        <v>3.6388400000000001</v>
      </c>
      <c r="O57" s="15">
        <v>18.084299999999999</v>
      </c>
      <c r="P57" s="15">
        <v>24.926950000000001</v>
      </c>
      <c r="Q57" s="15">
        <v>13.032249999999999</v>
      </c>
      <c r="R57" s="15">
        <v>14.707469999999999</v>
      </c>
      <c r="S57" s="15">
        <v>15.101129999999999</v>
      </c>
      <c r="T57" s="15">
        <v>9.3519199999999998</v>
      </c>
      <c r="U57" s="15">
        <v>35.037589999999994</v>
      </c>
      <c r="V57" s="15">
        <v>-2.8639899999999998</v>
      </c>
      <c r="W57" s="15">
        <v>6.7481800000000005</v>
      </c>
      <c r="X57" s="15">
        <v>15.02529</v>
      </c>
      <c r="Y57" s="15">
        <v>11.451879999999999</v>
      </c>
      <c r="Z57" s="15">
        <v>13.1848636376867</v>
      </c>
      <c r="AA57" s="15">
        <v>8.3238249586783297</v>
      </c>
      <c r="AB57" s="15">
        <v>19.8346958697528</v>
      </c>
      <c r="AC57" s="15">
        <v>16.409711323636998</v>
      </c>
      <c r="AD57" s="15">
        <v>25.7866844641329</v>
      </c>
      <c r="AE57" s="15">
        <v>21.500264000000001</v>
      </c>
      <c r="AF57" s="15">
        <v>26.366382000000002</v>
      </c>
      <c r="AG57" s="15">
        <v>15.737406</v>
      </c>
      <c r="AH57" s="15">
        <v>14.914582000000003</v>
      </c>
      <c r="AI57" s="42"/>
      <c r="AJ57" s="42"/>
      <c r="AK57" s="42"/>
      <c r="AL57" s="42"/>
      <c r="AM57" s="42"/>
      <c r="AN57" s="3"/>
      <c r="AO57" s="3"/>
      <c r="AP57" s="3"/>
      <c r="AQ57" s="3"/>
      <c r="AR57" s="3"/>
      <c r="AS57" s="3"/>
      <c r="AT57" s="3"/>
      <c r="AU57" s="3"/>
      <c r="AV57" s="3"/>
      <c r="AW57" s="3"/>
      <c r="AX57" s="3"/>
      <c r="AY57" s="3"/>
    </row>
    <row r="58" spans="1:1005" ht="14.4" x14ac:dyDescent="0.3">
      <c r="A58" s="106">
        <f>YampaRiverInflow.TotalOutflow!A58</f>
        <v>46661</v>
      </c>
      <c r="B58" s="31">
        <v>16.375</v>
      </c>
      <c r="C58" s="11">
        <v>16.375</v>
      </c>
      <c r="D58" s="41">
        <v>16.375</v>
      </c>
      <c r="E58" s="15">
        <v>12.135444000000001</v>
      </c>
      <c r="F58" s="15">
        <v>6.3876860000000004</v>
      </c>
      <c r="G58" s="15">
        <v>-7.82599</v>
      </c>
      <c r="H58" s="15">
        <v>24.362849999999998</v>
      </c>
      <c r="I58" s="15">
        <v>10.95425</v>
      </c>
      <c r="J58" s="15">
        <v>11.723360000000001</v>
      </c>
      <c r="K58" s="15">
        <v>4.6145899999999997</v>
      </c>
      <c r="L58" s="15">
        <v>6.6953500000000004</v>
      </c>
      <c r="M58" s="15">
        <v>9.5123700000000007</v>
      </c>
      <c r="N58" s="15">
        <v>-0.49925999999999998</v>
      </c>
      <c r="O58" s="15">
        <v>18.132660000000001</v>
      </c>
      <c r="P58" s="15">
        <v>19.22006</v>
      </c>
      <c r="Q58" s="15">
        <v>10.97871</v>
      </c>
      <c r="R58" s="15">
        <v>13.21185</v>
      </c>
      <c r="S58" s="15">
        <v>14.04824</v>
      </c>
      <c r="T58" s="15">
        <v>6.9533999999999994</v>
      </c>
      <c r="U58" s="15">
        <v>23.35398</v>
      </c>
      <c r="V58" s="15">
        <v>-2.8656299999999999</v>
      </c>
      <c r="W58" s="15">
        <v>2.3012199999999998</v>
      </c>
      <c r="X58" s="15">
        <v>14.73507</v>
      </c>
      <c r="Y58" s="15">
        <v>8.505370000000001</v>
      </c>
      <c r="Z58" s="15">
        <v>9.0830627261494108</v>
      </c>
      <c r="AA58" s="15">
        <v>-6.2740460311398598</v>
      </c>
      <c r="AB58" s="15">
        <v>25.002335616926402</v>
      </c>
      <c r="AC58" s="15">
        <v>7.7553593381164196</v>
      </c>
      <c r="AD58" s="15">
        <v>26.857120247405899</v>
      </c>
      <c r="AE58" s="15">
        <v>8.6108960000000003</v>
      </c>
      <c r="AF58" s="15">
        <v>17.934583999999997</v>
      </c>
      <c r="AG58" s="15">
        <v>11.836898000000001</v>
      </c>
      <c r="AH58" s="15">
        <v>11.503132000000001</v>
      </c>
      <c r="AI58" s="42"/>
      <c r="AJ58" s="42"/>
      <c r="AK58" s="42"/>
      <c r="AL58" s="42"/>
      <c r="AM58" s="42"/>
      <c r="AN58" s="3"/>
      <c r="AO58" s="3"/>
      <c r="AP58" s="3"/>
      <c r="AQ58" s="3"/>
      <c r="AR58" s="3"/>
      <c r="AS58" s="3"/>
      <c r="AT58" s="3"/>
      <c r="AU58" s="3"/>
      <c r="AV58" s="3"/>
      <c r="AW58" s="3"/>
      <c r="AX58" s="3"/>
      <c r="AY58" s="3"/>
    </row>
    <row r="59" spans="1:1005" ht="14.4" x14ac:dyDescent="0.3">
      <c r="A59" s="106">
        <f>YampaRiverInflow.TotalOutflow!A59</f>
        <v>46692</v>
      </c>
      <c r="B59" s="31">
        <v>4.9749999999999996</v>
      </c>
      <c r="C59" s="11">
        <v>4.9749999999999996</v>
      </c>
      <c r="D59" s="41">
        <v>4.9749999999999996</v>
      </c>
      <c r="E59" s="15">
        <v>15.820898000000001</v>
      </c>
      <c r="F59" s="15">
        <v>14.533392000000001</v>
      </c>
      <c r="G59" s="15">
        <v>-12.37326</v>
      </c>
      <c r="H59" s="15">
        <v>14.93168</v>
      </c>
      <c r="I59" s="15">
        <v>-5.1652700000000005</v>
      </c>
      <c r="J59" s="15">
        <v>10.395850000000001</v>
      </c>
      <c r="K59" s="15">
        <v>4.0648400000000002</v>
      </c>
      <c r="L59" s="15">
        <v>3.5380700000000003</v>
      </c>
      <c r="M59" s="15">
        <v>7.5272700000000006</v>
      </c>
      <c r="N59" s="15">
        <v>13.11669</v>
      </c>
      <c r="O59" s="15">
        <v>15.47784</v>
      </c>
      <c r="P59" s="15">
        <v>21.893450000000001</v>
      </c>
      <c r="Q59" s="15">
        <v>12.1463</v>
      </c>
      <c r="R59" s="15">
        <v>8.651209999999999</v>
      </c>
      <c r="S59" s="15">
        <v>9.7618099999999988</v>
      </c>
      <c r="T59" s="15">
        <v>16.488720000000001</v>
      </c>
      <c r="U59" s="15">
        <v>4.6226700000000003</v>
      </c>
      <c r="V59" s="15">
        <v>5.9689499999999995</v>
      </c>
      <c r="W59" s="15">
        <v>-1.0023</v>
      </c>
      <c r="X59" s="15">
        <v>2.8529</v>
      </c>
      <c r="Y59" s="15">
        <v>5.8924399999999997</v>
      </c>
      <c r="Z59" s="15">
        <v>3.9897065276040999</v>
      </c>
      <c r="AA59" s="15">
        <v>-11.4351155371894</v>
      </c>
      <c r="AB59" s="15">
        <v>6.3263246300834401</v>
      </c>
      <c r="AC59" s="15">
        <v>3.8446132224799099</v>
      </c>
      <c r="AD59" s="15">
        <v>10.148976943471901</v>
      </c>
      <c r="AE59" s="15">
        <v>8.991363999999999</v>
      </c>
      <c r="AF59" s="15">
        <v>10.960080000000001</v>
      </c>
      <c r="AG59" s="15">
        <v>12.147136</v>
      </c>
      <c r="AH59" s="15">
        <v>3.6625680000000003</v>
      </c>
      <c r="AI59" s="42"/>
      <c r="AJ59" s="42"/>
      <c r="AK59" s="42"/>
      <c r="AL59" s="42"/>
      <c r="AM59" s="42"/>
      <c r="AN59" s="3"/>
      <c r="AO59" s="3"/>
      <c r="AP59" s="3"/>
      <c r="AQ59" s="3"/>
      <c r="AR59" s="3"/>
      <c r="AS59" s="3"/>
      <c r="AT59" s="3"/>
      <c r="AU59" s="3"/>
      <c r="AV59" s="3"/>
      <c r="AW59" s="3"/>
      <c r="AX59" s="3"/>
      <c r="AY59" s="3"/>
    </row>
    <row r="60" spans="1:1005" ht="14.4" x14ac:dyDescent="0.3">
      <c r="A60" s="106">
        <f>YampaRiverInflow.TotalOutflow!A60</f>
        <v>46722</v>
      </c>
      <c r="B60" s="31">
        <v>3.2080000000000002</v>
      </c>
      <c r="C60" s="11">
        <v>3.2080000000000002</v>
      </c>
      <c r="D60" s="41">
        <v>3.2080000000000002</v>
      </c>
      <c r="E60" s="15">
        <v>16.272072000000001</v>
      </c>
      <c r="F60" s="15">
        <v>6.2282960000000003</v>
      </c>
      <c r="G60" s="15">
        <v>-16.238409999999998</v>
      </c>
      <c r="H60" s="15">
        <v>12.00187</v>
      </c>
      <c r="I60" s="15">
        <v>6.5915499999999998</v>
      </c>
      <c r="J60" s="15">
        <v>12.228569999999999</v>
      </c>
      <c r="K60" s="15">
        <v>1.01868</v>
      </c>
      <c r="L60" s="15">
        <v>6.6875100000000005</v>
      </c>
      <c r="M60" s="15">
        <v>11.483219999999999</v>
      </c>
      <c r="N60" s="15">
        <v>-2.7016499999999999</v>
      </c>
      <c r="O60" s="15">
        <v>25.948370000000001</v>
      </c>
      <c r="P60" s="15">
        <v>22.778939999999999</v>
      </c>
      <c r="Q60" s="15">
        <v>11.792920000000001</v>
      </c>
      <c r="R60" s="15">
        <v>17.610810000000001</v>
      </c>
      <c r="S60" s="15">
        <v>24.307770000000001</v>
      </c>
      <c r="T60" s="15">
        <v>18.407709999999998</v>
      </c>
      <c r="U60" s="15">
        <v>2.61571</v>
      </c>
      <c r="V60" s="15">
        <v>-1.4079200000000001</v>
      </c>
      <c r="W60" s="15">
        <v>-6.0315000000000003</v>
      </c>
      <c r="X60" s="15">
        <v>15.691600000000001</v>
      </c>
      <c r="Y60" s="15">
        <v>6.0872700000000002</v>
      </c>
      <c r="Z60" s="15">
        <v>14.668721902282002</v>
      </c>
      <c r="AA60" s="15">
        <v>-6.0504652876024405</v>
      </c>
      <c r="AB60" s="15">
        <v>3.9440781003643801</v>
      </c>
      <c r="AC60" s="15">
        <v>5.96184380284366</v>
      </c>
      <c r="AD60" s="15">
        <v>-3.3022761146438002</v>
      </c>
      <c r="AE60" s="15">
        <v>16.566911999999999</v>
      </c>
      <c r="AF60" s="15">
        <v>23.606604000000004</v>
      </c>
      <c r="AG60" s="15">
        <v>11.927992</v>
      </c>
      <c r="AH60" s="15">
        <v>18.697578</v>
      </c>
      <c r="AI60" s="42"/>
      <c r="AJ60" s="42"/>
      <c r="AK60" s="42"/>
      <c r="AL60" s="42"/>
      <c r="AM60" s="42"/>
      <c r="AN60" s="3"/>
      <c r="AO60" s="3"/>
      <c r="AP60" s="3"/>
      <c r="AQ60" s="3"/>
      <c r="AR60" s="3"/>
      <c r="AS60" s="3"/>
      <c r="AT60" s="3"/>
      <c r="AU60" s="3"/>
      <c r="AV60" s="3"/>
      <c r="AW60" s="3"/>
      <c r="AX60" s="3"/>
      <c r="AY60" s="3"/>
    </row>
    <row r="61" spans="1:1005" ht="14.4" x14ac:dyDescent="0.3">
      <c r="A61" s="106">
        <f>YampaRiverInflow.TotalOutflow!A61</f>
        <v>46753</v>
      </c>
      <c r="B61" s="31">
        <v>4.2699999999999996</v>
      </c>
      <c r="C61" s="11">
        <v>4.2699999999999996</v>
      </c>
      <c r="D61" s="41">
        <v>4.2699999999999996</v>
      </c>
      <c r="E61" s="15">
        <v>11.366462</v>
      </c>
      <c r="F61" s="15">
        <v>12.906422000000001</v>
      </c>
      <c r="G61" s="15">
        <v>-12.26146</v>
      </c>
      <c r="H61" s="15">
        <v>9.9685600000000001</v>
      </c>
      <c r="I61" s="15">
        <v>3.9182399999999999</v>
      </c>
      <c r="J61" s="15">
        <v>5.2524799999999994</v>
      </c>
      <c r="K61" s="15">
        <v>0.65434000000000003</v>
      </c>
      <c r="L61" s="15">
        <v>10.38495</v>
      </c>
      <c r="M61" s="15">
        <v>14.23559</v>
      </c>
      <c r="N61" s="15">
        <v>9.8203300000000002</v>
      </c>
      <c r="O61" s="15">
        <v>24.700430000000001</v>
      </c>
      <c r="P61" s="15">
        <v>22.069479999999999</v>
      </c>
      <c r="Q61" s="15">
        <v>12.57952</v>
      </c>
      <c r="R61" s="15">
        <v>19.210369999999998</v>
      </c>
      <c r="S61" s="15">
        <v>24.414390000000001</v>
      </c>
      <c r="T61" s="15">
        <v>14.356399999999999</v>
      </c>
      <c r="U61" s="15">
        <v>-5.5168900000000001</v>
      </c>
      <c r="V61" s="15">
        <v>8.7599999999999997E-2</v>
      </c>
      <c r="W61" s="15">
        <v>10.52117</v>
      </c>
      <c r="X61" s="15">
        <v>15.80128</v>
      </c>
      <c r="Y61" s="15">
        <v>7.4489752076703502</v>
      </c>
      <c r="Z61" s="15">
        <v>19.8163140489265</v>
      </c>
      <c r="AA61" s="15">
        <v>0.31217231431502396</v>
      </c>
      <c r="AB61" s="15">
        <v>11.158060331372901</v>
      </c>
      <c r="AC61" s="15">
        <v>7.7495685923312703</v>
      </c>
      <c r="AD61" s="15">
        <v>16.305914000000001</v>
      </c>
      <c r="AE61" s="15">
        <v>18.317238</v>
      </c>
      <c r="AF61" s="15">
        <v>101.21908400000001</v>
      </c>
      <c r="AG61" s="15">
        <v>14.084605999999999</v>
      </c>
      <c r="AH61" s="15">
        <v>35.531559999999999</v>
      </c>
      <c r="AI61" s="42"/>
      <c r="AJ61" s="42"/>
      <c r="AK61" s="42"/>
      <c r="AL61" s="42"/>
      <c r="AM61" s="42"/>
      <c r="AN61" s="3"/>
      <c r="AO61" s="3"/>
      <c r="AP61" s="3"/>
      <c r="AQ61" s="3"/>
      <c r="AR61" s="3"/>
      <c r="AS61" s="3"/>
      <c r="AT61" s="3"/>
      <c r="AU61" s="3"/>
      <c r="AV61" s="3"/>
      <c r="AW61" s="3"/>
      <c r="AX61" s="3"/>
      <c r="AY61" s="3"/>
    </row>
    <row r="62" spans="1:1005" ht="14.4" x14ac:dyDescent="0.3">
      <c r="A62" s="106">
        <f>YampaRiverInflow.TotalOutflow!A62</f>
        <v>46784</v>
      </c>
      <c r="B62" s="31">
        <v>10.779</v>
      </c>
      <c r="C62" s="11">
        <v>10.779</v>
      </c>
      <c r="D62" s="41">
        <v>10.779</v>
      </c>
      <c r="E62" s="15">
        <v>10.668854</v>
      </c>
      <c r="F62" s="15">
        <v>-2.5262600000000002</v>
      </c>
      <c r="G62" s="15">
        <v>-10.192350000000001</v>
      </c>
      <c r="H62" s="15">
        <v>6.2821099999999994</v>
      </c>
      <c r="I62" s="15">
        <v>3.13246</v>
      </c>
      <c r="J62" s="15">
        <v>4.1601400000000002</v>
      </c>
      <c r="K62" s="15">
        <v>2.8380700000000001</v>
      </c>
      <c r="L62" s="15">
        <v>9.7490100000000002</v>
      </c>
      <c r="M62" s="15">
        <v>16.001570000000001</v>
      </c>
      <c r="N62" s="15">
        <v>9.5720700000000001</v>
      </c>
      <c r="O62" s="15">
        <v>21.740169999999999</v>
      </c>
      <c r="P62" s="15">
        <v>14.98456</v>
      </c>
      <c r="Q62" s="15">
        <v>10.01197</v>
      </c>
      <c r="R62" s="15">
        <v>10.48507</v>
      </c>
      <c r="S62" s="15">
        <v>13.671299999999999</v>
      </c>
      <c r="T62" s="15">
        <v>11.7835</v>
      </c>
      <c r="U62" s="15">
        <v>1.5763499999999999</v>
      </c>
      <c r="V62" s="15">
        <v>-4.5615100000000002</v>
      </c>
      <c r="W62" s="15">
        <v>4.3772399999999996</v>
      </c>
      <c r="X62" s="15">
        <v>6.30464</v>
      </c>
      <c r="Y62" s="15">
        <v>4.0539722308107295</v>
      </c>
      <c r="Z62" s="15">
        <v>9.3226595036040596</v>
      </c>
      <c r="AA62" s="15">
        <v>19.796036777389201</v>
      </c>
      <c r="AB62" s="15">
        <v>11.065682646744701</v>
      </c>
      <c r="AC62" s="15">
        <v>11.6148235514056</v>
      </c>
      <c r="AD62" s="15">
        <v>19.425978000000001</v>
      </c>
      <c r="AE62" s="15">
        <v>27.521836</v>
      </c>
      <c r="AF62" s="15">
        <v>75.754664000000005</v>
      </c>
      <c r="AG62" s="15">
        <v>14.718234000000001</v>
      </c>
      <c r="AH62" s="15">
        <v>33.481140000000003</v>
      </c>
      <c r="AI62" s="42"/>
      <c r="AJ62" s="42"/>
      <c r="AK62" s="42"/>
      <c r="AL62" s="42"/>
      <c r="AM62" s="42"/>
      <c r="AN62" s="3"/>
      <c r="AO62" s="3"/>
      <c r="AP62" s="3"/>
      <c r="AQ62" s="3"/>
      <c r="AR62" s="3"/>
      <c r="AS62" s="3"/>
      <c r="AT62" s="3"/>
      <c r="AU62" s="3"/>
      <c r="AV62" s="3"/>
      <c r="AW62" s="3"/>
      <c r="AX62" s="3"/>
      <c r="AY62" s="3"/>
    </row>
    <row r="63" spans="1:1005" ht="14.4" x14ac:dyDescent="0.3">
      <c r="A63" s="106">
        <f>YampaRiverInflow.TotalOutflow!A63</f>
        <v>46813</v>
      </c>
      <c r="B63" s="31">
        <v>13.545999999999999</v>
      </c>
      <c r="C63" s="11">
        <v>13.545999999999999</v>
      </c>
      <c r="D63" s="41">
        <v>13.545999999999999</v>
      </c>
      <c r="E63" s="15">
        <v>-10.494788</v>
      </c>
      <c r="F63" s="15">
        <v>-5.3588699999999996</v>
      </c>
      <c r="G63" s="15">
        <v>-15.49112</v>
      </c>
      <c r="H63" s="15">
        <v>36.322969999999998</v>
      </c>
      <c r="I63" s="15">
        <v>9.210090000000001</v>
      </c>
      <c r="J63" s="15">
        <v>5.7764899999999999</v>
      </c>
      <c r="K63" s="15">
        <v>9.2872199999999996</v>
      </c>
      <c r="L63" s="15">
        <v>8.1139899999999994</v>
      </c>
      <c r="M63" s="15">
        <v>9.8301200000000009</v>
      </c>
      <c r="N63" s="15">
        <v>14.49926</v>
      </c>
      <c r="O63" s="15">
        <v>12.03308</v>
      </c>
      <c r="P63" s="15">
        <v>4.5342399999999996</v>
      </c>
      <c r="Q63" s="15">
        <v>19.332849999999997</v>
      </c>
      <c r="R63" s="15">
        <v>6.37479</v>
      </c>
      <c r="S63" s="15">
        <v>9.2942099999999996</v>
      </c>
      <c r="T63" s="15">
        <v>12.6425</v>
      </c>
      <c r="U63" s="15">
        <v>6.9273500000000006</v>
      </c>
      <c r="V63" s="15">
        <v>-7.20953</v>
      </c>
      <c r="W63" s="15">
        <v>6.0791599999999999</v>
      </c>
      <c r="X63" s="15">
        <v>6.5443199999999999</v>
      </c>
      <c r="Y63" s="15">
        <v>12.9016643799678</v>
      </c>
      <c r="Z63" s="15">
        <v>7.2940712366949301</v>
      </c>
      <c r="AA63" s="15">
        <v>35.068694212232302</v>
      </c>
      <c r="AB63" s="15">
        <v>6.2901128095215002</v>
      </c>
      <c r="AC63" s="15">
        <v>18.741606197686799</v>
      </c>
      <c r="AD63" s="15">
        <v>26.794340000000005</v>
      </c>
      <c r="AE63" s="15">
        <v>39.915998000000002</v>
      </c>
      <c r="AF63" s="15">
        <v>66.375816</v>
      </c>
      <c r="AG63" s="15">
        <v>17.63081</v>
      </c>
      <c r="AH63" s="15">
        <v>62.605969999999999</v>
      </c>
      <c r="AI63" s="42"/>
      <c r="AJ63" s="42"/>
      <c r="AK63" s="42"/>
      <c r="AL63" s="42"/>
      <c r="AM63" s="42"/>
      <c r="AN63" s="3"/>
      <c r="AO63" s="3"/>
      <c r="AP63" s="3"/>
      <c r="AQ63" s="3"/>
      <c r="AR63" s="3"/>
      <c r="AS63" s="3"/>
      <c r="AT63" s="3"/>
      <c r="AU63" s="3"/>
      <c r="AV63" s="3"/>
      <c r="AW63" s="3"/>
      <c r="AX63" s="3"/>
      <c r="AY63" s="3"/>
    </row>
    <row r="64" spans="1:1005" ht="14.4" x14ac:dyDescent="0.3">
      <c r="A64" s="106">
        <f>YampaRiverInflow.TotalOutflow!A64</f>
        <v>46844</v>
      </c>
      <c r="B64" s="31">
        <v>16.812999999999999</v>
      </c>
      <c r="C64" s="11">
        <v>16.812999999999999</v>
      </c>
      <c r="D64" s="41">
        <v>16.812999999999999</v>
      </c>
      <c r="E64" s="15">
        <v>23.635946000000001</v>
      </c>
      <c r="F64" s="15">
        <v>6.8406400000000005</v>
      </c>
      <c r="G64" s="15">
        <v>-2.2138499999999999</v>
      </c>
      <c r="H64" s="15">
        <v>19.547470000000001</v>
      </c>
      <c r="I64" s="15">
        <v>11.52768</v>
      </c>
      <c r="J64" s="15">
        <v>17.343669999999999</v>
      </c>
      <c r="K64" s="15">
        <v>13.49269</v>
      </c>
      <c r="L64" s="15">
        <v>4.6643299999999996</v>
      </c>
      <c r="M64" s="15">
        <v>2.3306399999999998</v>
      </c>
      <c r="N64" s="15">
        <v>9.179590000000001</v>
      </c>
      <c r="O64" s="15">
        <v>14.534559999999999</v>
      </c>
      <c r="P64" s="15">
        <v>4.0880400000000003</v>
      </c>
      <c r="Q64" s="15">
        <v>12.77216</v>
      </c>
      <c r="R64" s="15">
        <v>7.4774700000000003</v>
      </c>
      <c r="S64" s="15">
        <v>12.525</v>
      </c>
      <c r="T64" s="15">
        <v>22.5366</v>
      </c>
      <c r="U64" s="15">
        <v>5.4246600000000003</v>
      </c>
      <c r="V64" s="15">
        <v>-1.42597</v>
      </c>
      <c r="W64" s="15">
        <v>9.8915199999999999</v>
      </c>
      <c r="X64" s="15">
        <v>9.72743</v>
      </c>
      <c r="Y64" s="15">
        <v>15.713943386447099</v>
      </c>
      <c r="Z64" s="15">
        <v>6.6015394221493597</v>
      </c>
      <c r="AA64" s="15">
        <v>32.830230167934701</v>
      </c>
      <c r="AB64" s="15">
        <v>14.096756611570999</v>
      </c>
      <c r="AC64" s="15">
        <v>21.908179504132999</v>
      </c>
      <c r="AD64" s="15">
        <v>18.399011999999999</v>
      </c>
      <c r="AE64" s="15">
        <v>29.763325999999999</v>
      </c>
      <c r="AF64" s="15">
        <v>41.261670000000002</v>
      </c>
      <c r="AG64" s="15">
        <v>7.7661820000000006</v>
      </c>
      <c r="AH64" s="15">
        <v>14.708754000000001</v>
      </c>
      <c r="AI64" s="42"/>
      <c r="AJ64" s="42"/>
      <c r="AK64" s="42"/>
      <c r="AL64" s="42"/>
      <c r="AM64" s="42"/>
      <c r="AN64" s="3"/>
      <c r="AO64" s="3"/>
      <c r="AP64" s="3"/>
      <c r="AQ64" s="3"/>
      <c r="AR64" s="3"/>
      <c r="AS64" s="3"/>
      <c r="AT64" s="3"/>
      <c r="AU64" s="3"/>
      <c r="AV64" s="3"/>
      <c r="AW64" s="3"/>
      <c r="AX64" s="3"/>
      <c r="AY64" s="3"/>
      <c r="ALQ64" t="e">
        <v>#N/A</v>
      </c>
    </row>
    <row r="65" spans="1:1005" ht="14.4" x14ac:dyDescent="0.3">
      <c r="A65" s="106">
        <f>YampaRiverInflow.TotalOutflow!A65</f>
        <v>46874</v>
      </c>
      <c r="B65" s="31">
        <v>21.079000000000001</v>
      </c>
      <c r="C65" s="11">
        <v>21.079000000000001</v>
      </c>
      <c r="D65" s="41">
        <v>21.079000000000001</v>
      </c>
      <c r="E65" s="15">
        <v>5.5503300000000007</v>
      </c>
      <c r="F65" s="15">
        <v>8.0619300000000003</v>
      </c>
      <c r="G65" s="15">
        <v>-4.66012</v>
      </c>
      <c r="H65" s="15">
        <v>9.683209999999999</v>
      </c>
      <c r="I65" s="15">
        <v>23.337949999999999</v>
      </c>
      <c r="J65" s="15">
        <v>11.09249</v>
      </c>
      <c r="K65" s="15">
        <v>14.89179</v>
      </c>
      <c r="L65" s="15">
        <v>9.6852700000000009</v>
      </c>
      <c r="M65" s="15">
        <v>5.5847100000000003</v>
      </c>
      <c r="N65" s="15">
        <v>4.1686000000000005</v>
      </c>
      <c r="O65" s="15">
        <v>14.016170000000001</v>
      </c>
      <c r="P65" s="15">
        <v>5.02379</v>
      </c>
      <c r="Q65" s="15">
        <v>16.882990000000003</v>
      </c>
      <c r="R65" s="15">
        <v>3.9549799999999999</v>
      </c>
      <c r="S65" s="15">
        <v>10.53945</v>
      </c>
      <c r="T65" s="15">
        <v>19.5229</v>
      </c>
      <c r="U65" s="15">
        <v>4.9721899999999994</v>
      </c>
      <c r="V65" s="15">
        <v>1.2309300000000001</v>
      </c>
      <c r="W65" s="15">
        <v>4.9847600000000005</v>
      </c>
      <c r="X65" s="15">
        <v>9.3964200000000009</v>
      </c>
      <c r="Y65" s="15">
        <v>9.2539210713396098</v>
      </c>
      <c r="Z65" s="15">
        <v>5.5819525592733701</v>
      </c>
      <c r="AA65" s="15">
        <v>25.107575702810699</v>
      </c>
      <c r="AB65" s="15">
        <v>32.171070661818902</v>
      </c>
      <c r="AC65" s="15">
        <v>22.140587519075002</v>
      </c>
      <c r="AD65" s="15">
        <v>9.3170699999999993</v>
      </c>
      <c r="AE65" s="15">
        <v>17.687328000000001</v>
      </c>
      <c r="AF65" s="15">
        <v>30.256135999999998</v>
      </c>
      <c r="AG65" s="15">
        <v>9.5716059999999992</v>
      </c>
      <c r="AH65" s="15">
        <v>29.325434000000005</v>
      </c>
      <c r="AI65" s="42"/>
      <c r="AJ65" s="42"/>
      <c r="AK65" s="42"/>
      <c r="AL65" s="42"/>
      <c r="AM65" s="42"/>
      <c r="AN65" s="3"/>
      <c r="AO65" s="3"/>
      <c r="AP65" s="3"/>
      <c r="AQ65" s="3"/>
      <c r="AR65" s="3"/>
      <c r="AS65" s="3"/>
      <c r="AT65" s="3"/>
      <c r="AU65" s="3"/>
      <c r="AV65" s="3"/>
      <c r="AW65" s="3"/>
      <c r="AX65" s="3"/>
      <c r="AY65" s="3"/>
      <c r="ALQ65" t="e">
        <v>#N/A</v>
      </c>
    </row>
    <row r="66" spans="1:1005" ht="14.4" x14ac:dyDescent="0.3">
      <c r="A66" s="106">
        <f>YampaRiverInflow.TotalOutflow!A66</f>
        <v>46905</v>
      </c>
      <c r="B66" s="31">
        <v>17.227</v>
      </c>
      <c r="C66" s="11">
        <v>17.227</v>
      </c>
      <c r="D66" s="41">
        <v>17.227</v>
      </c>
      <c r="E66" s="15">
        <v>1.3633040000000001</v>
      </c>
      <c r="F66" s="15">
        <v>-0.79383999999999999</v>
      </c>
      <c r="G66" s="15">
        <v>-23.251810000000003</v>
      </c>
      <c r="H66" s="15">
        <v>12.69872</v>
      </c>
      <c r="I66" s="15">
        <v>19.039000000000001</v>
      </c>
      <c r="J66" s="15">
        <v>6.8687700000000005</v>
      </c>
      <c r="K66" s="15">
        <v>14.246139999999999</v>
      </c>
      <c r="L66" s="15">
        <v>18.845080000000003</v>
      </c>
      <c r="M66" s="15">
        <v>7.4909099999999995</v>
      </c>
      <c r="N66" s="15">
        <v>13.8124</v>
      </c>
      <c r="O66" s="15">
        <v>24.775919999999999</v>
      </c>
      <c r="P66" s="15">
        <v>9.7531100000000013</v>
      </c>
      <c r="Q66" s="15">
        <v>18.740459999999999</v>
      </c>
      <c r="R66" s="15">
        <v>5.9942099999999998</v>
      </c>
      <c r="S66" s="15">
        <v>10.93661</v>
      </c>
      <c r="T66" s="15">
        <v>14.07673</v>
      </c>
      <c r="U66" s="15">
        <v>3.54962</v>
      </c>
      <c r="V66" s="15">
        <v>6.4226899999999993</v>
      </c>
      <c r="W66" s="15">
        <v>10.59356</v>
      </c>
      <c r="X66" s="15">
        <v>1.32226</v>
      </c>
      <c r="Y66" s="15">
        <v>6.9610190102487604</v>
      </c>
      <c r="Z66" s="15">
        <v>13.6235045447941</v>
      </c>
      <c r="AA66" s="15">
        <v>21.1430438016537</v>
      </c>
      <c r="AB66" s="15">
        <v>42.150180575868696</v>
      </c>
      <c r="AC66" s="15">
        <v>13.4754590082651</v>
      </c>
      <c r="AD66" s="15">
        <v>19.542680000000001</v>
      </c>
      <c r="AE66" s="15">
        <v>1.2684000000000002</v>
      </c>
      <c r="AF66" s="15">
        <v>4.9412060000000002</v>
      </c>
      <c r="AG66" s="15">
        <v>-1.180104</v>
      </c>
      <c r="AH66" s="15">
        <v>16.706314000000003</v>
      </c>
      <c r="AI66" s="42"/>
      <c r="AJ66" s="42"/>
      <c r="AK66" s="42"/>
      <c r="AL66" s="42"/>
      <c r="AM66" s="42"/>
      <c r="AN66" s="3"/>
      <c r="AO66" s="3"/>
      <c r="AP66" s="3"/>
      <c r="AQ66" s="3"/>
      <c r="AR66" s="3"/>
      <c r="AS66" s="3"/>
      <c r="AT66" s="3"/>
      <c r="AU66" s="3"/>
      <c r="AV66" s="3"/>
      <c r="AW66" s="3"/>
      <c r="AX66" s="3"/>
      <c r="AY66" s="3"/>
      <c r="ALQ66" t="e">
        <v>#N/A</v>
      </c>
    </row>
    <row r="67" spans="1:1005" ht="14.4" x14ac:dyDescent="0.3">
      <c r="A67" s="106">
        <f>YampaRiverInflow.TotalOutflow!A67</f>
        <v>46935</v>
      </c>
      <c r="B67" s="31">
        <v>15.263</v>
      </c>
      <c r="C67" s="11">
        <v>15.263</v>
      </c>
      <c r="D67" s="41">
        <v>15.263</v>
      </c>
      <c r="E67" s="15">
        <v>17.755964000000002</v>
      </c>
      <c r="F67" s="15">
        <v>11.63293</v>
      </c>
      <c r="G67" s="15">
        <v>-12.476629999999998</v>
      </c>
      <c r="H67" s="15">
        <v>23.625509999999998</v>
      </c>
      <c r="I67" s="15">
        <v>20.54889</v>
      </c>
      <c r="J67" s="15">
        <v>8.319090000000001</v>
      </c>
      <c r="K67" s="15">
        <v>20.105460000000001</v>
      </c>
      <c r="L67" s="15">
        <v>19.50067</v>
      </c>
      <c r="M67" s="15">
        <v>8.3446700000000007</v>
      </c>
      <c r="N67" s="15">
        <v>18.455950000000001</v>
      </c>
      <c r="O67" s="15">
        <v>31.79073</v>
      </c>
      <c r="P67" s="15">
        <v>14.55987</v>
      </c>
      <c r="Q67" s="15">
        <v>21.886839999999999</v>
      </c>
      <c r="R67" s="15">
        <v>25.583909999999999</v>
      </c>
      <c r="S67" s="15">
        <v>21.074020000000001</v>
      </c>
      <c r="T67" s="15">
        <v>18.544400000000003</v>
      </c>
      <c r="U67" s="15">
        <v>6.5901300000000003</v>
      </c>
      <c r="V67" s="15">
        <v>14.91146</v>
      </c>
      <c r="W67" s="15">
        <v>14.38373</v>
      </c>
      <c r="X67" s="15">
        <v>27.614090000000001</v>
      </c>
      <c r="Y67" s="15">
        <v>12.5574148766291</v>
      </c>
      <c r="Z67" s="15">
        <v>24.781192150480202</v>
      </c>
      <c r="AA67" s="15">
        <v>16.943357023537999</v>
      </c>
      <c r="AB67" s="15">
        <v>39.1588780983151</v>
      </c>
      <c r="AC67" s="15">
        <v>23.713968098447001</v>
      </c>
      <c r="AD67" s="15">
        <v>3.5028120000000005</v>
      </c>
      <c r="AE67" s="15">
        <v>15.702810000000001</v>
      </c>
      <c r="AF67" s="15">
        <v>2.0310160000000002</v>
      </c>
      <c r="AG67" s="15">
        <v>8.0089059999999996</v>
      </c>
      <c r="AH67" s="15">
        <v>20.697440000000004</v>
      </c>
      <c r="AI67" s="42"/>
      <c r="AJ67" s="42"/>
      <c r="AK67" s="42"/>
      <c r="AL67" s="42"/>
      <c r="AM67" s="42"/>
      <c r="AN67" s="3"/>
      <c r="AO67" s="3"/>
      <c r="AP67" s="3"/>
      <c r="AQ67" s="3"/>
      <c r="AR67" s="3"/>
      <c r="AS67" s="3"/>
      <c r="AT67" s="3"/>
      <c r="AU67" s="3"/>
      <c r="AV67" s="3"/>
      <c r="AW67" s="3"/>
      <c r="AX67" s="3"/>
      <c r="AY67" s="3"/>
      <c r="ALQ67" t="e">
        <v>#N/A</v>
      </c>
    </row>
    <row r="68" spans="1:1005" ht="14.4" x14ac:dyDescent="0.3">
      <c r="A68" s="106">
        <f>YampaRiverInflow.TotalOutflow!A68</f>
        <v>46966</v>
      </c>
      <c r="B68" s="31">
        <v>13.611000000000001</v>
      </c>
      <c r="C68" s="11">
        <v>13.611000000000001</v>
      </c>
      <c r="D68" s="41">
        <v>13.611000000000001</v>
      </c>
      <c r="E68" s="15">
        <v>13.796706</v>
      </c>
      <c r="F68" s="15">
        <v>9.7706299999999988</v>
      </c>
      <c r="G68" s="15">
        <v>7.4435000000000002</v>
      </c>
      <c r="H68" s="15">
        <v>20.504860000000001</v>
      </c>
      <c r="I68" s="15">
        <v>22.135639999999999</v>
      </c>
      <c r="J68" s="15">
        <v>5.2130799999999997</v>
      </c>
      <c r="K68" s="15">
        <v>14.802440000000001</v>
      </c>
      <c r="L68" s="15">
        <v>21.94164</v>
      </c>
      <c r="M68" s="15">
        <v>8.4181799999999996</v>
      </c>
      <c r="N68" s="15">
        <v>21.659500000000001</v>
      </c>
      <c r="O68" s="15">
        <v>35.8294</v>
      </c>
      <c r="P68" s="15">
        <v>14.210139999999999</v>
      </c>
      <c r="Q68" s="15">
        <v>24.195160000000001</v>
      </c>
      <c r="R68" s="15">
        <v>26.496269999999999</v>
      </c>
      <c r="S68" s="15">
        <v>24.024999999999999</v>
      </c>
      <c r="T68" s="15">
        <v>22.344560000000001</v>
      </c>
      <c r="U68" s="15">
        <v>9.8739599999999985</v>
      </c>
      <c r="V68" s="15">
        <v>13.84548</v>
      </c>
      <c r="W68" s="15">
        <v>16.93469</v>
      </c>
      <c r="X68" s="15">
        <v>14.48996</v>
      </c>
      <c r="Y68" s="15">
        <v>14.623601239406</v>
      </c>
      <c r="Z68" s="15">
        <v>29.351938843042298</v>
      </c>
      <c r="AA68" s="15">
        <v>10.6373367791084</v>
      </c>
      <c r="AB68" s="15">
        <v>32.4739838860175</v>
      </c>
      <c r="AC68" s="15">
        <v>32.289258266844001</v>
      </c>
      <c r="AD68" s="15">
        <v>21.988620000000001</v>
      </c>
      <c r="AE68" s="15">
        <v>28.766426000000003</v>
      </c>
      <c r="AF68" s="15">
        <v>19.739957999999998</v>
      </c>
      <c r="AG68" s="15">
        <v>11.451958000000001</v>
      </c>
      <c r="AH68" s="15">
        <v>20.660824000000002</v>
      </c>
      <c r="AI68" s="42"/>
      <c r="AJ68" s="42"/>
      <c r="AK68" s="42"/>
      <c r="AL68" s="42"/>
      <c r="AM68" s="42"/>
      <c r="AN68" s="3"/>
      <c r="AO68" s="3"/>
      <c r="AP68" s="3"/>
      <c r="AQ68" s="3"/>
      <c r="AR68" s="3"/>
      <c r="AS68" s="3"/>
      <c r="AT68" s="3"/>
      <c r="AU68" s="3"/>
      <c r="AV68" s="3"/>
      <c r="AW68" s="3"/>
      <c r="AX68" s="3"/>
      <c r="AY68" s="3"/>
      <c r="ALQ68" t="e">
        <v>#N/A</v>
      </c>
    </row>
    <row r="69" spans="1:1005" ht="14.4" x14ac:dyDescent="0.3">
      <c r="A69" s="106">
        <f>YampaRiverInflow.TotalOutflow!A69</f>
        <v>46997</v>
      </c>
      <c r="B69" s="31">
        <v>15.929</v>
      </c>
      <c r="C69" s="11">
        <v>15.929</v>
      </c>
      <c r="D69" s="41">
        <v>15.929</v>
      </c>
      <c r="E69" s="15">
        <v>10.647540000000001</v>
      </c>
      <c r="F69" s="15">
        <v>-6.0112700000000006</v>
      </c>
      <c r="G69" s="15">
        <v>19.914009999999998</v>
      </c>
      <c r="H69" s="15">
        <v>13.555149999999999</v>
      </c>
      <c r="I69" s="15">
        <v>15.397549999999999</v>
      </c>
      <c r="J69" s="15">
        <v>7.1036899999999994</v>
      </c>
      <c r="K69" s="15">
        <v>8.6973899999999986</v>
      </c>
      <c r="L69" s="15">
        <v>11.841569999999999</v>
      </c>
      <c r="M69" s="15">
        <v>3.6388400000000001</v>
      </c>
      <c r="N69" s="15">
        <v>18.084299999999999</v>
      </c>
      <c r="O69" s="15">
        <v>24.926950000000001</v>
      </c>
      <c r="P69" s="15">
        <v>13.032249999999999</v>
      </c>
      <c r="Q69" s="15">
        <v>14.707469999999999</v>
      </c>
      <c r="R69" s="15">
        <v>15.101129999999999</v>
      </c>
      <c r="S69" s="15">
        <v>9.3519199999999998</v>
      </c>
      <c r="T69" s="15">
        <v>35.037589999999994</v>
      </c>
      <c r="U69" s="15">
        <v>-2.8639899999999998</v>
      </c>
      <c r="V69" s="15">
        <v>6.7481800000000005</v>
      </c>
      <c r="W69" s="15">
        <v>15.02529</v>
      </c>
      <c r="X69" s="15">
        <v>11.451879999999999</v>
      </c>
      <c r="Y69" s="15">
        <v>13.1848636376867</v>
      </c>
      <c r="Z69" s="15">
        <v>8.3238249586783297</v>
      </c>
      <c r="AA69" s="15">
        <v>19.8346958697528</v>
      </c>
      <c r="AB69" s="15">
        <v>16.409711323636998</v>
      </c>
      <c r="AC69" s="15">
        <v>25.7866844641329</v>
      </c>
      <c r="AD69" s="15">
        <v>21.500264000000001</v>
      </c>
      <c r="AE69" s="15">
        <v>26.366382000000002</v>
      </c>
      <c r="AF69" s="15">
        <v>15.737406</v>
      </c>
      <c r="AG69" s="15">
        <v>14.914582000000003</v>
      </c>
      <c r="AH69" s="15">
        <v>14.839589999999999</v>
      </c>
      <c r="AI69" s="42"/>
      <c r="AJ69" s="42"/>
      <c r="AK69" s="42"/>
      <c r="AL69" s="42"/>
      <c r="AM69" s="42"/>
      <c r="AN69" s="3"/>
      <c r="AO69" s="3"/>
      <c r="AP69" s="3"/>
      <c r="AQ69" s="3"/>
      <c r="AR69" s="3"/>
      <c r="AS69" s="3"/>
      <c r="AT69" s="3"/>
      <c r="AU69" s="3"/>
      <c r="AV69" s="3"/>
      <c r="AW69" s="3"/>
      <c r="AX69" s="3"/>
      <c r="AY69" s="3"/>
      <c r="ALQ69" t="e">
        <v>#N/A</v>
      </c>
    </row>
    <row r="70" spans="1:1005" ht="14.4" x14ac:dyDescent="0.3">
      <c r="A70" s="106"/>
      <c r="B70" s="31"/>
      <c r="C70" s="11"/>
      <c r="D70" s="41"/>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42"/>
      <c r="AJ70" s="42"/>
      <c r="AK70" s="42"/>
      <c r="AL70" s="42"/>
      <c r="AM70" s="42"/>
      <c r="AN70" s="3"/>
      <c r="AO70" s="3"/>
      <c r="AP70" s="3"/>
      <c r="AQ70" s="3"/>
      <c r="AR70" s="3"/>
      <c r="AS70" s="3"/>
      <c r="AT70" s="3"/>
      <c r="AU70" s="3"/>
      <c r="AV70" s="3"/>
      <c r="AW70" s="3"/>
      <c r="AX70" s="3"/>
      <c r="AY70" s="3"/>
      <c r="ALQ70" t="e">
        <v>#N/A</v>
      </c>
    </row>
    <row r="71" spans="1:1005" ht="14.4" x14ac:dyDescent="0.3">
      <c r="A71" s="106"/>
      <c r="B71" s="31"/>
      <c r="C71" s="11"/>
      <c r="D71" s="41"/>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42"/>
      <c r="AJ71" s="42"/>
      <c r="AK71" s="42"/>
      <c r="AL71" s="42"/>
      <c r="AM71" s="42"/>
      <c r="AN71" s="3"/>
      <c r="AO71" s="3"/>
      <c r="AP71" s="3"/>
      <c r="AQ71" s="3"/>
      <c r="AR71" s="3"/>
      <c r="AS71" s="3"/>
      <c r="AT71" s="3"/>
      <c r="AU71" s="3"/>
      <c r="AV71" s="3"/>
      <c r="AW71" s="3"/>
      <c r="AX71" s="3"/>
      <c r="AY71" s="3"/>
      <c r="ALQ71" t="e">
        <v>#N/A</v>
      </c>
    </row>
    <row r="72" spans="1:1005" ht="12.75" customHeight="1" x14ac:dyDescent="0.3">
      <c r="A72" s="106"/>
      <c r="B72" s="30"/>
      <c r="C72" s="7"/>
      <c r="D72" s="10"/>
      <c r="ALQ72" t="e">
        <v>#N/A</v>
      </c>
    </row>
    <row r="73" spans="1:1005" ht="12.75" customHeight="1" x14ac:dyDescent="0.3">
      <c r="A73" s="106"/>
      <c r="B73" s="30"/>
      <c r="C73" s="7"/>
      <c r="D73" s="10"/>
    </row>
    <row r="74" spans="1:1005" ht="12.75" customHeight="1" x14ac:dyDescent="0.3">
      <c r="A74" s="106"/>
      <c r="B74" s="30"/>
      <c r="C74" s="7"/>
      <c r="D74" s="10"/>
    </row>
    <row r="75" spans="1:1005" ht="12.75" customHeight="1" x14ac:dyDescent="0.3">
      <c r="A75" s="106"/>
      <c r="B75" s="30"/>
      <c r="C75" s="7"/>
      <c r="D75" s="10"/>
    </row>
    <row r="76" spans="1:1005" ht="12.75" customHeight="1" x14ac:dyDescent="0.3">
      <c r="A76" s="106"/>
      <c r="B76" s="30"/>
      <c r="C76" s="7"/>
      <c r="D76" s="10"/>
    </row>
    <row r="77" spans="1:1005" ht="12.75" customHeight="1" x14ac:dyDescent="0.3">
      <c r="A77" s="106"/>
      <c r="B77" s="30"/>
      <c r="C77" s="7"/>
      <c r="D77" s="10"/>
    </row>
    <row r="78" spans="1:1005" ht="12.75" customHeight="1" x14ac:dyDescent="0.3">
      <c r="A78" s="106"/>
      <c r="B78" s="30"/>
      <c r="C78" s="7"/>
      <c r="D78" s="10"/>
    </row>
    <row r="79" spans="1:1005" ht="12.75" customHeight="1" x14ac:dyDescent="0.3">
      <c r="A79" s="106"/>
      <c r="B79" s="30"/>
      <c r="C79" s="7"/>
      <c r="D79" s="10"/>
    </row>
    <row r="80" spans="1:1005" ht="12.75" customHeight="1" x14ac:dyDescent="0.3">
      <c r="A80" s="106"/>
      <c r="B80" s="30"/>
      <c r="C80" s="7"/>
      <c r="D80" s="10"/>
    </row>
    <row r="81" spans="1:4" ht="12.75" customHeight="1" x14ac:dyDescent="0.3">
      <c r="A81" s="106"/>
      <c r="B81" s="30"/>
      <c r="C81" s="7"/>
      <c r="D81" s="10"/>
    </row>
    <row r="82" spans="1:4" ht="12.75" customHeight="1" x14ac:dyDescent="0.3">
      <c r="A82" s="106"/>
      <c r="B82" s="30"/>
      <c r="C82" s="7"/>
      <c r="D82" s="10"/>
    </row>
    <row r="83" spans="1:4" ht="12.75" customHeight="1" x14ac:dyDescent="0.3">
      <c r="A83" s="106"/>
      <c r="B83" s="30"/>
      <c r="C83" s="7"/>
      <c r="D83" s="10"/>
    </row>
    <row r="84" spans="1:4" ht="12.75" customHeight="1" x14ac:dyDescent="0.3">
      <c r="A84" s="106"/>
      <c r="B84" s="30"/>
      <c r="C84" s="7"/>
      <c r="D84" s="10"/>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B5F0F-C371-4893-97C9-5A88CE19107B}">
  <sheetPr codeName="Sheet24">
    <tabColor rgb="FFFF0000"/>
  </sheetPr>
  <dimension ref="A1:ALQ84"/>
  <sheetViews>
    <sheetView topLeftCell="A37" workbookViewId="0">
      <selection activeCell="B4" sqref="B4:AZ100"/>
    </sheetView>
  </sheetViews>
  <sheetFormatPr defaultColWidth="18.6640625" defaultRowHeight="12.75" customHeight="1" x14ac:dyDescent="0.3"/>
  <cols>
    <col min="1" max="1" width="14.33203125" customWidth="1"/>
    <col min="2" max="2" width="9.109375" customWidth="1"/>
    <col min="3" max="3" width="9.6640625" bestFit="1" customWidth="1"/>
    <col min="4" max="54" width="9.109375" customWidth="1"/>
  </cols>
  <sheetData>
    <row r="1" spans="1:51" ht="14.4" x14ac:dyDescent="0.3">
      <c r="A1" s="115"/>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2"/>
      <c r="AJ1" s="2"/>
      <c r="AK1" s="2"/>
      <c r="AL1" s="2"/>
      <c r="AM1" s="2"/>
    </row>
    <row r="2" spans="1:51" ht="14.4" x14ac:dyDescent="0.3">
      <c r="A2" s="115" t="s">
        <v>38</v>
      </c>
      <c r="B2" s="116" t="s">
        <v>0</v>
      </c>
      <c r="C2" s="116" t="s">
        <v>1</v>
      </c>
      <c r="D2" s="116" t="s">
        <v>2</v>
      </c>
      <c r="E2" s="116">
        <v>1991</v>
      </c>
      <c r="F2" s="116">
        <v>1992</v>
      </c>
      <c r="G2" s="116">
        <v>1993</v>
      </c>
      <c r="H2" s="116">
        <v>1994</v>
      </c>
      <c r="I2" s="116">
        <v>1995</v>
      </c>
      <c r="J2" s="116">
        <v>1996</v>
      </c>
      <c r="K2" s="116">
        <v>1997</v>
      </c>
      <c r="L2" s="116">
        <v>1998</v>
      </c>
      <c r="M2" s="116">
        <v>1999</v>
      </c>
      <c r="N2" s="116">
        <v>2000</v>
      </c>
      <c r="O2" s="116">
        <v>2001</v>
      </c>
      <c r="P2" s="116">
        <v>2002</v>
      </c>
      <c r="Q2" s="116">
        <v>2003</v>
      </c>
      <c r="R2" s="116">
        <v>2004</v>
      </c>
      <c r="S2" s="116">
        <v>2005</v>
      </c>
      <c r="T2" s="116">
        <v>2006</v>
      </c>
      <c r="U2" s="116">
        <v>2007</v>
      </c>
      <c r="V2" s="116">
        <v>2008</v>
      </c>
      <c r="W2" s="116">
        <v>2009</v>
      </c>
      <c r="X2" s="116">
        <v>2010</v>
      </c>
      <c r="Y2" s="116">
        <v>2011</v>
      </c>
      <c r="Z2" s="116">
        <v>2012</v>
      </c>
      <c r="AA2" s="116">
        <v>2013</v>
      </c>
      <c r="AB2" s="116">
        <v>2014</v>
      </c>
      <c r="AC2" s="116">
        <v>2015</v>
      </c>
      <c r="AD2" s="116">
        <v>2016</v>
      </c>
      <c r="AE2" s="117">
        <v>2017</v>
      </c>
      <c r="AF2" s="116">
        <v>2018</v>
      </c>
      <c r="AG2" s="116">
        <v>2019</v>
      </c>
      <c r="AH2" s="116">
        <v>2020</v>
      </c>
      <c r="AI2" s="2"/>
      <c r="AJ2" s="2"/>
      <c r="AK2" s="2"/>
      <c r="AL2" s="2"/>
      <c r="AM2" s="2"/>
      <c r="AN2" s="2"/>
      <c r="AO2" s="2"/>
      <c r="AP2" s="2"/>
      <c r="AQ2" s="2"/>
      <c r="AR2" s="2"/>
      <c r="AS2" s="2"/>
    </row>
    <row r="3" spans="1:51" ht="14.4" x14ac:dyDescent="0.3">
      <c r="A3" s="118" t="str">
        <f>A2&amp;"_"&amp;"Time"</f>
        <v>ImpToMex_In_Time</v>
      </c>
      <c r="B3" s="119" t="s">
        <v>3</v>
      </c>
      <c r="C3" s="119" t="s">
        <v>4</v>
      </c>
      <c r="D3" s="119" t="s">
        <v>5</v>
      </c>
      <c r="E3" s="119" t="s">
        <v>6</v>
      </c>
      <c r="F3" s="119" t="s">
        <v>7</v>
      </c>
      <c r="G3" s="119" t="s">
        <v>8</v>
      </c>
      <c r="H3" s="119" t="s">
        <v>9</v>
      </c>
      <c r="I3" s="119" t="s">
        <v>10</v>
      </c>
      <c r="J3" s="119" t="s">
        <v>11</v>
      </c>
      <c r="K3" s="119" t="s">
        <v>12</v>
      </c>
      <c r="L3" s="119" t="s">
        <v>13</v>
      </c>
      <c r="M3" s="119" t="s">
        <v>14</v>
      </c>
      <c r="N3" s="119" t="s">
        <v>15</v>
      </c>
      <c r="O3" s="119" t="s">
        <v>16</v>
      </c>
      <c r="P3" s="119" t="s">
        <v>17</v>
      </c>
      <c r="Q3" s="119" t="s">
        <v>18</v>
      </c>
      <c r="R3" s="119" t="s">
        <v>19</v>
      </c>
      <c r="S3" s="119" t="s">
        <v>20</v>
      </c>
      <c r="T3" s="119" t="s">
        <v>21</v>
      </c>
      <c r="U3" s="119" t="s">
        <v>22</v>
      </c>
      <c r="V3" s="119" t="s">
        <v>23</v>
      </c>
      <c r="W3" s="119" t="s">
        <v>24</v>
      </c>
      <c r="X3" s="119" t="s">
        <v>25</v>
      </c>
      <c r="Y3" s="119" t="s">
        <v>26</v>
      </c>
      <c r="Z3" s="119" t="s">
        <v>27</v>
      </c>
      <c r="AA3" s="119" t="s">
        <v>28</v>
      </c>
      <c r="AB3" s="119" t="s">
        <v>29</v>
      </c>
      <c r="AC3" s="119" t="s">
        <v>30</v>
      </c>
      <c r="AD3" s="119" t="s">
        <v>31</v>
      </c>
      <c r="AE3" s="119" t="s">
        <v>32</v>
      </c>
      <c r="AF3" s="119" t="s">
        <v>33</v>
      </c>
      <c r="AG3" s="119" t="s">
        <v>34</v>
      </c>
      <c r="AH3" s="119" t="s">
        <v>35</v>
      </c>
      <c r="AI3" s="2"/>
      <c r="AJ3" s="2"/>
      <c r="AK3" s="2"/>
      <c r="AL3" s="2"/>
      <c r="AM3" s="2"/>
      <c r="AN3" s="2"/>
      <c r="AO3" s="2"/>
      <c r="AP3" s="2"/>
      <c r="AQ3" s="2"/>
      <c r="AR3" s="2"/>
      <c r="AS3" s="2"/>
    </row>
    <row r="4" spans="1:51" ht="14.4" x14ac:dyDescent="0.3">
      <c r="A4" s="120">
        <f>YampaRiverInflow.TotalOutflow!A4</f>
        <v>45017</v>
      </c>
      <c r="B4" s="72">
        <v>-8.67</v>
      </c>
      <c r="C4" s="73">
        <v>-8.67</v>
      </c>
      <c r="D4" s="114">
        <v>-8.67</v>
      </c>
      <c r="E4" s="15">
        <v>5.76356</v>
      </c>
      <c r="F4" s="15">
        <v>12.84352</v>
      </c>
      <c r="G4" s="15">
        <v>-51.0623</v>
      </c>
      <c r="H4" s="15">
        <v>-15.1135</v>
      </c>
      <c r="I4" s="15">
        <v>-4.2431000000000001</v>
      </c>
      <c r="J4" s="15">
        <v>-7.57599</v>
      </c>
      <c r="K4" s="15">
        <v>15.395820000000001</v>
      </c>
      <c r="L4" s="15">
        <v>39.174210000000002</v>
      </c>
      <c r="M4" s="15">
        <v>-0.41738999999999998</v>
      </c>
      <c r="N4" s="15">
        <v>-3.9382700000000002</v>
      </c>
      <c r="O4" s="15">
        <v>0.93055999999999994</v>
      </c>
      <c r="P4" s="15">
        <v>-11.8729</v>
      </c>
      <c r="Q4" s="15">
        <v>-13.3843</v>
      </c>
      <c r="R4" s="15">
        <v>-6.9093299999999997</v>
      </c>
      <c r="S4" s="15">
        <v>4.2983100000000007</v>
      </c>
      <c r="T4" s="15">
        <v>-1.6048699999999998</v>
      </c>
      <c r="U4" s="15">
        <v>-3.3881199999999998</v>
      </c>
      <c r="V4" s="15">
        <v>-8.2623700000000007</v>
      </c>
      <c r="W4" s="15">
        <v>-14.0764</v>
      </c>
      <c r="X4" s="15">
        <v>-15.644399999999999</v>
      </c>
      <c r="Y4" s="15">
        <v>-20.3934</v>
      </c>
      <c r="Z4" s="15">
        <v>-12.2591</v>
      </c>
      <c r="AA4" s="15">
        <v>-6.0398699999999996</v>
      </c>
      <c r="AB4" s="15">
        <v>14.186459999999999</v>
      </c>
      <c r="AC4" s="15">
        <v>-9.3056399999999986</v>
      </c>
      <c r="AD4" s="15">
        <v>-4.80497</v>
      </c>
      <c r="AE4" s="15">
        <v>-4.7238199999999999</v>
      </c>
      <c r="AF4" s="15">
        <v>-4.9565900000000003</v>
      </c>
      <c r="AG4" s="15">
        <v>-3.62934</v>
      </c>
      <c r="AH4" s="15">
        <v>-36.724299999999999</v>
      </c>
      <c r="AI4" s="15"/>
      <c r="AJ4" s="15"/>
      <c r="AK4" s="15"/>
      <c r="AL4" s="15"/>
      <c r="AM4" s="15"/>
      <c r="AN4" s="3"/>
      <c r="AO4" s="3"/>
      <c r="AP4" s="3"/>
      <c r="AQ4" s="3"/>
      <c r="AR4" s="3"/>
      <c r="AS4" s="3"/>
      <c r="AT4" s="3"/>
      <c r="AU4" s="3"/>
      <c r="AV4" s="3"/>
      <c r="AW4" s="3"/>
      <c r="AX4" s="3"/>
      <c r="AY4" s="3"/>
    </row>
    <row r="5" spans="1:51" ht="14.4" x14ac:dyDescent="0.3">
      <c r="A5" s="120">
        <f>YampaRiverInflow.TotalOutflow!A5</f>
        <v>45047</v>
      </c>
      <c r="B5" s="31">
        <v>-5.9660000000000002</v>
      </c>
      <c r="C5" s="11">
        <v>-5.9660000000000002</v>
      </c>
      <c r="D5" s="41">
        <v>-5.9660000000000002</v>
      </c>
      <c r="E5" s="15">
        <v>7.5992100000000002</v>
      </c>
      <c r="F5" s="15">
        <v>4.7034399999999996</v>
      </c>
      <c r="G5" s="15">
        <v>-61.748899999999999</v>
      </c>
      <c r="H5" s="15">
        <v>-4.7955200000000007</v>
      </c>
      <c r="I5" s="15">
        <v>-13.974399999999999</v>
      </c>
      <c r="J5" s="15">
        <v>-8.2093600000000002</v>
      </c>
      <c r="K5" s="15">
        <v>11.730090000000001</v>
      </c>
      <c r="L5" s="15">
        <v>21.999099999999999</v>
      </c>
      <c r="M5" s="15">
        <v>0.11092</v>
      </c>
      <c r="N5" s="15">
        <v>-14.867799999999999</v>
      </c>
      <c r="O5" s="15">
        <v>-7.1809500000000002</v>
      </c>
      <c r="P5" s="15">
        <v>-5.66974</v>
      </c>
      <c r="Q5" s="15">
        <v>-33.700400000000002</v>
      </c>
      <c r="R5" s="15">
        <v>-4.7220800000000001</v>
      </c>
      <c r="S5" s="15">
        <v>-17.381799999999998</v>
      </c>
      <c r="T5" s="15">
        <v>-33.279300000000006</v>
      </c>
      <c r="U5" s="15">
        <v>-5.4207200000000002</v>
      </c>
      <c r="V5" s="15">
        <v>-5.2464300000000001</v>
      </c>
      <c r="W5" s="15">
        <v>3.1493000000000002</v>
      </c>
      <c r="X5" s="15">
        <v>-9.5569299999999995</v>
      </c>
      <c r="Y5" s="15">
        <v>4.5381899999999993</v>
      </c>
      <c r="Z5" s="15">
        <v>2.7454499999999999</v>
      </c>
      <c r="AA5" s="15">
        <v>4.5651899999999994</v>
      </c>
      <c r="AB5" s="15">
        <v>0.1095455</v>
      </c>
      <c r="AC5" s="15">
        <v>7.3637499999999996</v>
      </c>
      <c r="AD5" s="15">
        <v>8.667313</v>
      </c>
      <c r="AE5" s="15">
        <v>9.6379000000000001</v>
      </c>
      <c r="AF5" s="15">
        <v>-0.59501400000000004</v>
      </c>
      <c r="AG5" s="15">
        <v>-7.1286899999999997</v>
      </c>
      <c r="AH5" s="15">
        <v>13.089129999999999</v>
      </c>
      <c r="AI5" s="42"/>
      <c r="AJ5" s="42"/>
      <c r="AK5" s="42"/>
      <c r="AL5" s="42"/>
      <c r="AM5" s="42"/>
      <c r="AN5" s="3"/>
      <c r="AO5" s="3"/>
      <c r="AP5" s="3"/>
      <c r="AQ5" s="3"/>
      <c r="AR5" s="3"/>
      <c r="AS5" s="3"/>
      <c r="AT5" s="3"/>
      <c r="AU5" s="3"/>
      <c r="AV5" s="3"/>
      <c r="AW5" s="3"/>
      <c r="AX5" s="3"/>
      <c r="AY5" s="3"/>
    </row>
    <row r="6" spans="1:51" ht="14.4" x14ac:dyDescent="0.3">
      <c r="A6" s="120">
        <f>YampaRiverInflow.TotalOutflow!A6</f>
        <v>45078</v>
      </c>
      <c r="B6" s="31">
        <v>-8.51</v>
      </c>
      <c r="C6" s="11">
        <v>-8.51</v>
      </c>
      <c r="D6" s="41">
        <v>-8.51</v>
      </c>
      <c r="E6" s="15">
        <v>4.59762</v>
      </c>
      <c r="F6" s="15">
        <v>13.497540000000001</v>
      </c>
      <c r="G6" s="15">
        <v>-26.186700000000002</v>
      </c>
      <c r="H6" s="15">
        <v>-3.3491300000000002</v>
      </c>
      <c r="I6" s="15">
        <v>4.0840300000000003</v>
      </c>
      <c r="J6" s="15">
        <v>-11.6759</v>
      </c>
      <c r="K6" s="15">
        <v>-4.1159999999999995E-2</v>
      </c>
      <c r="L6" s="15">
        <v>5.6090299999999997</v>
      </c>
      <c r="M6" s="15">
        <v>-3.69754</v>
      </c>
      <c r="N6" s="15">
        <v>-11.8339</v>
      </c>
      <c r="O6" s="15">
        <v>-9.2286099999999998</v>
      </c>
      <c r="P6" s="15">
        <v>-8.5176200000000009</v>
      </c>
      <c r="Q6" s="15">
        <v>-26.906099999999999</v>
      </c>
      <c r="R6" s="15">
        <v>-30.0809</v>
      </c>
      <c r="S6" s="15">
        <v>1.8562000000000001</v>
      </c>
      <c r="T6" s="15">
        <v>-14.7171</v>
      </c>
      <c r="U6" s="15">
        <v>-14.012499999999999</v>
      </c>
      <c r="V6" s="15">
        <v>-1.51996</v>
      </c>
      <c r="W6" s="15">
        <v>-16.566500000000001</v>
      </c>
      <c r="X6" s="15">
        <v>-17.7789</v>
      </c>
      <c r="Y6" s="15">
        <v>-8.3348700000000004</v>
      </c>
      <c r="Z6" s="15">
        <v>-5.4185299999999996</v>
      </c>
      <c r="AA6" s="15">
        <v>-7.2006999999999994</v>
      </c>
      <c r="AB6" s="15">
        <v>-0.73851199999999995</v>
      </c>
      <c r="AC6" s="15">
        <v>2.2777600000000002</v>
      </c>
      <c r="AD6" s="15">
        <v>-1.24882</v>
      </c>
      <c r="AE6" s="15">
        <v>-2.2548400000000002</v>
      </c>
      <c r="AF6" s="15">
        <v>-7.8657200000000005</v>
      </c>
      <c r="AG6" s="15">
        <v>-7.5185699999999995</v>
      </c>
      <c r="AH6" s="15">
        <v>-7.5434399999999995</v>
      </c>
      <c r="AI6" s="42"/>
      <c r="AJ6" s="42"/>
      <c r="AK6" s="42"/>
      <c r="AL6" s="42"/>
      <c r="AM6" s="42"/>
      <c r="AN6" s="3"/>
      <c r="AO6" s="3"/>
      <c r="AP6" s="3"/>
      <c r="AQ6" s="3"/>
      <c r="AR6" s="3"/>
      <c r="AS6" s="3"/>
      <c r="AT6" s="3"/>
      <c r="AU6" s="3"/>
      <c r="AV6" s="3"/>
      <c r="AW6" s="3"/>
      <c r="AX6" s="3"/>
      <c r="AY6" s="3"/>
    </row>
    <row r="7" spans="1:51" ht="14.4" x14ac:dyDescent="0.3">
      <c r="A7" s="120">
        <f>YampaRiverInflow.TotalOutflow!A7</f>
        <v>45108</v>
      </c>
      <c r="B7" s="31">
        <v>-11.94</v>
      </c>
      <c r="C7" s="11">
        <v>-11.94</v>
      </c>
      <c r="D7" s="41">
        <v>-11.94</v>
      </c>
      <c r="E7" s="15">
        <v>1.85019</v>
      </c>
      <c r="F7" s="15">
        <v>3.09552</v>
      </c>
      <c r="G7" s="15">
        <v>-10.6083</v>
      </c>
      <c r="H7" s="15">
        <v>-7.64445</v>
      </c>
      <c r="I7" s="15">
        <v>8.1272700000000011</v>
      </c>
      <c r="J7" s="15">
        <v>-11.493399999999999</v>
      </c>
      <c r="K7" s="15">
        <v>10.728009999999999</v>
      </c>
      <c r="L7" s="15">
        <v>8.7200199999999999</v>
      </c>
      <c r="M7" s="15">
        <v>-1.2666099999999998</v>
      </c>
      <c r="N7" s="15">
        <v>-11.347200000000001</v>
      </c>
      <c r="O7" s="15">
        <v>-18.336200000000002</v>
      </c>
      <c r="P7" s="15">
        <v>-2.94312</v>
      </c>
      <c r="Q7" s="15">
        <v>-31.489599999999999</v>
      </c>
      <c r="R7" s="15">
        <v>-20.471400000000003</v>
      </c>
      <c r="S7" s="15">
        <v>-11.8964</v>
      </c>
      <c r="T7" s="15">
        <v>-5.89581</v>
      </c>
      <c r="U7" s="15">
        <v>-9.4188299999999998</v>
      </c>
      <c r="V7" s="15">
        <v>-9.6500499999999985</v>
      </c>
      <c r="W7" s="15">
        <v>-13.497399999999999</v>
      </c>
      <c r="X7" s="15">
        <v>-20.7821</v>
      </c>
      <c r="Y7" s="15">
        <v>-5.3935699999999995</v>
      </c>
      <c r="Z7" s="15">
        <v>-16.034399999999998</v>
      </c>
      <c r="AA7" s="15">
        <v>-7.2505600000000001</v>
      </c>
      <c r="AB7" s="15">
        <v>-12.2248</v>
      </c>
      <c r="AC7" s="15">
        <v>-2.5033499999999997</v>
      </c>
      <c r="AD7" s="15">
        <v>-0.440502</v>
      </c>
      <c r="AE7" s="15">
        <v>11.24718</v>
      </c>
      <c r="AF7" s="15">
        <v>-1.8387200000000001</v>
      </c>
      <c r="AG7" s="15">
        <v>-11.0794</v>
      </c>
      <c r="AH7" s="15">
        <v>-4.7515900000000002</v>
      </c>
      <c r="AI7" s="42"/>
      <c r="AJ7" s="42"/>
      <c r="AK7" s="42"/>
      <c r="AL7" s="42"/>
      <c r="AM7" s="42"/>
      <c r="AN7" s="3"/>
      <c r="AO7" s="3"/>
      <c r="AP7" s="3"/>
      <c r="AQ7" s="3"/>
      <c r="AR7" s="3"/>
      <c r="AS7" s="3"/>
      <c r="AT7" s="3"/>
      <c r="AU7" s="3"/>
      <c r="AV7" s="3"/>
      <c r="AW7" s="3"/>
      <c r="AX7" s="3"/>
      <c r="AY7" s="3"/>
    </row>
    <row r="8" spans="1:51" ht="14.4" x14ac:dyDescent="0.3">
      <c r="A8" s="120">
        <f>YampaRiverInflow.TotalOutflow!A8</f>
        <v>45139</v>
      </c>
      <c r="B8" s="31">
        <v>-10.715</v>
      </c>
      <c r="C8" s="11">
        <v>-10.715</v>
      </c>
      <c r="D8" s="41">
        <v>-10.715</v>
      </c>
      <c r="E8" s="15">
        <v>4.3259999999999996</v>
      </c>
      <c r="F8" s="15">
        <v>3.7869800000000002</v>
      </c>
      <c r="G8" s="15">
        <v>-3.9497499999999999</v>
      </c>
      <c r="H8" s="15">
        <v>-0.94598000000000004</v>
      </c>
      <c r="I8" s="15">
        <v>2.1968100000000002</v>
      </c>
      <c r="J8" s="15">
        <v>-4.3264100000000001</v>
      </c>
      <c r="K8" s="15">
        <v>-10.6752</v>
      </c>
      <c r="L8" s="15">
        <v>1.8042</v>
      </c>
      <c r="M8" s="15">
        <v>4.2788000000000004</v>
      </c>
      <c r="N8" s="15">
        <v>-12.226000000000001</v>
      </c>
      <c r="O8" s="15">
        <v>-3.8130300000000004</v>
      </c>
      <c r="P8" s="15">
        <v>-0.78469000000000011</v>
      </c>
      <c r="Q8" s="15">
        <v>-7.6042100000000001</v>
      </c>
      <c r="R8" s="15">
        <v>-5.4120699999999999</v>
      </c>
      <c r="S8" s="15">
        <v>-13.8598</v>
      </c>
      <c r="T8" s="15">
        <v>-14.737</v>
      </c>
      <c r="U8" s="15">
        <v>-6.2569600000000003</v>
      </c>
      <c r="V8" s="15">
        <v>-22.553799999999999</v>
      </c>
      <c r="W8" s="15">
        <v>-2.4493899999999997</v>
      </c>
      <c r="X8" s="15">
        <v>-15.1355</v>
      </c>
      <c r="Y8" s="15">
        <v>2.9768400000000002</v>
      </c>
      <c r="Z8" s="15">
        <v>5.9177799999999996</v>
      </c>
      <c r="AA8" s="15">
        <v>3.3304999999999998</v>
      </c>
      <c r="AB8" s="15">
        <v>10.576969999999999</v>
      </c>
      <c r="AC8" s="15">
        <v>-7.4222299999999999</v>
      </c>
      <c r="AD8" s="15">
        <v>-2.7236199999999999</v>
      </c>
      <c r="AE8" s="15">
        <v>11.2767</v>
      </c>
      <c r="AF8" s="15">
        <v>-2.6559499999999998</v>
      </c>
      <c r="AG8" s="15">
        <v>3.1679930000000001</v>
      </c>
      <c r="AH8" s="15">
        <v>-8.08446</v>
      </c>
      <c r="AI8" s="42"/>
      <c r="AJ8" s="42"/>
      <c r="AK8" s="42"/>
      <c r="AL8" s="42"/>
      <c r="AM8" s="42"/>
      <c r="AN8" s="3"/>
      <c r="AO8" s="3"/>
      <c r="AP8" s="3"/>
      <c r="AQ8" s="3"/>
      <c r="AR8" s="3"/>
      <c r="AS8" s="3"/>
      <c r="AT8" s="3"/>
      <c r="AU8" s="3"/>
      <c r="AV8" s="3"/>
      <c r="AW8" s="3"/>
      <c r="AX8" s="3"/>
      <c r="AY8" s="3"/>
    </row>
    <row r="9" spans="1:51" ht="14.4" x14ac:dyDescent="0.3">
      <c r="A9" s="120">
        <f>YampaRiverInflow.TotalOutflow!A9</f>
        <v>45170</v>
      </c>
      <c r="B9" s="31">
        <v>-10.06</v>
      </c>
      <c r="C9" s="11">
        <v>-10.06</v>
      </c>
      <c r="D9" s="41">
        <v>-10.06</v>
      </c>
      <c r="E9" s="15">
        <v>2.4840100000000001</v>
      </c>
      <c r="F9" s="15">
        <v>5.2410399999999999</v>
      </c>
      <c r="G9" s="15">
        <v>-12.903600000000001</v>
      </c>
      <c r="H9" s="15">
        <v>8.5776000000000003</v>
      </c>
      <c r="I9" s="15">
        <v>15.860709999999999</v>
      </c>
      <c r="J9" s="15">
        <v>4.2184399999999993</v>
      </c>
      <c r="K9" s="15">
        <v>2.1504499999999998</v>
      </c>
      <c r="L9" s="15">
        <v>-6.8963000000000001</v>
      </c>
      <c r="M9" s="15">
        <v>-12.975100000000001</v>
      </c>
      <c r="N9" s="15">
        <v>-7.1190200000000008</v>
      </c>
      <c r="O9" s="15">
        <v>-2.2877899999999998</v>
      </c>
      <c r="P9" s="15">
        <v>-15.519200000000001</v>
      </c>
      <c r="Q9" s="15">
        <v>-21.1785</v>
      </c>
      <c r="R9" s="15">
        <v>-6.0739200000000002</v>
      </c>
      <c r="S9" s="15">
        <v>-3.6959299999999997</v>
      </c>
      <c r="T9" s="15">
        <v>0.22959000000000002</v>
      </c>
      <c r="U9" s="15">
        <v>-2.0469200000000001</v>
      </c>
      <c r="V9" s="15">
        <v>-1.55017</v>
      </c>
      <c r="W9" s="15">
        <v>8.7733099999999986</v>
      </c>
      <c r="X9" s="15">
        <v>-8.4957199999999986</v>
      </c>
      <c r="Y9" s="15">
        <v>10.460270000000001</v>
      </c>
      <c r="Z9" s="15">
        <v>-5.7617600000000007</v>
      </c>
      <c r="AA9" s="15">
        <v>-2.9507099999999999</v>
      </c>
      <c r="AB9" s="15">
        <v>5.573264</v>
      </c>
      <c r="AC9" s="15">
        <v>6.7049099999999999</v>
      </c>
      <c r="AD9" s="15">
        <v>-0.37902999999999998</v>
      </c>
      <c r="AE9" s="15">
        <v>1.002618</v>
      </c>
      <c r="AF9" s="15">
        <v>4.0797420000000004</v>
      </c>
      <c r="AG9" s="15">
        <v>-5.3277200000000002</v>
      </c>
      <c r="AH9" s="15">
        <v>-6.2411499999999993</v>
      </c>
      <c r="AI9" s="42"/>
      <c r="AJ9" s="42"/>
      <c r="AK9" s="42"/>
      <c r="AL9" s="42"/>
      <c r="AM9" s="42"/>
      <c r="AN9" s="3"/>
      <c r="AO9" s="3"/>
      <c r="AP9" s="3"/>
      <c r="AQ9" s="3"/>
      <c r="AR9" s="3"/>
      <c r="AS9" s="3"/>
      <c r="AT9" s="3"/>
      <c r="AU9" s="3"/>
      <c r="AV9" s="3"/>
      <c r="AW9" s="3"/>
      <c r="AX9" s="3"/>
      <c r="AY9" s="3"/>
    </row>
    <row r="10" spans="1:51" ht="14.4" x14ac:dyDescent="0.3">
      <c r="A10" s="120">
        <f>YampaRiverInflow.TotalOutflow!A10</f>
        <v>45200</v>
      </c>
      <c r="B10" s="31">
        <v>-2.7229999999999999</v>
      </c>
      <c r="C10" s="11">
        <v>-2.7229999999999999</v>
      </c>
      <c r="D10" s="41">
        <v>-2.7229999999999999</v>
      </c>
      <c r="E10" s="15">
        <v>4.5726499999999994</v>
      </c>
      <c r="F10" s="15">
        <v>16.06822</v>
      </c>
      <c r="G10" s="15">
        <v>-0.16736000000000001</v>
      </c>
      <c r="H10" s="15">
        <v>3.9343000000000004</v>
      </c>
      <c r="I10" s="15">
        <v>-8.1954599999999989</v>
      </c>
      <c r="J10" s="15">
        <v>1.15303</v>
      </c>
      <c r="K10" s="15">
        <v>4.8546899999999997</v>
      </c>
      <c r="L10" s="15">
        <v>-2.7721900000000002</v>
      </c>
      <c r="M10" s="15">
        <v>10.111030000000001</v>
      </c>
      <c r="N10" s="15">
        <v>-7.8798000000000004</v>
      </c>
      <c r="O10" s="15">
        <v>4.2608300000000003</v>
      </c>
      <c r="P10" s="15">
        <v>-9.0296399999999988</v>
      </c>
      <c r="Q10" s="15">
        <v>-19.219099999999997</v>
      </c>
      <c r="R10" s="15">
        <v>-22.1523</v>
      </c>
      <c r="S10" s="15">
        <v>1.00861</v>
      </c>
      <c r="T10" s="15">
        <v>-7.54697</v>
      </c>
      <c r="U10" s="15">
        <v>3.05389</v>
      </c>
      <c r="V10" s="15">
        <v>-0.55309000000000008</v>
      </c>
      <c r="W10" s="15">
        <v>-10.613</v>
      </c>
      <c r="X10" s="15">
        <v>-11.085899999999999</v>
      </c>
      <c r="Y10" s="15">
        <v>5.77902</v>
      </c>
      <c r="Z10" s="15">
        <v>-2.5799099999999999</v>
      </c>
      <c r="AA10" s="15">
        <v>11.36007</v>
      </c>
      <c r="AB10" s="15">
        <v>13.28439</v>
      </c>
      <c r="AC10" s="15">
        <v>-1.07623</v>
      </c>
      <c r="AD10" s="15">
        <v>6.7392950000000003</v>
      </c>
      <c r="AE10" s="15">
        <v>9.3276970000000006</v>
      </c>
      <c r="AF10" s="15">
        <v>9.8532309999999992</v>
      </c>
      <c r="AG10" s="15">
        <v>2.3867620000000001</v>
      </c>
      <c r="AH10" s="15">
        <v>-14.003299999999999</v>
      </c>
      <c r="AI10" s="42"/>
      <c r="AJ10" s="42"/>
      <c r="AK10" s="42"/>
      <c r="AL10" s="42"/>
      <c r="AM10" s="42"/>
      <c r="AN10" s="3"/>
      <c r="AO10" s="3"/>
      <c r="AP10" s="3"/>
      <c r="AQ10" s="3"/>
      <c r="AR10" s="3"/>
      <c r="AS10" s="3"/>
      <c r="AT10" s="3"/>
      <c r="AU10" s="3"/>
      <c r="AV10" s="3"/>
      <c r="AW10" s="3"/>
      <c r="AX10" s="3"/>
      <c r="AY10" s="3"/>
    </row>
    <row r="11" spans="1:51" ht="14.4" x14ac:dyDescent="0.3">
      <c r="A11" s="120">
        <f>YampaRiverInflow.TotalOutflow!A11</f>
        <v>45231</v>
      </c>
      <c r="B11" s="31">
        <v>-4.2320000000000002</v>
      </c>
      <c r="C11" s="11">
        <v>-4.2320000000000002</v>
      </c>
      <c r="D11" s="41">
        <v>-4.2320000000000002</v>
      </c>
      <c r="E11" s="15">
        <v>6.7825500000000005</v>
      </c>
      <c r="F11" s="15">
        <v>12.2211</v>
      </c>
      <c r="G11" s="15">
        <v>-13.3376</v>
      </c>
      <c r="H11" s="15">
        <v>4.8029599999999997</v>
      </c>
      <c r="I11" s="15">
        <v>7.5139499999999995</v>
      </c>
      <c r="J11" s="15">
        <v>2.73468</v>
      </c>
      <c r="K11" s="15">
        <v>6.6013000000000002</v>
      </c>
      <c r="L11" s="15">
        <v>0.97684000000000004</v>
      </c>
      <c r="M11" s="15">
        <v>8.3629300000000004</v>
      </c>
      <c r="N11" s="15">
        <v>1.9108499999999999</v>
      </c>
      <c r="O11" s="15">
        <v>-3.2407300000000001</v>
      </c>
      <c r="P11" s="15">
        <v>2.9348700000000001</v>
      </c>
      <c r="Q11" s="15">
        <v>-7.6372900000000001</v>
      </c>
      <c r="R11" s="15">
        <v>3.4327800000000002</v>
      </c>
      <c r="S11" s="15">
        <v>5.0682</v>
      </c>
      <c r="T11" s="15">
        <v>-2.44712</v>
      </c>
      <c r="U11" s="15">
        <v>9.4311000000000007</v>
      </c>
      <c r="V11" s="15">
        <v>-7.2890100000000002</v>
      </c>
      <c r="W11" s="15">
        <v>-3.6388499999999997</v>
      </c>
      <c r="X11" s="15">
        <v>0.89403999999999995</v>
      </c>
      <c r="Y11" s="15">
        <v>10.06827</v>
      </c>
      <c r="Z11" s="15">
        <v>6.3182299999999998</v>
      </c>
      <c r="AA11" s="15">
        <v>14.429110000000001</v>
      </c>
      <c r="AB11" s="15">
        <v>13.14282</v>
      </c>
      <c r="AC11" s="15">
        <v>0.30604999999999999</v>
      </c>
      <c r="AD11" s="15">
        <v>3.2879200000000002</v>
      </c>
      <c r="AE11" s="15">
        <v>9.6716720000000009</v>
      </c>
      <c r="AF11" s="15">
        <v>20.124560000000002</v>
      </c>
      <c r="AG11" s="15">
        <v>-11.070600000000001</v>
      </c>
      <c r="AH11" s="15">
        <v>-13.8909</v>
      </c>
      <c r="AI11" s="42"/>
      <c r="AJ11" s="42"/>
      <c r="AK11" s="42"/>
      <c r="AL11" s="42"/>
      <c r="AM11" s="42"/>
      <c r="AN11" s="3"/>
      <c r="AO11" s="3"/>
      <c r="AP11" s="3"/>
      <c r="AQ11" s="3"/>
      <c r="AR11" s="3"/>
      <c r="AS11" s="3"/>
      <c r="AT11" s="3"/>
      <c r="AU11" s="3"/>
      <c r="AV11" s="3"/>
      <c r="AW11" s="3"/>
      <c r="AX11" s="3"/>
      <c r="AY11" s="3"/>
    </row>
    <row r="12" spans="1:51" ht="14.4" x14ac:dyDescent="0.3">
      <c r="A12" s="120">
        <f>YampaRiverInflow.TotalOutflow!A12</f>
        <v>45261</v>
      </c>
      <c r="B12" s="31">
        <v>-1.294</v>
      </c>
      <c r="C12" s="11">
        <v>-1.294</v>
      </c>
      <c r="D12" s="41">
        <v>-1.294</v>
      </c>
      <c r="E12" s="15">
        <v>8.3700100000000006</v>
      </c>
      <c r="F12" s="15">
        <v>26.24044</v>
      </c>
      <c r="G12" s="15">
        <v>9.7062999999999988</v>
      </c>
      <c r="H12" s="15">
        <v>15.84782</v>
      </c>
      <c r="I12" s="15">
        <v>94.941029999999998</v>
      </c>
      <c r="J12" s="15">
        <v>-1.6679900000000001</v>
      </c>
      <c r="K12" s="15">
        <v>27.110379999999999</v>
      </c>
      <c r="L12" s="15">
        <v>15.47331</v>
      </c>
      <c r="M12" s="15">
        <v>23.397189999999998</v>
      </c>
      <c r="N12" s="15">
        <v>-21.467200000000002</v>
      </c>
      <c r="O12" s="15">
        <v>-1.96912</v>
      </c>
      <c r="P12" s="15">
        <v>6.1689999999999996</v>
      </c>
      <c r="Q12" s="15">
        <v>-8.7340999999999998</v>
      </c>
      <c r="R12" s="15">
        <v>2.1890200000000002</v>
      </c>
      <c r="S12" s="15">
        <v>6.2199300000000006</v>
      </c>
      <c r="T12" s="15">
        <v>-1.9193900000000002</v>
      </c>
      <c r="U12" s="15">
        <v>-0.40073999999999999</v>
      </c>
      <c r="V12" s="15">
        <v>-10.7593</v>
      </c>
      <c r="W12" s="15">
        <v>-7.3306499999999994</v>
      </c>
      <c r="X12" s="15">
        <v>7.5781999999999998</v>
      </c>
      <c r="Y12" s="15">
        <v>10.29767</v>
      </c>
      <c r="Z12" s="15">
        <v>-5.8699700000000004</v>
      </c>
      <c r="AA12" s="15">
        <v>24.633080000000003</v>
      </c>
      <c r="AB12" s="15">
        <v>23.363189999999999</v>
      </c>
      <c r="AC12" s="15">
        <v>-1.2471300000000001</v>
      </c>
      <c r="AD12" s="15">
        <v>-6.3736999999999995</v>
      </c>
      <c r="AE12" s="15">
        <v>5.9137360000000001</v>
      </c>
      <c r="AF12" s="15">
        <v>15.60941</v>
      </c>
      <c r="AG12" s="15">
        <v>24.042540000000002</v>
      </c>
      <c r="AH12" s="15">
        <v>-3.4043299999999999</v>
      </c>
      <c r="AI12" s="42"/>
      <c r="AJ12" s="42"/>
      <c r="AK12" s="42"/>
      <c r="AL12" s="42"/>
      <c r="AM12" s="42"/>
      <c r="AN12" s="3"/>
      <c r="AO12" s="3"/>
      <c r="AP12" s="3"/>
      <c r="AQ12" s="3"/>
      <c r="AR12" s="3"/>
      <c r="AS12" s="3"/>
      <c r="AT12" s="3"/>
      <c r="AU12" s="3"/>
      <c r="AV12" s="3"/>
      <c r="AW12" s="3"/>
      <c r="AX12" s="3"/>
      <c r="AY12" s="3"/>
    </row>
    <row r="13" spans="1:51" ht="14.4" x14ac:dyDescent="0.3">
      <c r="A13" s="120">
        <f>YampaRiverInflow.TotalOutflow!A13</f>
        <v>45292</v>
      </c>
      <c r="B13" s="31">
        <v>4.0289999999999999</v>
      </c>
      <c r="C13" s="11">
        <v>4.0289999999999999</v>
      </c>
      <c r="D13" s="41">
        <v>4.0289999999999999</v>
      </c>
      <c r="E13" s="15">
        <v>6.9913500000000006</v>
      </c>
      <c r="F13" s="15">
        <v>-30.0366</v>
      </c>
      <c r="G13" s="15">
        <v>0.34805000000000003</v>
      </c>
      <c r="H13" s="15">
        <v>8.1073400000000007</v>
      </c>
      <c r="I13" s="15">
        <v>-4.0167999999999999</v>
      </c>
      <c r="J13" s="15">
        <v>-0.42529</v>
      </c>
      <c r="K13" s="15">
        <v>-9.22471</v>
      </c>
      <c r="L13" s="15">
        <v>16.908450000000002</v>
      </c>
      <c r="M13" s="15">
        <v>1.48193</v>
      </c>
      <c r="N13" s="15">
        <v>-11.1562</v>
      </c>
      <c r="O13" s="15">
        <v>-10.2127</v>
      </c>
      <c r="P13" s="15">
        <v>-20.743200000000002</v>
      </c>
      <c r="Q13" s="15">
        <v>-9.2751999999999999</v>
      </c>
      <c r="R13" s="15">
        <v>-13.9984</v>
      </c>
      <c r="S13" s="15">
        <v>-0.47846</v>
      </c>
      <c r="T13" s="15">
        <v>-2.4032600000000004</v>
      </c>
      <c r="U13" s="15">
        <v>3.4120999999999997</v>
      </c>
      <c r="V13" s="15">
        <v>-10.2646</v>
      </c>
      <c r="W13" s="15">
        <v>17.93282</v>
      </c>
      <c r="X13" s="15">
        <v>-2.55436</v>
      </c>
      <c r="Y13" s="15">
        <v>-2.7433800000000002</v>
      </c>
      <c r="Z13" s="15">
        <v>-21.323400000000003</v>
      </c>
      <c r="AA13" s="15">
        <v>2.622719</v>
      </c>
      <c r="AB13" s="15">
        <v>3.4634200000000002</v>
      </c>
      <c r="AC13" s="15">
        <v>7.8842790000000003</v>
      </c>
      <c r="AD13" s="15">
        <v>16.61054</v>
      </c>
      <c r="AE13" s="15">
        <v>8.8169590000000007</v>
      </c>
      <c r="AF13" s="15">
        <v>17.907229999999998</v>
      </c>
      <c r="AG13" s="15">
        <v>12.460120000000002</v>
      </c>
      <c r="AH13" s="15">
        <v>7.4652799999999999</v>
      </c>
      <c r="AI13" s="42"/>
      <c r="AJ13" s="42"/>
      <c r="AK13" s="42"/>
      <c r="AL13" s="42"/>
      <c r="AM13" s="42"/>
      <c r="AN13" s="3"/>
      <c r="AO13" s="3"/>
      <c r="AP13" s="3"/>
      <c r="AQ13" s="3"/>
      <c r="AR13" s="3"/>
      <c r="AS13" s="3"/>
      <c r="AT13" s="3"/>
      <c r="AU13" s="3"/>
      <c r="AV13" s="3"/>
      <c r="AW13" s="3"/>
      <c r="AX13" s="3"/>
      <c r="AY13" s="3"/>
    </row>
    <row r="14" spans="1:51" ht="14.4" x14ac:dyDescent="0.3">
      <c r="A14" s="120">
        <f>YampaRiverInflow.TotalOutflow!A14</f>
        <v>45323</v>
      </c>
      <c r="B14" s="31">
        <v>-0.73599999999999999</v>
      </c>
      <c r="C14" s="11">
        <v>-0.73599999999999999</v>
      </c>
      <c r="D14" s="41">
        <v>-0.73599999999999999</v>
      </c>
      <c r="E14" s="15">
        <v>4.1059299999999999</v>
      </c>
      <c r="F14" s="15">
        <v>-45.490699999999997</v>
      </c>
      <c r="G14" s="15">
        <v>-8.9389900000000004</v>
      </c>
      <c r="H14" s="15">
        <v>14.93486</v>
      </c>
      <c r="I14" s="15">
        <v>-2.7169299999999996</v>
      </c>
      <c r="J14" s="15">
        <v>1.1206400000000001</v>
      </c>
      <c r="K14" s="15">
        <v>-12.965299999999999</v>
      </c>
      <c r="L14" s="15">
        <v>0.91830999999999996</v>
      </c>
      <c r="M14" s="15">
        <v>1.91351</v>
      </c>
      <c r="N14" s="15">
        <v>-9.2040600000000001</v>
      </c>
      <c r="O14" s="15">
        <v>-8.6602700000000006</v>
      </c>
      <c r="P14" s="15">
        <v>-7.7134099999999997</v>
      </c>
      <c r="Q14" s="15">
        <v>-7.8451700000000004</v>
      </c>
      <c r="R14" s="15">
        <v>-18.252200000000002</v>
      </c>
      <c r="S14" s="15">
        <v>-3.1171700000000002</v>
      </c>
      <c r="T14" s="15">
        <v>-7.3280799999999999</v>
      </c>
      <c r="U14" s="15">
        <v>1.02014</v>
      </c>
      <c r="V14" s="15">
        <v>-14.3032</v>
      </c>
      <c r="W14" s="15">
        <v>-13.955</v>
      </c>
      <c r="X14" s="15">
        <v>-11.963200000000001</v>
      </c>
      <c r="Y14" s="15">
        <v>-5.2006099999999993</v>
      </c>
      <c r="Z14" s="15">
        <v>-1.8404100000000001</v>
      </c>
      <c r="AA14" s="15">
        <v>4.1879590000000002</v>
      </c>
      <c r="AB14" s="15">
        <v>8.0341699999999996</v>
      </c>
      <c r="AC14" s="15">
        <v>-3.2283200000000001</v>
      </c>
      <c r="AD14" s="15">
        <v>-5.3345600000000006</v>
      </c>
      <c r="AE14" s="15">
        <v>-3.9803500000000001</v>
      </c>
      <c r="AF14" s="15">
        <v>3.725031</v>
      </c>
      <c r="AG14" s="15">
        <v>11.38289</v>
      </c>
      <c r="AH14" s="15">
        <v>9.9543199999999992</v>
      </c>
      <c r="AI14" s="42"/>
      <c r="AJ14" s="42"/>
      <c r="AK14" s="42"/>
      <c r="AL14" s="42"/>
      <c r="AM14" s="42"/>
      <c r="AN14" s="3"/>
      <c r="AO14" s="3"/>
      <c r="AP14" s="3"/>
      <c r="AQ14" s="3"/>
      <c r="AR14" s="3"/>
      <c r="AS14" s="3"/>
      <c r="AT14" s="3"/>
      <c r="AU14" s="3"/>
      <c r="AV14" s="3"/>
      <c r="AW14" s="3"/>
      <c r="AX14" s="3"/>
      <c r="AY14" s="3"/>
    </row>
    <row r="15" spans="1:51" ht="14.4" x14ac:dyDescent="0.3">
      <c r="A15" s="120">
        <f>YampaRiverInflow.TotalOutflow!A15</f>
        <v>45352</v>
      </c>
      <c r="B15" s="31">
        <v>-1.1020000000000001</v>
      </c>
      <c r="C15" s="11">
        <v>-1.1020000000000001</v>
      </c>
      <c r="D15" s="41">
        <v>-1.1020000000000001</v>
      </c>
      <c r="E15" s="15">
        <v>-1.48194</v>
      </c>
      <c r="F15" s="15">
        <v>-85.616900000000001</v>
      </c>
      <c r="G15" s="15">
        <v>-18.977</v>
      </c>
      <c r="H15" s="15">
        <v>-3.0748000000000002</v>
      </c>
      <c r="I15" s="15">
        <v>33.225720000000003</v>
      </c>
      <c r="J15" s="15">
        <v>11.037510000000001</v>
      </c>
      <c r="K15" s="15">
        <v>4.6733700000000002</v>
      </c>
      <c r="L15" s="15">
        <v>4.0890000000000003E-2</v>
      </c>
      <c r="M15" s="15">
        <v>8.1969799999999999</v>
      </c>
      <c r="N15" s="15">
        <v>5.5769299999999999</v>
      </c>
      <c r="O15" s="15">
        <v>-5.0199499999999997</v>
      </c>
      <c r="P15" s="15">
        <v>-3.68032</v>
      </c>
      <c r="Q15" s="15">
        <v>-25.690300000000001</v>
      </c>
      <c r="R15" s="15">
        <v>16.045670000000001</v>
      </c>
      <c r="S15" s="15">
        <v>-10.3043</v>
      </c>
      <c r="T15" s="15">
        <v>-11.892200000000001</v>
      </c>
      <c r="U15" s="15">
        <v>0.31795999999999996</v>
      </c>
      <c r="V15" s="15">
        <v>-9.7432599999999994</v>
      </c>
      <c r="W15" s="15">
        <v>-12.145200000000001</v>
      </c>
      <c r="X15" s="15">
        <v>-6.3741000000000003</v>
      </c>
      <c r="Y15" s="15">
        <v>-11.247</v>
      </c>
      <c r="Z15" s="15">
        <v>-5.8244099999999994</v>
      </c>
      <c r="AA15" s="15">
        <v>-14.067500000000001</v>
      </c>
      <c r="AB15" s="15">
        <v>-1.27335</v>
      </c>
      <c r="AC15" s="15">
        <v>-1.8987400000000001</v>
      </c>
      <c r="AD15" s="15">
        <v>-12.0581</v>
      </c>
      <c r="AE15" s="15">
        <v>-1.39941</v>
      </c>
      <c r="AF15" s="15">
        <v>3.0619520000000002</v>
      </c>
      <c r="AG15" s="15">
        <v>0.5556236</v>
      </c>
      <c r="AH15" s="15">
        <v>2.51511</v>
      </c>
      <c r="AI15" s="42"/>
      <c r="AJ15" s="42"/>
      <c r="AK15" s="42"/>
      <c r="AL15" s="42"/>
      <c r="AM15" s="42"/>
      <c r="AN15" s="3"/>
      <c r="AO15" s="3"/>
      <c r="AP15" s="3"/>
      <c r="AQ15" s="3"/>
      <c r="AR15" s="3"/>
      <c r="AS15" s="3"/>
      <c r="AT15" s="3"/>
      <c r="AU15" s="3"/>
      <c r="AV15" s="3"/>
      <c r="AW15" s="3"/>
      <c r="AX15" s="3"/>
      <c r="AY15" s="3"/>
    </row>
    <row r="16" spans="1:51" ht="14.4" x14ac:dyDescent="0.3">
      <c r="A16" s="120">
        <f>YampaRiverInflow.TotalOutflow!A16</f>
        <v>45383</v>
      </c>
      <c r="B16" s="31">
        <v>-8.67</v>
      </c>
      <c r="C16" s="11">
        <v>-8.67</v>
      </c>
      <c r="D16" s="41">
        <v>-8.67</v>
      </c>
      <c r="E16" s="15">
        <v>12.84352</v>
      </c>
      <c r="F16" s="15">
        <v>-51.0623</v>
      </c>
      <c r="G16" s="15">
        <v>-15.1135</v>
      </c>
      <c r="H16" s="15">
        <v>-4.2431000000000001</v>
      </c>
      <c r="I16" s="15">
        <v>-7.57599</v>
      </c>
      <c r="J16" s="15">
        <v>15.395820000000001</v>
      </c>
      <c r="K16" s="15">
        <v>39.174210000000002</v>
      </c>
      <c r="L16" s="15">
        <v>-0.41738999999999998</v>
      </c>
      <c r="M16" s="15">
        <v>-3.9382700000000002</v>
      </c>
      <c r="N16" s="15">
        <v>0.93055999999999994</v>
      </c>
      <c r="O16" s="15">
        <v>-11.8729</v>
      </c>
      <c r="P16" s="15">
        <v>-13.3843</v>
      </c>
      <c r="Q16" s="15">
        <v>-6.9093299999999997</v>
      </c>
      <c r="R16" s="15">
        <v>4.2983100000000007</v>
      </c>
      <c r="S16" s="15">
        <v>-1.6048699999999998</v>
      </c>
      <c r="T16" s="15">
        <v>-3.3881199999999998</v>
      </c>
      <c r="U16" s="15">
        <v>-8.2623700000000007</v>
      </c>
      <c r="V16" s="15">
        <v>-14.0764</v>
      </c>
      <c r="W16" s="15">
        <v>-15.644399999999999</v>
      </c>
      <c r="X16" s="15">
        <v>-20.3934</v>
      </c>
      <c r="Y16" s="15">
        <v>-12.2591</v>
      </c>
      <c r="Z16" s="15">
        <v>-6.0398699999999996</v>
      </c>
      <c r="AA16" s="15">
        <v>14.186459999999999</v>
      </c>
      <c r="AB16" s="15">
        <v>-9.3056399999999986</v>
      </c>
      <c r="AC16" s="15">
        <v>-4.80497</v>
      </c>
      <c r="AD16" s="15">
        <v>-4.7238199999999999</v>
      </c>
      <c r="AE16" s="15">
        <v>-4.9565900000000003</v>
      </c>
      <c r="AF16" s="15">
        <v>-3.62934</v>
      </c>
      <c r="AG16" s="15">
        <v>-36.724299999999999</v>
      </c>
      <c r="AH16" s="15">
        <v>5.76356</v>
      </c>
      <c r="AI16" s="42"/>
      <c r="AJ16" s="42"/>
      <c r="AK16" s="42"/>
      <c r="AL16" s="42"/>
      <c r="AM16" s="42"/>
      <c r="AN16" s="3"/>
      <c r="AO16" s="3"/>
      <c r="AP16" s="3"/>
      <c r="AQ16" s="3"/>
      <c r="AR16" s="3"/>
      <c r="AS16" s="3"/>
      <c r="AT16" s="3"/>
      <c r="AU16" s="3"/>
      <c r="AV16" s="3"/>
      <c r="AW16" s="3"/>
      <c r="AX16" s="3"/>
      <c r="AY16" s="3"/>
    </row>
    <row r="17" spans="1:51" ht="14.4" x14ac:dyDescent="0.3">
      <c r="A17" s="120">
        <f>YampaRiverInflow.TotalOutflow!A17</f>
        <v>45413</v>
      </c>
      <c r="B17" s="31">
        <v>-5.9660000000000002</v>
      </c>
      <c r="C17" s="11">
        <v>-5.9660000000000002</v>
      </c>
      <c r="D17" s="41">
        <v>-5.9660000000000002</v>
      </c>
      <c r="E17" s="15">
        <v>4.7034399999999996</v>
      </c>
      <c r="F17" s="15">
        <v>-61.748899999999999</v>
      </c>
      <c r="G17" s="15">
        <v>-4.7955200000000007</v>
      </c>
      <c r="H17" s="15">
        <v>-13.974399999999999</v>
      </c>
      <c r="I17" s="15">
        <v>-8.2093600000000002</v>
      </c>
      <c r="J17" s="15">
        <v>11.730090000000001</v>
      </c>
      <c r="K17" s="15">
        <v>21.999099999999999</v>
      </c>
      <c r="L17" s="15">
        <v>0.11092</v>
      </c>
      <c r="M17" s="15">
        <v>-14.867799999999999</v>
      </c>
      <c r="N17" s="15">
        <v>-7.1809500000000002</v>
      </c>
      <c r="O17" s="15">
        <v>-5.66974</v>
      </c>
      <c r="P17" s="15">
        <v>-33.700400000000002</v>
      </c>
      <c r="Q17" s="15">
        <v>-4.7220800000000001</v>
      </c>
      <c r="R17" s="15">
        <v>-17.381799999999998</v>
      </c>
      <c r="S17" s="15">
        <v>-33.279300000000006</v>
      </c>
      <c r="T17" s="15">
        <v>-5.4207200000000002</v>
      </c>
      <c r="U17" s="15">
        <v>-5.2464300000000001</v>
      </c>
      <c r="V17" s="15">
        <v>3.1493000000000002</v>
      </c>
      <c r="W17" s="15">
        <v>-9.5569299999999995</v>
      </c>
      <c r="X17" s="15">
        <v>4.5381899999999993</v>
      </c>
      <c r="Y17" s="15">
        <v>2.7454499999999999</v>
      </c>
      <c r="Z17" s="15">
        <v>4.5651899999999994</v>
      </c>
      <c r="AA17" s="15">
        <v>0.1095455</v>
      </c>
      <c r="AB17" s="15">
        <v>7.3637499999999996</v>
      </c>
      <c r="AC17" s="15">
        <v>8.667313</v>
      </c>
      <c r="AD17" s="15">
        <v>9.6379000000000001</v>
      </c>
      <c r="AE17" s="15">
        <v>-0.59501400000000004</v>
      </c>
      <c r="AF17" s="15">
        <v>-7.1286899999999997</v>
      </c>
      <c r="AG17" s="15">
        <v>13.089129999999999</v>
      </c>
      <c r="AH17" s="15">
        <v>7.5992100000000002</v>
      </c>
      <c r="AI17" s="42"/>
      <c r="AJ17" s="42"/>
      <c r="AK17" s="42"/>
      <c r="AL17" s="42"/>
      <c r="AM17" s="42"/>
      <c r="AN17" s="3"/>
      <c r="AO17" s="3"/>
      <c r="AP17" s="3"/>
      <c r="AQ17" s="3"/>
      <c r="AR17" s="3"/>
      <c r="AS17" s="3"/>
      <c r="AT17" s="3"/>
      <c r="AU17" s="3"/>
      <c r="AV17" s="3"/>
      <c r="AW17" s="3"/>
      <c r="AX17" s="3"/>
      <c r="AY17" s="3"/>
    </row>
    <row r="18" spans="1:51" ht="14.4" x14ac:dyDescent="0.3">
      <c r="A18" s="120">
        <f>YampaRiverInflow.TotalOutflow!A18</f>
        <v>45444</v>
      </c>
      <c r="B18" s="31">
        <v>-8.51</v>
      </c>
      <c r="C18" s="11">
        <v>-8.51</v>
      </c>
      <c r="D18" s="41">
        <v>-8.51</v>
      </c>
      <c r="E18" s="15">
        <v>13.497540000000001</v>
      </c>
      <c r="F18" s="15">
        <v>-26.186700000000002</v>
      </c>
      <c r="G18" s="15">
        <v>-3.3491300000000002</v>
      </c>
      <c r="H18" s="15">
        <v>4.0840300000000003</v>
      </c>
      <c r="I18" s="15">
        <v>-11.6759</v>
      </c>
      <c r="J18" s="15">
        <v>-4.1159999999999995E-2</v>
      </c>
      <c r="K18" s="15">
        <v>5.6090299999999997</v>
      </c>
      <c r="L18" s="15">
        <v>-3.69754</v>
      </c>
      <c r="M18" s="15">
        <v>-11.8339</v>
      </c>
      <c r="N18" s="15">
        <v>-9.2286099999999998</v>
      </c>
      <c r="O18" s="15">
        <v>-8.5176200000000009</v>
      </c>
      <c r="P18" s="15">
        <v>-26.906099999999999</v>
      </c>
      <c r="Q18" s="15">
        <v>-30.0809</v>
      </c>
      <c r="R18" s="15">
        <v>1.8562000000000001</v>
      </c>
      <c r="S18" s="15">
        <v>-14.7171</v>
      </c>
      <c r="T18" s="15">
        <v>-14.012499999999999</v>
      </c>
      <c r="U18" s="15">
        <v>-1.51996</v>
      </c>
      <c r="V18" s="15">
        <v>-16.566500000000001</v>
      </c>
      <c r="W18" s="15">
        <v>-17.7789</v>
      </c>
      <c r="X18" s="15">
        <v>-8.3348700000000004</v>
      </c>
      <c r="Y18" s="15">
        <v>-5.4185299999999996</v>
      </c>
      <c r="Z18" s="15">
        <v>-7.2006999999999994</v>
      </c>
      <c r="AA18" s="15">
        <v>-0.73851199999999995</v>
      </c>
      <c r="AB18" s="15">
        <v>2.2777600000000002</v>
      </c>
      <c r="AC18" s="15">
        <v>-1.24882</v>
      </c>
      <c r="AD18" s="15">
        <v>-2.2548400000000002</v>
      </c>
      <c r="AE18" s="15">
        <v>-7.8657200000000005</v>
      </c>
      <c r="AF18" s="15">
        <v>-7.5185699999999995</v>
      </c>
      <c r="AG18" s="15">
        <v>-7.5434399999999995</v>
      </c>
      <c r="AH18" s="15">
        <v>4.59762</v>
      </c>
      <c r="AI18" s="42"/>
      <c r="AJ18" s="42"/>
      <c r="AK18" s="42"/>
      <c r="AL18" s="42"/>
      <c r="AM18" s="42"/>
      <c r="AN18" s="3"/>
      <c r="AO18" s="3"/>
      <c r="AP18" s="3"/>
      <c r="AQ18" s="3"/>
      <c r="AR18" s="3"/>
      <c r="AS18" s="3"/>
      <c r="AT18" s="3"/>
      <c r="AU18" s="3"/>
      <c r="AV18" s="3"/>
      <c r="AW18" s="3"/>
      <c r="AX18" s="3"/>
      <c r="AY18" s="3"/>
    </row>
    <row r="19" spans="1:51" ht="14.4" x14ac:dyDescent="0.3">
      <c r="A19" s="120">
        <f>YampaRiverInflow.TotalOutflow!A19</f>
        <v>45474</v>
      </c>
      <c r="B19" s="31">
        <v>-11.94</v>
      </c>
      <c r="C19" s="11">
        <v>-11.94</v>
      </c>
      <c r="D19" s="41">
        <v>-11.94</v>
      </c>
      <c r="E19" s="15">
        <v>3.09552</v>
      </c>
      <c r="F19" s="15">
        <v>-10.6083</v>
      </c>
      <c r="G19" s="15">
        <v>-7.64445</v>
      </c>
      <c r="H19" s="15">
        <v>8.1272700000000011</v>
      </c>
      <c r="I19" s="15">
        <v>-11.493399999999999</v>
      </c>
      <c r="J19" s="15">
        <v>10.728009999999999</v>
      </c>
      <c r="K19" s="15">
        <v>8.7200199999999999</v>
      </c>
      <c r="L19" s="15">
        <v>-1.2666099999999998</v>
      </c>
      <c r="M19" s="15">
        <v>-11.347200000000001</v>
      </c>
      <c r="N19" s="15">
        <v>-18.336200000000002</v>
      </c>
      <c r="O19" s="15">
        <v>-2.94312</v>
      </c>
      <c r="P19" s="15">
        <v>-31.489599999999999</v>
      </c>
      <c r="Q19" s="15">
        <v>-20.471400000000003</v>
      </c>
      <c r="R19" s="15">
        <v>-11.8964</v>
      </c>
      <c r="S19" s="15">
        <v>-5.89581</v>
      </c>
      <c r="T19" s="15">
        <v>-9.4188299999999998</v>
      </c>
      <c r="U19" s="15">
        <v>-9.6500499999999985</v>
      </c>
      <c r="V19" s="15">
        <v>-13.497399999999999</v>
      </c>
      <c r="W19" s="15">
        <v>-20.7821</v>
      </c>
      <c r="X19" s="15">
        <v>-5.3935699999999995</v>
      </c>
      <c r="Y19" s="15">
        <v>-16.034399999999998</v>
      </c>
      <c r="Z19" s="15">
        <v>-7.2505600000000001</v>
      </c>
      <c r="AA19" s="15">
        <v>-12.2248</v>
      </c>
      <c r="AB19" s="15">
        <v>-2.5033499999999997</v>
      </c>
      <c r="AC19" s="15">
        <v>-0.440502</v>
      </c>
      <c r="AD19" s="15">
        <v>11.24718</v>
      </c>
      <c r="AE19" s="15">
        <v>-1.8387200000000001</v>
      </c>
      <c r="AF19" s="15">
        <v>-11.0794</v>
      </c>
      <c r="AG19" s="15">
        <v>-4.7515900000000002</v>
      </c>
      <c r="AH19" s="15">
        <v>1.85019</v>
      </c>
      <c r="AI19" s="42"/>
      <c r="AJ19" s="42"/>
      <c r="AK19" s="42"/>
      <c r="AL19" s="42"/>
      <c r="AM19" s="42"/>
      <c r="AN19" s="3"/>
      <c r="AO19" s="3"/>
      <c r="AP19" s="3"/>
      <c r="AQ19" s="3"/>
      <c r="AR19" s="3"/>
      <c r="AS19" s="3"/>
      <c r="AT19" s="3"/>
      <c r="AU19" s="3"/>
      <c r="AV19" s="3"/>
      <c r="AW19" s="3"/>
      <c r="AX19" s="3"/>
      <c r="AY19" s="3"/>
    </row>
    <row r="20" spans="1:51" ht="14.4" x14ac:dyDescent="0.3">
      <c r="A20" s="120">
        <f>YampaRiverInflow.TotalOutflow!A20</f>
        <v>45505</v>
      </c>
      <c r="B20" s="31">
        <v>-10.715</v>
      </c>
      <c r="C20" s="11">
        <v>-10.715</v>
      </c>
      <c r="D20" s="41">
        <v>-10.715</v>
      </c>
      <c r="E20" s="15">
        <v>3.7869800000000002</v>
      </c>
      <c r="F20" s="15">
        <v>-3.9497499999999999</v>
      </c>
      <c r="G20" s="15">
        <v>-0.94598000000000004</v>
      </c>
      <c r="H20" s="15">
        <v>2.1968100000000002</v>
      </c>
      <c r="I20" s="15">
        <v>-4.3264100000000001</v>
      </c>
      <c r="J20" s="15">
        <v>-10.6752</v>
      </c>
      <c r="K20" s="15">
        <v>1.8042</v>
      </c>
      <c r="L20" s="15">
        <v>4.2788000000000004</v>
      </c>
      <c r="M20" s="15">
        <v>-12.226000000000001</v>
      </c>
      <c r="N20" s="15">
        <v>-3.8130300000000004</v>
      </c>
      <c r="O20" s="15">
        <v>-0.78469000000000011</v>
      </c>
      <c r="P20" s="15">
        <v>-7.6042100000000001</v>
      </c>
      <c r="Q20" s="15">
        <v>-5.4120699999999999</v>
      </c>
      <c r="R20" s="15">
        <v>-13.8598</v>
      </c>
      <c r="S20" s="15">
        <v>-14.737</v>
      </c>
      <c r="T20" s="15">
        <v>-6.2569600000000003</v>
      </c>
      <c r="U20" s="15">
        <v>-22.553799999999999</v>
      </c>
      <c r="V20" s="15">
        <v>-2.4493899999999997</v>
      </c>
      <c r="W20" s="15">
        <v>-15.1355</v>
      </c>
      <c r="X20" s="15">
        <v>2.9768400000000002</v>
      </c>
      <c r="Y20" s="15">
        <v>5.9177799999999996</v>
      </c>
      <c r="Z20" s="15">
        <v>3.3304999999999998</v>
      </c>
      <c r="AA20" s="15">
        <v>10.576969999999999</v>
      </c>
      <c r="AB20" s="15">
        <v>-7.4222299999999999</v>
      </c>
      <c r="AC20" s="15">
        <v>-2.7236199999999999</v>
      </c>
      <c r="AD20" s="15">
        <v>11.2767</v>
      </c>
      <c r="AE20" s="15">
        <v>-2.6559499999999998</v>
      </c>
      <c r="AF20" s="15">
        <v>3.1679930000000001</v>
      </c>
      <c r="AG20" s="15">
        <v>-8.08446</v>
      </c>
      <c r="AH20" s="15">
        <v>4.3259999999999996</v>
      </c>
      <c r="AI20" s="42"/>
      <c r="AJ20" s="42"/>
      <c r="AK20" s="42"/>
      <c r="AL20" s="42"/>
      <c r="AM20" s="42"/>
      <c r="AN20" s="3"/>
      <c r="AO20" s="3"/>
      <c r="AP20" s="3"/>
      <c r="AQ20" s="3"/>
      <c r="AR20" s="3"/>
      <c r="AS20" s="3"/>
      <c r="AT20" s="3"/>
      <c r="AU20" s="3"/>
      <c r="AV20" s="3"/>
      <c r="AW20" s="3"/>
      <c r="AX20" s="3"/>
      <c r="AY20" s="3"/>
    </row>
    <row r="21" spans="1:51" ht="14.4" x14ac:dyDescent="0.3">
      <c r="A21" s="120">
        <f>YampaRiverInflow.TotalOutflow!A21</f>
        <v>45536</v>
      </c>
      <c r="B21" s="31">
        <v>-10.06</v>
      </c>
      <c r="C21" s="11">
        <v>-10.06</v>
      </c>
      <c r="D21" s="41">
        <v>-10.06</v>
      </c>
      <c r="E21" s="15">
        <v>5.2410399999999999</v>
      </c>
      <c r="F21" s="15">
        <v>-12.903600000000001</v>
      </c>
      <c r="G21" s="15">
        <v>8.5776000000000003</v>
      </c>
      <c r="H21" s="15">
        <v>15.860709999999999</v>
      </c>
      <c r="I21" s="15">
        <v>4.2184399999999993</v>
      </c>
      <c r="J21" s="15">
        <v>2.1504499999999998</v>
      </c>
      <c r="K21" s="15">
        <v>-6.8963000000000001</v>
      </c>
      <c r="L21" s="15">
        <v>-12.975100000000001</v>
      </c>
      <c r="M21" s="15">
        <v>-7.1190200000000008</v>
      </c>
      <c r="N21" s="15">
        <v>-2.2877899999999998</v>
      </c>
      <c r="O21" s="15">
        <v>-15.519200000000001</v>
      </c>
      <c r="P21" s="15">
        <v>-21.1785</v>
      </c>
      <c r="Q21" s="15">
        <v>-6.0739200000000002</v>
      </c>
      <c r="R21" s="15">
        <v>-3.6959299999999997</v>
      </c>
      <c r="S21" s="15">
        <v>0.22959000000000002</v>
      </c>
      <c r="T21" s="15">
        <v>-2.0469200000000001</v>
      </c>
      <c r="U21" s="15">
        <v>-1.55017</v>
      </c>
      <c r="V21" s="15">
        <v>8.7733099999999986</v>
      </c>
      <c r="W21" s="15">
        <v>-8.4957199999999986</v>
      </c>
      <c r="X21" s="15">
        <v>10.460270000000001</v>
      </c>
      <c r="Y21" s="15">
        <v>-5.7617600000000007</v>
      </c>
      <c r="Z21" s="15">
        <v>-2.9507099999999999</v>
      </c>
      <c r="AA21" s="15">
        <v>5.573264</v>
      </c>
      <c r="AB21" s="15">
        <v>6.7049099999999999</v>
      </c>
      <c r="AC21" s="15">
        <v>-0.37902999999999998</v>
      </c>
      <c r="AD21" s="15">
        <v>1.002618</v>
      </c>
      <c r="AE21" s="15">
        <v>4.0797420000000004</v>
      </c>
      <c r="AF21" s="15">
        <v>-5.3277200000000002</v>
      </c>
      <c r="AG21" s="15">
        <v>-6.2411499999999993</v>
      </c>
      <c r="AH21" s="15">
        <v>2.4840100000000001</v>
      </c>
      <c r="AI21" s="42"/>
      <c r="AJ21" s="42"/>
      <c r="AK21" s="42"/>
      <c r="AL21" s="42"/>
      <c r="AM21" s="42"/>
      <c r="AN21" s="3"/>
      <c r="AO21" s="3"/>
      <c r="AP21" s="3"/>
      <c r="AQ21" s="3"/>
      <c r="AR21" s="3"/>
      <c r="AS21" s="3"/>
      <c r="AT21" s="3"/>
      <c r="AU21" s="3"/>
      <c r="AV21" s="3"/>
      <c r="AW21" s="3"/>
      <c r="AX21" s="3"/>
      <c r="AY21" s="3"/>
    </row>
    <row r="22" spans="1:51" ht="14.4" x14ac:dyDescent="0.3">
      <c r="A22" s="120">
        <f>YampaRiverInflow.TotalOutflow!A22</f>
        <v>45566</v>
      </c>
      <c r="B22" s="31">
        <v>-2.7229999999999999</v>
      </c>
      <c r="C22" s="11">
        <v>-2.7229999999999999</v>
      </c>
      <c r="D22" s="41">
        <v>-2.7229999999999999</v>
      </c>
      <c r="E22" s="15">
        <v>16.06822</v>
      </c>
      <c r="F22" s="15">
        <v>-0.16736000000000001</v>
      </c>
      <c r="G22" s="15">
        <v>3.9343000000000004</v>
      </c>
      <c r="H22" s="15">
        <v>-8.1954599999999989</v>
      </c>
      <c r="I22" s="15">
        <v>1.15303</v>
      </c>
      <c r="J22" s="15">
        <v>4.8546899999999997</v>
      </c>
      <c r="K22" s="15">
        <v>-2.7721900000000002</v>
      </c>
      <c r="L22" s="15">
        <v>10.111030000000001</v>
      </c>
      <c r="M22" s="15">
        <v>-7.8798000000000004</v>
      </c>
      <c r="N22" s="15">
        <v>4.2608300000000003</v>
      </c>
      <c r="O22" s="15">
        <v>-9.0296399999999988</v>
      </c>
      <c r="P22" s="15">
        <v>-19.219099999999997</v>
      </c>
      <c r="Q22" s="15">
        <v>-22.1523</v>
      </c>
      <c r="R22" s="15">
        <v>1.00861</v>
      </c>
      <c r="S22" s="15">
        <v>-7.54697</v>
      </c>
      <c r="T22" s="15">
        <v>3.05389</v>
      </c>
      <c r="U22" s="15">
        <v>-0.55309000000000008</v>
      </c>
      <c r="V22" s="15">
        <v>-10.613</v>
      </c>
      <c r="W22" s="15">
        <v>-11.085899999999999</v>
      </c>
      <c r="X22" s="15">
        <v>5.77902</v>
      </c>
      <c r="Y22" s="15">
        <v>-2.5799099999999999</v>
      </c>
      <c r="Z22" s="15">
        <v>11.36007</v>
      </c>
      <c r="AA22" s="15">
        <v>13.28439</v>
      </c>
      <c r="AB22" s="15">
        <v>-1.07623</v>
      </c>
      <c r="AC22" s="15">
        <v>6.7392950000000003</v>
      </c>
      <c r="AD22" s="15">
        <v>9.3276970000000006</v>
      </c>
      <c r="AE22" s="15">
        <v>9.8532309999999992</v>
      </c>
      <c r="AF22" s="15">
        <v>2.3867620000000001</v>
      </c>
      <c r="AG22" s="15">
        <v>-14.003299999999999</v>
      </c>
      <c r="AH22" s="15">
        <v>4.5726499999999994</v>
      </c>
      <c r="AI22" s="42"/>
      <c r="AJ22" s="42"/>
      <c r="AK22" s="42"/>
      <c r="AL22" s="42"/>
      <c r="AM22" s="42"/>
      <c r="AN22" s="3"/>
      <c r="AO22" s="3"/>
      <c r="AP22" s="3"/>
      <c r="AQ22" s="3"/>
      <c r="AR22" s="3"/>
      <c r="AS22" s="3"/>
      <c r="AT22" s="3"/>
      <c r="AU22" s="3"/>
      <c r="AV22" s="3"/>
      <c r="AW22" s="3"/>
      <c r="AX22" s="3"/>
      <c r="AY22" s="3"/>
    </row>
    <row r="23" spans="1:51" ht="14.4" x14ac:dyDescent="0.3">
      <c r="A23" s="120">
        <f>YampaRiverInflow.TotalOutflow!A23</f>
        <v>45597</v>
      </c>
      <c r="B23" s="31">
        <v>-4.2320000000000002</v>
      </c>
      <c r="C23" s="11">
        <v>-4.2320000000000002</v>
      </c>
      <c r="D23" s="41">
        <v>-4.2320000000000002</v>
      </c>
      <c r="E23" s="15">
        <v>12.2211</v>
      </c>
      <c r="F23" s="15">
        <v>-13.3376</v>
      </c>
      <c r="G23" s="15">
        <v>4.8029599999999997</v>
      </c>
      <c r="H23" s="15">
        <v>7.5139499999999995</v>
      </c>
      <c r="I23" s="15">
        <v>2.73468</v>
      </c>
      <c r="J23" s="15">
        <v>6.6013000000000002</v>
      </c>
      <c r="K23" s="15">
        <v>0.97684000000000004</v>
      </c>
      <c r="L23" s="15">
        <v>8.3629300000000004</v>
      </c>
      <c r="M23" s="15">
        <v>1.9108499999999999</v>
      </c>
      <c r="N23" s="15">
        <v>-3.2407300000000001</v>
      </c>
      <c r="O23" s="15">
        <v>2.9348700000000001</v>
      </c>
      <c r="P23" s="15">
        <v>-7.6372900000000001</v>
      </c>
      <c r="Q23" s="15">
        <v>3.4327800000000002</v>
      </c>
      <c r="R23" s="15">
        <v>5.0682</v>
      </c>
      <c r="S23" s="15">
        <v>-2.44712</v>
      </c>
      <c r="T23" s="15">
        <v>9.4311000000000007</v>
      </c>
      <c r="U23" s="15">
        <v>-7.2890100000000002</v>
      </c>
      <c r="V23" s="15">
        <v>-3.6388499999999997</v>
      </c>
      <c r="W23" s="15">
        <v>0.89403999999999995</v>
      </c>
      <c r="X23" s="15">
        <v>10.06827</v>
      </c>
      <c r="Y23" s="15">
        <v>6.3182299999999998</v>
      </c>
      <c r="Z23" s="15">
        <v>14.429110000000001</v>
      </c>
      <c r="AA23" s="15">
        <v>13.14282</v>
      </c>
      <c r="AB23" s="15">
        <v>0.30604999999999999</v>
      </c>
      <c r="AC23" s="15">
        <v>3.2879200000000002</v>
      </c>
      <c r="AD23" s="15">
        <v>9.6716720000000009</v>
      </c>
      <c r="AE23" s="15">
        <v>20.124560000000002</v>
      </c>
      <c r="AF23" s="15">
        <v>-11.070600000000001</v>
      </c>
      <c r="AG23" s="15">
        <v>-13.8909</v>
      </c>
      <c r="AH23" s="15">
        <v>6.7825500000000005</v>
      </c>
      <c r="AI23" s="42"/>
      <c r="AJ23" s="42"/>
      <c r="AK23" s="42"/>
      <c r="AL23" s="42"/>
      <c r="AM23" s="42"/>
      <c r="AN23" s="3"/>
      <c r="AO23" s="3"/>
      <c r="AP23" s="3"/>
      <c r="AQ23" s="3"/>
      <c r="AR23" s="3"/>
      <c r="AS23" s="3"/>
      <c r="AT23" s="3"/>
      <c r="AU23" s="3"/>
      <c r="AV23" s="3"/>
      <c r="AW23" s="3"/>
      <c r="AX23" s="3"/>
      <c r="AY23" s="3"/>
    </row>
    <row r="24" spans="1:51" ht="14.4" x14ac:dyDescent="0.3">
      <c r="A24" s="120">
        <f>YampaRiverInflow.TotalOutflow!A24</f>
        <v>45627</v>
      </c>
      <c r="B24" s="31">
        <v>-1.294</v>
      </c>
      <c r="C24" s="11">
        <v>-1.294</v>
      </c>
      <c r="D24" s="41">
        <v>-1.294</v>
      </c>
      <c r="E24" s="15">
        <v>26.24044</v>
      </c>
      <c r="F24" s="15">
        <v>9.7062999999999988</v>
      </c>
      <c r="G24" s="15">
        <v>15.84782</v>
      </c>
      <c r="H24" s="15">
        <v>94.941029999999998</v>
      </c>
      <c r="I24" s="15">
        <v>-1.6679900000000001</v>
      </c>
      <c r="J24" s="15">
        <v>27.110379999999999</v>
      </c>
      <c r="K24" s="15">
        <v>15.47331</v>
      </c>
      <c r="L24" s="15">
        <v>23.397189999999998</v>
      </c>
      <c r="M24" s="15">
        <v>-21.467200000000002</v>
      </c>
      <c r="N24" s="15">
        <v>-1.96912</v>
      </c>
      <c r="O24" s="15">
        <v>6.1689999999999996</v>
      </c>
      <c r="P24" s="15">
        <v>-8.7340999999999998</v>
      </c>
      <c r="Q24" s="15">
        <v>2.1890200000000002</v>
      </c>
      <c r="R24" s="15">
        <v>6.2199300000000006</v>
      </c>
      <c r="S24" s="15">
        <v>-1.9193900000000002</v>
      </c>
      <c r="T24" s="15">
        <v>-0.40073999999999999</v>
      </c>
      <c r="U24" s="15">
        <v>-10.7593</v>
      </c>
      <c r="V24" s="15">
        <v>-7.3306499999999994</v>
      </c>
      <c r="W24" s="15">
        <v>7.5781999999999998</v>
      </c>
      <c r="X24" s="15">
        <v>10.29767</v>
      </c>
      <c r="Y24" s="15">
        <v>-5.8699700000000004</v>
      </c>
      <c r="Z24" s="15">
        <v>24.633080000000003</v>
      </c>
      <c r="AA24" s="15">
        <v>23.363189999999999</v>
      </c>
      <c r="AB24" s="15">
        <v>-1.2471300000000001</v>
      </c>
      <c r="AC24" s="15">
        <v>-6.3736999999999995</v>
      </c>
      <c r="AD24" s="15">
        <v>5.9137360000000001</v>
      </c>
      <c r="AE24" s="15">
        <v>15.60941</v>
      </c>
      <c r="AF24" s="15">
        <v>24.042540000000002</v>
      </c>
      <c r="AG24" s="15">
        <v>-3.4043299999999999</v>
      </c>
      <c r="AH24" s="15">
        <v>8.3700100000000006</v>
      </c>
      <c r="AI24" s="42"/>
      <c r="AJ24" s="42"/>
      <c r="AK24" s="42"/>
      <c r="AL24" s="42"/>
      <c r="AM24" s="42"/>
      <c r="AN24" s="3"/>
      <c r="AO24" s="3"/>
      <c r="AP24" s="3"/>
      <c r="AQ24" s="3"/>
      <c r="AR24" s="3"/>
      <c r="AS24" s="3"/>
      <c r="AT24" s="3"/>
      <c r="AU24" s="3"/>
      <c r="AV24" s="3"/>
      <c r="AW24" s="3"/>
      <c r="AX24" s="3"/>
      <c r="AY24" s="3"/>
    </row>
    <row r="25" spans="1:51" ht="14.4" x14ac:dyDescent="0.3">
      <c r="A25" s="120">
        <f>YampaRiverInflow.TotalOutflow!A25</f>
        <v>45658</v>
      </c>
      <c r="B25" s="31">
        <v>4.0289999999999999</v>
      </c>
      <c r="C25" s="11">
        <v>4.0289999999999999</v>
      </c>
      <c r="D25" s="41">
        <v>4.0289999999999999</v>
      </c>
      <c r="E25" s="15">
        <v>-30.0366</v>
      </c>
      <c r="F25" s="15">
        <v>0.34805000000000003</v>
      </c>
      <c r="G25" s="15">
        <v>8.1073400000000007</v>
      </c>
      <c r="H25" s="15">
        <v>-4.0167999999999999</v>
      </c>
      <c r="I25" s="15">
        <v>-0.42529</v>
      </c>
      <c r="J25" s="15">
        <v>-9.22471</v>
      </c>
      <c r="K25" s="15">
        <v>16.908450000000002</v>
      </c>
      <c r="L25" s="15">
        <v>1.48193</v>
      </c>
      <c r="M25" s="15">
        <v>-11.1562</v>
      </c>
      <c r="N25" s="15">
        <v>-10.2127</v>
      </c>
      <c r="O25" s="15">
        <v>-20.743200000000002</v>
      </c>
      <c r="P25" s="15">
        <v>-9.2751999999999999</v>
      </c>
      <c r="Q25" s="15">
        <v>-13.9984</v>
      </c>
      <c r="R25" s="15">
        <v>-0.47846</v>
      </c>
      <c r="S25" s="15">
        <v>-2.4032600000000004</v>
      </c>
      <c r="T25" s="15">
        <v>3.4120999999999997</v>
      </c>
      <c r="U25" s="15">
        <v>-10.2646</v>
      </c>
      <c r="V25" s="15">
        <v>17.93282</v>
      </c>
      <c r="W25" s="15">
        <v>-2.55436</v>
      </c>
      <c r="X25" s="15">
        <v>-2.7433800000000002</v>
      </c>
      <c r="Y25" s="15">
        <v>-21.323400000000003</v>
      </c>
      <c r="Z25" s="15">
        <v>2.622719</v>
      </c>
      <c r="AA25" s="15">
        <v>3.4634200000000002</v>
      </c>
      <c r="AB25" s="15">
        <v>7.8842790000000003</v>
      </c>
      <c r="AC25" s="15">
        <v>16.61054</v>
      </c>
      <c r="AD25" s="15">
        <v>8.8169590000000007</v>
      </c>
      <c r="AE25" s="15">
        <v>17.907229999999998</v>
      </c>
      <c r="AF25" s="15">
        <v>12.460120000000002</v>
      </c>
      <c r="AG25" s="15">
        <v>7.4652799999999999</v>
      </c>
      <c r="AH25" s="15">
        <v>6.9913500000000006</v>
      </c>
      <c r="AI25" s="42"/>
      <c r="AJ25" s="42"/>
      <c r="AK25" s="42"/>
      <c r="AL25" s="42"/>
      <c r="AM25" s="42"/>
      <c r="AN25" s="3"/>
      <c r="AO25" s="3"/>
      <c r="AP25" s="3"/>
      <c r="AQ25" s="3"/>
      <c r="AR25" s="3"/>
      <c r="AS25" s="3"/>
      <c r="AT25" s="3"/>
      <c r="AU25" s="3"/>
      <c r="AV25" s="3"/>
      <c r="AW25" s="3"/>
      <c r="AX25" s="3"/>
      <c r="AY25" s="3"/>
    </row>
    <row r="26" spans="1:51" ht="14.4" x14ac:dyDescent="0.3">
      <c r="A26" s="120">
        <f>YampaRiverInflow.TotalOutflow!A26</f>
        <v>45689</v>
      </c>
      <c r="B26" s="31">
        <v>-0.73599999999999999</v>
      </c>
      <c r="C26" s="11">
        <v>-0.73599999999999999</v>
      </c>
      <c r="D26" s="41">
        <v>-0.73599999999999999</v>
      </c>
      <c r="E26" s="15">
        <v>-45.490699999999997</v>
      </c>
      <c r="F26" s="15">
        <v>-8.9389900000000004</v>
      </c>
      <c r="G26" s="15">
        <v>14.93486</v>
      </c>
      <c r="H26" s="15">
        <v>-2.7169299999999996</v>
      </c>
      <c r="I26" s="15">
        <v>1.1206400000000001</v>
      </c>
      <c r="J26" s="15">
        <v>-12.965299999999999</v>
      </c>
      <c r="K26" s="15">
        <v>0.91830999999999996</v>
      </c>
      <c r="L26" s="15">
        <v>1.91351</v>
      </c>
      <c r="M26" s="15">
        <v>-9.2040600000000001</v>
      </c>
      <c r="N26" s="15">
        <v>-8.6602700000000006</v>
      </c>
      <c r="O26" s="15">
        <v>-7.7134099999999997</v>
      </c>
      <c r="P26" s="15">
        <v>-7.8451700000000004</v>
      </c>
      <c r="Q26" s="15">
        <v>-18.252200000000002</v>
      </c>
      <c r="R26" s="15">
        <v>-3.1171700000000002</v>
      </c>
      <c r="S26" s="15">
        <v>-7.3280799999999999</v>
      </c>
      <c r="T26" s="15">
        <v>1.02014</v>
      </c>
      <c r="U26" s="15">
        <v>-14.3032</v>
      </c>
      <c r="V26" s="15">
        <v>-13.955</v>
      </c>
      <c r="W26" s="15">
        <v>-11.963200000000001</v>
      </c>
      <c r="X26" s="15">
        <v>-5.2006099999999993</v>
      </c>
      <c r="Y26" s="15">
        <v>-1.8404100000000001</v>
      </c>
      <c r="Z26" s="15">
        <v>4.1879590000000002</v>
      </c>
      <c r="AA26" s="15">
        <v>8.0341699999999996</v>
      </c>
      <c r="AB26" s="15">
        <v>-3.2283200000000001</v>
      </c>
      <c r="AC26" s="15">
        <v>-5.3345600000000006</v>
      </c>
      <c r="AD26" s="15">
        <v>-3.9803500000000001</v>
      </c>
      <c r="AE26" s="15">
        <v>3.725031</v>
      </c>
      <c r="AF26" s="15">
        <v>11.38289</v>
      </c>
      <c r="AG26" s="15">
        <v>9.9543199999999992</v>
      </c>
      <c r="AH26" s="15">
        <v>4.1059299999999999</v>
      </c>
      <c r="AI26" s="42"/>
      <c r="AJ26" s="42"/>
      <c r="AK26" s="42"/>
      <c r="AL26" s="42"/>
      <c r="AM26" s="42"/>
      <c r="AN26" s="3"/>
      <c r="AO26" s="3"/>
      <c r="AP26" s="3"/>
      <c r="AQ26" s="3"/>
      <c r="AR26" s="3"/>
      <c r="AS26" s="3"/>
      <c r="AT26" s="3"/>
      <c r="AU26" s="3"/>
      <c r="AV26" s="3"/>
      <c r="AW26" s="3"/>
      <c r="AX26" s="3"/>
      <c r="AY26" s="3"/>
    </row>
    <row r="27" spans="1:51" ht="14.4" x14ac:dyDescent="0.3">
      <c r="A27" s="120">
        <f>YampaRiverInflow.TotalOutflow!A27</f>
        <v>45717</v>
      </c>
      <c r="B27" s="31">
        <v>-1.1020000000000001</v>
      </c>
      <c r="C27" s="11">
        <v>-1.1020000000000001</v>
      </c>
      <c r="D27" s="41">
        <v>-1.1020000000000001</v>
      </c>
      <c r="E27" s="15">
        <v>-85.616900000000001</v>
      </c>
      <c r="F27" s="15">
        <v>-18.977</v>
      </c>
      <c r="G27" s="15">
        <v>-3.0748000000000002</v>
      </c>
      <c r="H27" s="15">
        <v>33.225720000000003</v>
      </c>
      <c r="I27" s="15">
        <v>11.037510000000001</v>
      </c>
      <c r="J27" s="15">
        <v>4.6733700000000002</v>
      </c>
      <c r="K27" s="15">
        <v>4.0890000000000003E-2</v>
      </c>
      <c r="L27" s="15">
        <v>8.1969799999999999</v>
      </c>
      <c r="M27" s="15">
        <v>5.5769299999999999</v>
      </c>
      <c r="N27" s="15">
        <v>-5.0199499999999997</v>
      </c>
      <c r="O27" s="15">
        <v>-3.68032</v>
      </c>
      <c r="P27" s="15">
        <v>-25.690300000000001</v>
      </c>
      <c r="Q27" s="15">
        <v>16.045670000000001</v>
      </c>
      <c r="R27" s="15">
        <v>-10.3043</v>
      </c>
      <c r="S27" s="15">
        <v>-11.892200000000001</v>
      </c>
      <c r="T27" s="15">
        <v>0.31795999999999996</v>
      </c>
      <c r="U27" s="15">
        <v>-9.7432599999999994</v>
      </c>
      <c r="V27" s="15">
        <v>-12.145200000000001</v>
      </c>
      <c r="W27" s="15">
        <v>-6.3741000000000003</v>
      </c>
      <c r="X27" s="15">
        <v>-11.247</v>
      </c>
      <c r="Y27" s="15">
        <v>-5.8244099999999994</v>
      </c>
      <c r="Z27" s="15">
        <v>-14.067500000000001</v>
      </c>
      <c r="AA27" s="15">
        <v>-1.27335</v>
      </c>
      <c r="AB27" s="15">
        <v>-1.8987400000000001</v>
      </c>
      <c r="AC27" s="15">
        <v>-12.0581</v>
      </c>
      <c r="AD27" s="15">
        <v>-1.39941</v>
      </c>
      <c r="AE27" s="15">
        <v>3.0619520000000002</v>
      </c>
      <c r="AF27" s="15">
        <v>0.5556236</v>
      </c>
      <c r="AG27" s="15">
        <v>2.51511</v>
      </c>
      <c r="AH27" s="15">
        <v>-1.48194</v>
      </c>
      <c r="AI27" s="42"/>
      <c r="AJ27" s="42"/>
      <c r="AK27" s="42"/>
      <c r="AL27" s="42"/>
      <c r="AM27" s="42"/>
      <c r="AN27" s="3"/>
      <c r="AO27" s="3"/>
      <c r="AP27" s="3"/>
      <c r="AQ27" s="3"/>
      <c r="AR27" s="3"/>
      <c r="AS27" s="3"/>
      <c r="AT27" s="3"/>
      <c r="AU27" s="3"/>
      <c r="AV27" s="3"/>
      <c r="AW27" s="3"/>
      <c r="AX27" s="3"/>
      <c r="AY27" s="3"/>
    </row>
    <row r="28" spans="1:51" ht="14.4" x14ac:dyDescent="0.3">
      <c r="A28" s="120">
        <f>YampaRiverInflow.TotalOutflow!A28</f>
        <v>45748</v>
      </c>
      <c r="B28" s="31">
        <v>-8.67</v>
      </c>
      <c r="C28" s="11">
        <v>-8.67</v>
      </c>
      <c r="D28" s="41">
        <v>-8.67</v>
      </c>
      <c r="E28" s="15">
        <v>-51.0623</v>
      </c>
      <c r="F28" s="15">
        <v>-15.1135</v>
      </c>
      <c r="G28" s="15">
        <v>-4.2431000000000001</v>
      </c>
      <c r="H28" s="15">
        <v>-7.57599</v>
      </c>
      <c r="I28" s="15">
        <v>15.395820000000001</v>
      </c>
      <c r="J28" s="15">
        <v>39.174210000000002</v>
      </c>
      <c r="K28" s="15">
        <v>-0.41738999999999998</v>
      </c>
      <c r="L28" s="15">
        <v>-3.9382700000000002</v>
      </c>
      <c r="M28" s="15">
        <v>0.93055999999999994</v>
      </c>
      <c r="N28" s="15">
        <v>-11.8729</v>
      </c>
      <c r="O28" s="15">
        <v>-13.3843</v>
      </c>
      <c r="P28" s="15">
        <v>-6.9093299999999997</v>
      </c>
      <c r="Q28" s="15">
        <v>4.2983100000000007</v>
      </c>
      <c r="R28" s="15">
        <v>-1.6048699999999998</v>
      </c>
      <c r="S28" s="15">
        <v>-3.3881199999999998</v>
      </c>
      <c r="T28" s="15">
        <v>-8.2623700000000007</v>
      </c>
      <c r="U28" s="15">
        <v>-14.0764</v>
      </c>
      <c r="V28" s="15">
        <v>-15.644399999999999</v>
      </c>
      <c r="W28" s="15">
        <v>-20.3934</v>
      </c>
      <c r="X28" s="15">
        <v>-12.2591</v>
      </c>
      <c r="Y28" s="15">
        <v>-6.0398699999999996</v>
      </c>
      <c r="Z28" s="15">
        <v>14.186459999999999</v>
      </c>
      <c r="AA28" s="15">
        <v>-9.3056399999999986</v>
      </c>
      <c r="AB28" s="15">
        <v>-4.80497</v>
      </c>
      <c r="AC28" s="15">
        <v>-4.7238199999999999</v>
      </c>
      <c r="AD28" s="15">
        <v>-4.9565900000000003</v>
      </c>
      <c r="AE28" s="15">
        <v>-3.62934</v>
      </c>
      <c r="AF28" s="15">
        <v>-36.724299999999999</v>
      </c>
      <c r="AG28" s="15">
        <v>5.76356</v>
      </c>
      <c r="AH28" s="15">
        <v>12.84352</v>
      </c>
      <c r="AI28" s="42"/>
      <c r="AJ28" s="42"/>
      <c r="AK28" s="42"/>
      <c r="AL28" s="42"/>
      <c r="AM28" s="42"/>
      <c r="AN28" s="3"/>
      <c r="AO28" s="3"/>
      <c r="AP28" s="3"/>
      <c r="AQ28" s="3"/>
      <c r="AR28" s="3"/>
      <c r="AS28" s="3"/>
      <c r="AT28" s="3"/>
      <c r="AU28" s="3"/>
      <c r="AV28" s="3"/>
      <c r="AW28" s="3"/>
      <c r="AX28" s="3"/>
      <c r="AY28" s="3"/>
    </row>
    <row r="29" spans="1:51" ht="14.4" x14ac:dyDescent="0.3">
      <c r="A29" s="120">
        <f>YampaRiverInflow.TotalOutflow!A29</f>
        <v>45778</v>
      </c>
      <c r="B29" s="31">
        <v>-5.9660000000000002</v>
      </c>
      <c r="C29" s="11">
        <v>-5.9660000000000002</v>
      </c>
      <c r="D29" s="41">
        <v>-5.9660000000000002</v>
      </c>
      <c r="E29" s="15">
        <v>-61.748899999999999</v>
      </c>
      <c r="F29" s="15">
        <v>-4.7955200000000007</v>
      </c>
      <c r="G29" s="15">
        <v>-13.974399999999999</v>
      </c>
      <c r="H29" s="15">
        <v>-8.2093600000000002</v>
      </c>
      <c r="I29" s="15">
        <v>11.730090000000001</v>
      </c>
      <c r="J29" s="15">
        <v>21.999099999999999</v>
      </c>
      <c r="K29" s="15">
        <v>0.11092</v>
      </c>
      <c r="L29" s="15">
        <v>-14.867799999999999</v>
      </c>
      <c r="M29" s="15">
        <v>-7.1809500000000002</v>
      </c>
      <c r="N29" s="15">
        <v>-5.66974</v>
      </c>
      <c r="O29" s="15">
        <v>-33.700400000000002</v>
      </c>
      <c r="P29" s="15">
        <v>-4.7220800000000001</v>
      </c>
      <c r="Q29" s="15">
        <v>-17.381799999999998</v>
      </c>
      <c r="R29" s="15">
        <v>-33.279300000000006</v>
      </c>
      <c r="S29" s="15">
        <v>-5.4207200000000002</v>
      </c>
      <c r="T29" s="15">
        <v>-5.2464300000000001</v>
      </c>
      <c r="U29" s="15">
        <v>3.1493000000000002</v>
      </c>
      <c r="V29" s="15">
        <v>-9.5569299999999995</v>
      </c>
      <c r="W29" s="15">
        <v>4.5381899999999993</v>
      </c>
      <c r="X29" s="15">
        <v>2.7454499999999999</v>
      </c>
      <c r="Y29" s="15">
        <v>4.5651899999999994</v>
      </c>
      <c r="Z29" s="15">
        <v>0.1095455</v>
      </c>
      <c r="AA29" s="15">
        <v>7.3637499999999996</v>
      </c>
      <c r="AB29" s="15">
        <v>8.667313</v>
      </c>
      <c r="AC29" s="15">
        <v>9.6379000000000001</v>
      </c>
      <c r="AD29" s="15">
        <v>-0.59501400000000004</v>
      </c>
      <c r="AE29" s="15">
        <v>-7.1286899999999997</v>
      </c>
      <c r="AF29" s="15">
        <v>13.089129999999999</v>
      </c>
      <c r="AG29" s="15">
        <v>7.5992100000000002</v>
      </c>
      <c r="AH29" s="15">
        <v>4.7034399999999996</v>
      </c>
      <c r="AI29" s="42"/>
      <c r="AJ29" s="42"/>
      <c r="AK29" s="42"/>
      <c r="AL29" s="42"/>
      <c r="AM29" s="42"/>
      <c r="AN29" s="3"/>
      <c r="AO29" s="3"/>
      <c r="AP29" s="3"/>
      <c r="AQ29" s="3"/>
      <c r="AR29" s="3"/>
      <c r="AS29" s="3"/>
      <c r="AT29" s="3"/>
      <c r="AU29" s="3"/>
      <c r="AV29" s="3"/>
      <c r="AW29" s="3"/>
      <c r="AX29" s="3"/>
      <c r="AY29" s="3"/>
    </row>
    <row r="30" spans="1:51" ht="14.4" x14ac:dyDescent="0.3">
      <c r="A30" s="120">
        <f>YampaRiverInflow.TotalOutflow!A30</f>
        <v>45809</v>
      </c>
      <c r="B30" s="31">
        <v>-8.51</v>
      </c>
      <c r="C30" s="11">
        <v>-8.51</v>
      </c>
      <c r="D30" s="41">
        <v>-8.51</v>
      </c>
      <c r="E30" s="15">
        <v>-26.186700000000002</v>
      </c>
      <c r="F30" s="15">
        <v>-3.3491300000000002</v>
      </c>
      <c r="G30" s="15">
        <v>4.0840300000000003</v>
      </c>
      <c r="H30" s="15">
        <v>-11.6759</v>
      </c>
      <c r="I30" s="15">
        <v>-4.1159999999999995E-2</v>
      </c>
      <c r="J30" s="15">
        <v>5.6090299999999997</v>
      </c>
      <c r="K30" s="15">
        <v>-3.69754</v>
      </c>
      <c r="L30" s="15">
        <v>-11.8339</v>
      </c>
      <c r="M30" s="15">
        <v>-9.2286099999999998</v>
      </c>
      <c r="N30" s="15">
        <v>-8.5176200000000009</v>
      </c>
      <c r="O30" s="15">
        <v>-26.906099999999999</v>
      </c>
      <c r="P30" s="15">
        <v>-30.0809</v>
      </c>
      <c r="Q30" s="15">
        <v>1.8562000000000001</v>
      </c>
      <c r="R30" s="15">
        <v>-14.7171</v>
      </c>
      <c r="S30" s="15">
        <v>-14.012499999999999</v>
      </c>
      <c r="T30" s="15">
        <v>-1.51996</v>
      </c>
      <c r="U30" s="15">
        <v>-16.566500000000001</v>
      </c>
      <c r="V30" s="15">
        <v>-17.7789</v>
      </c>
      <c r="W30" s="15">
        <v>-8.3348700000000004</v>
      </c>
      <c r="X30" s="15">
        <v>-5.4185299999999996</v>
      </c>
      <c r="Y30" s="15">
        <v>-7.2006999999999994</v>
      </c>
      <c r="Z30" s="15">
        <v>-0.73851199999999995</v>
      </c>
      <c r="AA30" s="15">
        <v>2.2777600000000002</v>
      </c>
      <c r="AB30" s="15">
        <v>-1.24882</v>
      </c>
      <c r="AC30" s="15">
        <v>-2.2548400000000002</v>
      </c>
      <c r="AD30" s="15">
        <v>-7.8657200000000005</v>
      </c>
      <c r="AE30" s="15">
        <v>-7.5185699999999995</v>
      </c>
      <c r="AF30" s="15">
        <v>-7.5434399999999995</v>
      </c>
      <c r="AG30" s="15">
        <v>4.59762</v>
      </c>
      <c r="AH30" s="15">
        <v>13.497540000000001</v>
      </c>
      <c r="AI30" s="42"/>
      <c r="AJ30" s="42"/>
      <c r="AK30" s="42"/>
      <c r="AL30" s="42"/>
      <c r="AM30" s="42"/>
      <c r="AN30" s="3"/>
      <c r="AO30" s="3"/>
      <c r="AP30" s="3"/>
      <c r="AQ30" s="3"/>
      <c r="AR30" s="3"/>
      <c r="AS30" s="3"/>
      <c r="AT30" s="3"/>
      <c r="AU30" s="3"/>
      <c r="AV30" s="3"/>
      <c r="AW30" s="3"/>
      <c r="AX30" s="3"/>
      <c r="AY30" s="3"/>
    </row>
    <row r="31" spans="1:51" ht="14.4" x14ac:dyDescent="0.3">
      <c r="A31" s="120">
        <f>YampaRiverInflow.TotalOutflow!A31</f>
        <v>45839</v>
      </c>
      <c r="B31" s="31">
        <v>-11.94</v>
      </c>
      <c r="C31" s="11">
        <v>-11.94</v>
      </c>
      <c r="D31" s="41">
        <v>-11.94</v>
      </c>
      <c r="E31" s="15">
        <v>-10.6083</v>
      </c>
      <c r="F31" s="15">
        <v>-7.64445</v>
      </c>
      <c r="G31" s="15">
        <v>8.1272700000000011</v>
      </c>
      <c r="H31" s="15">
        <v>-11.493399999999999</v>
      </c>
      <c r="I31" s="15">
        <v>10.728009999999999</v>
      </c>
      <c r="J31" s="15">
        <v>8.7200199999999999</v>
      </c>
      <c r="K31" s="15">
        <v>-1.2666099999999998</v>
      </c>
      <c r="L31" s="15">
        <v>-11.347200000000001</v>
      </c>
      <c r="M31" s="15">
        <v>-18.336200000000002</v>
      </c>
      <c r="N31" s="15">
        <v>-2.94312</v>
      </c>
      <c r="O31" s="15">
        <v>-31.489599999999999</v>
      </c>
      <c r="P31" s="15">
        <v>-20.471400000000003</v>
      </c>
      <c r="Q31" s="15">
        <v>-11.8964</v>
      </c>
      <c r="R31" s="15">
        <v>-5.89581</v>
      </c>
      <c r="S31" s="15">
        <v>-9.4188299999999998</v>
      </c>
      <c r="T31" s="15">
        <v>-9.6500499999999985</v>
      </c>
      <c r="U31" s="15">
        <v>-13.497399999999999</v>
      </c>
      <c r="V31" s="15">
        <v>-20.7821</v>
      </c>
      <c r="W31" s="15">
        <v>-5.3935699999999995</v>
      </c>
      <c r="X31" s="15">
        <v>-16.034399999999998</v>
      </c>
      <c r="Y31" s="15">
        <v>-7.2505600000000001</v>
      </c>
      <c r="Z31" s="15">
        <v>-12.2248</v>
      </c>
      <c r="AA31" s="15">
        <v>-2.5033499999999997</v>
      </c>
      <c r="AB31" s="15">
        <v>-0.440502</v>
      </c>
      <c r="AC31" s="15">
        <v>11.24718</v>
      </c>
      <c r="AD31" s="15">
        <v>-1.8387200000000001</v>
      </c>
      <c r="AE31" s="15">
        <v>-11.0794</v>
      </c>
      <c r="AF31" s="15">
        <v>-4.7515900000000002</v>
      </c>
      <c r="AG31" s="15">
        <v>1.85019</v>
      </c>
      <c r="AH31" s="15">
        <v>3.09552</v>
      </c>
      <c r="AI31" s="42"/>
      <c r="AJ31" s="42"/>
      <c r="AK31" s="42"/>
      <c r="AL31" s="42"/>
      <c r="AM31" s="42"/>
      <c r="AN31" s="3"/>
      <c r="AO31" s="3"/>
      <c r="AP31" s="3"/>
      <c r="AQ31" s="3"/>
      <c r="AR31" s="3"/>
      <c r="AS31" s="3"/>
      <c r="AT31" s="3"/>
      <c r="AU31" s="3"/>
      <c r="AV31" s="3"/>
      <c r="AW31" s="3"/>
      <c r="AX31" s="3"/>
      <c r="AY31" s="3"/>
    </row>
    <row r="32" spans="1:51" ht="14.4" x14ac:dyDescent="0.3">
      <c r="A32" s="120">
        <f>YampaRiverInflow.TotalOutflow!A32</f>
        <v>45870</v>
      </c>
      <c r="B32" s="31">
        <v>-10.715</v>
      </c>
      <c r="C32" s="11">
        <v>-10.715</v>
      </c>
      <c r="D32" s="41">
        <v>-10.715</v>
      </c>
      <c r="E32" s="15">
        <v>-3.9497499999999999</v>
      </c>
      <c r="F32" s="15">
        <v>-0.94598000000000004</v>
      </c>
      <c r="G32" s="15">
        <v>2.1968100000000002</v>
      </c>
      <c r="H32" s="15">
        <v>-4.3264100000000001</v>
      </c>
      <c r="I32" s="15">
        <v>-10.6752</v>
      </c>
      <c r="J32" s="15">
        <v>1.8042</v>
      </c>
      <c r="K32" s="15">
        <v>4.2788000000000004</v>
      </c>
      <c r="L32" s="15">
        <v>-12.226000000000001</v>
      </c>
      <c r="M32" s="15">
        <v>-3.8130300000000004</v>
      </c>
      <c r="N32" s="15">
        <v>-0.78469000000000011</v>
      </c>
      <c r="O32" s="15">
        <v>-7.6042100000000001</v>
      </c>
      <c r="P32" s="15">
        <v>-5.4120699999999999</v>
      </c>
      <c r="Q32" s="15">
        <v>-13.8598</v>
      </c>
      <c r="R32" s="15">
        <v>-14.737</v>
      </c>
      <c r="S32" s="15">
        <v>-6.2569600000000003</v>
      </c>
      <c r="T32" s="15">
        <v>-22.553799999999999</v>
      </c>
      <c r="U32" s="15">
        <v>-2.4493899999999997</v>
      </c>
      <c r="V32" s="15">
        <v>-15.1355</v>
      </c>
      <c r="W32" s="15">
        <v>2.9768400000000002</v>
      </c>
      <c r="X32" s="15">
        <v>5.9177799999999996</v>
      </c>
      <c r="Y32" s="15">
        <v>3.3304999999999998</v>
      </c>
      <c r="Z32" s="15">
        <v>10.576969999999999</v>
      </c>
      <c r="AA32" s="15">
        <v>-7.4222299999999999</v>
      </c>
      <c r="AB32" s="15">
        <v>-2.7236199999999999</v>
      </c>
      <c r="AC32" s="15">
        <v>11.2767</v>
      </c>
      <c r="AD32" s="15">
        <v>-2.6559499999999998</v>
      </c>
      <c r="AE32" s="15">
        <v>3.1679930000000001</v>
      </c>
      <c r="AF32" s="15">
        <v>-8.08446</v>
      </c>
      <c r="AG32" s="15">
        <v>4.3259999999999996</v>
      </c>
      <c r="AH32" s="15">
        <v>3.7869800000000002</v>
      </c>
      <c r="AI32" s="42"/>
      <c r="AJ32" s="42"/>
      <c r="AK32" s="42"/>
      <c r="AL32" s="42"/>
      <c r="AM32" s="42"/>
      <c r="AN32" s="3"/>
      <c r="AO32" s="3"/>
      <c r="AP32" s="3"/>
      <c r="AQ32" s="3"/>
      <c r="AR32" s="3"/>
      <c r="AS32" s="3"/>
      <c r="AT32" s="3"/>
      <c r="AU32" s="3"/>
      <c r="AV32" s="3"/>
      <c r="AW32" s="3"/>
      <c r="AX32" s="3"/>
      <c r="AY32" s="3"/>
    </row>
    <row r="33" spans="1:51" ht="14.4" x14ac:dyDescent="0.3">
      <c r="A33" s="120">
        <f>YampaRiverInflow.TotalOutflow!A33</f>
        <v>45901</v>
      </c>
      <c r="B33" s="31">
        <v>-10.06</v>
      </c>
      <c r="C33" s="11">
        <v>-10.06</v>
      </c>
      <c r="D33" s="41">
        <v>-10.06</v>
      </c>
      <c r="E33" s="15">
        <v>-12.903600000000001</v>
      </c>
      <c r="F33" s="15">
        <v>8.5776000000000003</v>
      </c>
      <c r="G33" s="15">
        <v>15.860709999999999</v>
      </c>
      <c r="H33" s="15">
        <v>4.2184399999999993</v>
      </c>
      <c r="I33" s="15">
        <v>2.1504499999999998</v>
      </c>
      <c r="J33" s="15">
        <v>-6.8963000000000001</v>
      </c>
      <c r="K33" s="15">
        <v>-12.975100000000001</v>
      </c>
      <c r="L33" s="15">
        <v>-7.1190200000000008</v>
      </c>
      <c r="M33" s="15">
        <v>-2.2877899999999998</v>
      </c>
      <c r="N33" s="15">
        <v>-15.519200000000001</v>
      </c>
      <c r="O33" s="15">
        <v>-21.1785</v>
      </c>
      <c r="P33" s="15">
        <v>-6.0739200000000002</v>
      </c>
      <c r="Q33" s="15">
        <v>-3.6959299999999997</v>
      </c>
      <c r="R33" s="15">
        <v>0.22959000000000002</v>
      </c>
      <c r="S33" s="15">
        <v>-2.0469200000000001</v>
      </c>
      <c r="T33" s="15">
        <v>-1.55017</v>
      </c>
      <c r="U33" s="15">
        <v>8.7733099999999986</v>
      </c>
      <c r="V33" s="15">
        <v>-8.4957199999999986</v>
      </c>
      <c r="W33" s="15">
        <v>10.460270000000001</v>
      </c>
      <c r="X33" s="15">
        <v>-5.7617600000000007</v>
      </c>
      <c r="Y33" s="15">
        <v>-2.9507099999999999</v>
      </c>
      <c r="Z33" s="15">
        <v>5.573264</v>
      </c>
      <c r="AA33" s="15">
        <v>6.7049099999999999</v>
      </c>
      <c r="AB33" s="15">
        <v>-0.37902999999999998</v>
      </c>
      <c r="AC33" s="15">
        <v>1.002618</v>
      </c>
      <c r="AD33" s="15">
        <v>4.0797420000000004</v>
      </c>
      <c r="AE33" s="15">
        <v>-5.3277200000000002</v>
      </c>
      <c r="AF33" s="15">
        <v>-6.2411499999999993</v>
      </c>
      <c r="AG33" s="15">
        <v>2.4840100000000001</v>
      </c>
      <c r="AH33" s="15">
        <v>5.2410399999999999</v>
      </c>
      <c r="AI33" s="42"/>
      <c r="AJ33" s="42"/>
      <c r="AK33" s="42"/>
      <c r="AL33" s="42"/>
      <c r="AM33" s="42"/>
      <c r="AN33" s="3"/>
      <c r="AO33" s="3"/>
      <c r="AP33" s="3"/>
      <c r="AQ33" s="3"/>
      <c r="AR33" s="3"/>
      <c r="AS33" s="3"/>
      <c r="AT33" s="3"/>
      <c r="AU33" s="3"/>
      <c r="AV33" s="3"/>
      <c r="AW33" s="3"/>
      <c r="AX33" s="3"/>
      <c r="AY33" s="3"/>
    </row>
    <row r="34" spans="1:51" ht="14.4" x14ac:dyDescent="0.3">
      <c r="A34" s="120">
        <f>YampaRiverInflow.TotalOutflow!A34</f>
        <v>45931</v>
      </c>
      <c r="B34" s="31">
        <v>-2.7229999999999999</v>
      </c>
      <c r="C34" s="11">
        <v>-2.7229999999999999</v>
      </c>
      <c r="D34" s="41">
        <v>-2.7229999999999999</v>
      </c>
      <c r="E34" s="15">
        <v>-0.16736000000000001</v>
      </c>
      <c r="F34" s="15">
        <v>3.9343000000000004</v>
      </c>
      <c r="G34" s="15">
        <v>-8.1954599999999989</v>
      </c>
      <c r="H34" s="15">
        <v>1.15303</v>
      </c>
      <c r="I34" s="15">
        <v>4.8546899999999997</v>
      </c>
      <c r="J34" s="15">
        <v>-2.7721900000000002</v>
      </c>
      <c r="K34" s="15">
        <v>10.111030000000001</v>
      </c>
      <c r="L34" s="15">
        <v>-7.8798000000000004</v>
      </c>
      <c r="M34" s="15">
        <v>4.2608300000000003</v>
      </c>
      <c r="N34" s="15">
        <v>-9.0296399999999988</v>
      </c>
      <c r="O34" s="15">
        <v>-19.219099999999997</v>
      </c>
      <c r="P34" s="15">
        <v>-22.1523</v>
      </c>
      <c r="Q34" s="15">
        <v>1.00861</v>
      </c>
      <c r="R34" s="15">
        <v>-7.54697</v>
      </c>
      <c r="S34" s="15">
        <v>3.05389</v>
      </c>
      <c r="T34" s="15">
        <v>-0.55309000000000008</v>
      </c>
      <c r="U34" s="15">
        <v>-10.613</v>
      </c>
      <c r="V34" s="15">
        <v>-11.085899999999999</v>
      </c>
      <c r="W34" s="15">
        <v>5.77902</v>
      </c>
      <c r="X34" s="15">
        <v>-2.5799099999999999</v>
      </c>
      <c r="Y34" s="15">
        <v>11.36007</v>
      </c>
      <c r="Z34" s="15">
        <v>13.28439</v>
      </c>
      <c r="AA34" s="15">
        <v>-1.07623</v>
      </c>
      <c r="AB34" s="15">
        <v>6.7392950000000003</v>
      </c>
      <c r="AC34" s="15">
        <v>9.3276970000000006</v>
      </c>
      <c r="AD34" s="15">
        <v>9.8532309999999992</v>
      </c>
      <c r="AE34" s="15">
        <v>2.3867620000000001</v>
      </c>
      <c r="AF34" s="15">
        <v>-14.003299999999999</v>
      </c>
      <c r="AG34" s="15">
        <v>4.5726499999999994</v>
      </c>
      <c r="AH34" s="15">
        <v>16.06822</v>
      </c>
      <c r="AI34" s="42"/>
      <c r="AJ34" s="42"/>
      <c r="AK34" s="42"/>
      <c r="AL34" s="42"/>
      <c r="AM34" s="42"/>
      <c r="AN34" s="3"/>
      <c r="AO34" s="3"/>
      <c r="AP34" s="3"/>
      <c r="AQ34" s="3"/>
      <c r="AR34" s="3"/>
      <c r="AS34" s="3"/>
      <c r="AT34" s="3"/>
      <c r="AU34" s="3"/>
      <c r="AV34" s="3"/>
      <c r="AW34" s="3"/>
      <c r="AX34" s="3"/>
      <c r="AY34" s="3"/>
    </row>
    <row r="35" spans="1:51" ht="14.4" x14ac:dyDescent="0.3">
      <c r="A35" s="120">
        <f>YampaRiverInflow.TotalOutflow!A35</f>
        <v>45962</v>
      </c>
      <c r="B35" s="31">
        <v>-4.2320000000000002</v>
      </c>
      <c r="C35" s="11">
        <v>-4.2320000000000002</v>
      </c>
      <c r="D35" s="41">
        <v>-4.2320000000000002</v>
      </c>
      <c r="E35" s="15">
        <v>-13.3376</v>
      </c>
      <c r="F35" s="15">
        <v>4.8029599999999997</v>
      </c>
      <c r="G35" s="15">
        <v>7.5139499999999995</v>
      </c>
      <c r="H35" s="15">
        <v>2.73468</v>
      </c>
      <c r="I35" s="15">
        <v>6.6013000000000002</v>
      </c>
      <c r="J35" s="15">
        <v>0.97684000000000004</v>
      </c>
      <c r="K35" s="15">
        <v>8.3629300000000004</v>
      </c>
      <c r="L35" s="15">
        <v>1.9108499999999999</v>
      </c>
      <c r="M35" s="15">
        <v>-3.2407300000000001</v>
      </c>
      <c r="N35" s="15">
        <v>2.9348700000000001</v>
      </c>
      <c r="O35" s="15">
        <v>-7.6372900000000001</v>
      </c>
      <c r="P35" s="15">
        <v>3.4327800000000002</v>
      </c>
      <c r="Q35" s="15">
        <v>5.0682</v>
      </c>
      <c r="R35" s="15">
        <v>-2.44712</v>
      </c>
      <c r="S35" s="15">
        <v>9.4311000000000007</v>
      </c>
      <c r="T35" s="15">
        <v>-7.2890100000000002</v>
      </c>
      <c r="U35" s="15">
        <v>-3.6388499999999997</v>
      </c>
      <c r="V35" s="15">
        <v>0.89403999999999995</v>
      </c>
      <c r="W35" s="15">
        <v>10.06827</v>
      </c>
      <c r="X35" s="15">
        <v>6.3182299999999998</v>
      </c>
      <c r="Y35" s="15">
        <v>14.429110000000001</v>
      </c>
      <c r="Z35" s="15">
        <v>13.14282</v>
      </c>
      <c r="AA35" s="15">
        <v>0.30604999999999999</v>
      </c>
      <c r="AB35" s="15">
        <v>3.2879200000000002</v>
      </c>
      <c r="AC35" s="15">
        <v>9.6716720000000009</v>
      </c>
      <c r="AD35" s="15">
        <v>20.124560000000002</v>
      </c>
      <c r="AE35" s="15">
        <v>-11.070600000000001</v>
      </c>
      <c r="AF35" s="15">
        <v>-13.8909</v>
      </c>
      <c r="AG35" s="15">
        <v>6.7825500000000005</v>
      </c>
      <c r="AH35" s="15">
        <v>12.2211</v>
      </c>
      <c r="AI35" s="42"/>
      <c r="AJ35" s="42"/>
      <c r="AK35" s="42"/>
      <c r="AL35" s="42"/>
      <c r="AM35" s="42"/>
      <c r="AN35" s="3"/>
      <c r="AO35" s="3"/>
      <c r="AP35" s="3"/>
      <c r="AQ35" s="3"/>
      <c r="AR35" s="3"/>
      <c r="AS35" s="3"/>
      <c r="AT35" s="3"/>
      <c r="AU35" s="3"/>
      <c r="AV35" s="3"/>
      <c r="AW35" s="3"/>
      <c r="AX35" s="3"/>
      <c r="AY35" s="3"/>
    </row>
    <row r="36" spans="1:51" ht="14.4" x14ac:dyDescent="0.3">
      <c r="A36" s="120">
        <f>YampaRiverInflow.TotalOutflow!A36</f>
        <v>45992</v>
      </c>
      <c r="B36" s="31">
        <v>-1.294</v>
      </c>
      <c r="C36" s="11">
        <v>-1.294</v>
      </c>
      <c r="D36" s="41">
        <v>-1.294</v>
      </c>
      <c r="E36" s="15">
        <v>9.7062999999999988</v>
      </c>
      <c r="F36" s="15">
        <v>15.84782</v>
      </c>
      <c r="G36" s="15">
        <v>94.941029999999998</v>
      </c>
      <c r="H36" s="15">
        <v>-1.6679900000000001</v>
      </c>
      <c r="I36" s="15">
        <v>27.110379999999999</v>
      </c>
      <c r="J36" s="15">
        <v>15.47331</v>
      </c>
      <c r="K36" s="15">
        <v>23.397189999999998</v>
      </c>
      <c r="L36" s="15">
        <v>-21.467200000000002</v>
      </c>
      <c r="M36" s="15">
        <v>-1.96912</v>
      </c>
      <c r="N36" s="15">
        <v>6.1689999999999996</v>
      </c>
      <c r="O36" s="15">
        <v>-8.7340999999999998</v>
      </c>
      <c r="P36" s="15">
        <v>2.1890200000000002</v>
      </c>
      <c r="Q36" s="15">
        <v>6.2199300000000006</v>
      </c>
      <c r="R36" s="15">
        <v>-1.9193900000000002</v>
      </c>
      <c r="S36" s="15">
        <v>-0.40073999999999999</v>
      </c>
      <c r="T36" s="15">
        <v>-10.7593</v>
      </c>
      <c r="U36" s="15">
        <v>-7.3306499999999994</v>
      </c>
      <c r="V36" s="15">
        <v>7.5781999999999998</v>
      </c>
      <c r="W36" s="15">
        <v>10.29767</v>
      </c>
      <c r="X36" s="15">
        <v>-5.8699700000000004</v>
      </c>
      <c r="Y36" s="15">
        <v>24.633080000000003</v>
      </c>
      <c r="Z36" s="15">
        <v>23.363189999999999</v>
      </c>
      <c r="AA36" s="15">
        <v>-1.2471300000000001</v>
      </c>
      <c r="AB36" s="15">
        <v>-6.3736999999999995</v>
      </c>
      <c r="AC36" s="15">
        <v>5.9137360000000001</v>
      </c>
      <c r="AD36" s="15">
        <v>15.60941</v>
      </c>
      <c r="AE36" s="15">
        <v>24.042540000000002</v>
      </c>
      <c r="AF36" s="15">
        <v>-3.4043299999999999</v>
      </c>
      <c r="AG36" s="15">
        <v>8.3700100000000006</v>
      </c>
      <c r="AH36" s="15">
        <v>26.24044</v>
      </c>
      <c r="AI36" s="42"/>
      <c r="AJ36" s="42"/>
      <c r="AK36" s="42"/>
      <c r="AL36" s="42"/>
      <c r="AM36" s="42"/>
      <c r="AN36" s="3"/>
      <c r="AO36" s="3"/>
      <c r="AP36" s="3"/>
      <c r="AQ36" s="3"/>
      <c r="AR36" s="3"/>
      <c r="AS36" s="3"/>
      <c r="AT36" s="3"/>
      <c r="AU36" s="3"/>
      <c r="AV36" s="3"/>
      <c r="AW36" s="3"/>
      <c r="AX36" s="3"/>
      <c r="AY36" s="3"/>
    </row>
    <row r="37" spans="1:51" ht="14.4" x14ac:dyDescent="0.3">
      <c r="A37" s="120">
        <f>YampaRiverInflow.TotalOutflow!A37</f>
        <v>46023</v>
      </c>
      <c r="B37" s="31">
        <v>4.0289999999999999</v>
      </c>
      <c r="C37" s="11">
        <v>4.0289999999999999</v>
      </c>
      <c r="D37" s="41">
        <v>4.0289999999999999</v>
      </c>
      <c r="E37" s="15">
        <v>0.34805000000000003</v>
      </c>
      <c r="F37" s="15">
        <v>8.1073400000000007</v>
      </c>
      <c r="G37" s="15">
        <v>-4.0167999999999999</v>
      </c>
      <c r="H37" s="15">
        <v>-0.42529</v>
      </c>
      <c r="I37" s="15">
        <v>-9.22471</v>
      </c>
      <c r="J37" s="15">
        <v>16.908450000000002</v>
      </c>
      <c r="K37" s="15">
        <v>1.48193</v>
      </c>
      <c r="L37" s="15">
        <v>-11.1562</v>
      </c>
      <c r="M37" s="15">
        <v>-10.2127</v>
      </c>
      <c r="N37" s="15">
        <v>-20.743200000000002</v>
      </c>
      <c r="O37" s="15">
        <v>-9.2751999999999999</v>
      </c>
      <c r="P37" s="15">
        <v>-13.9984</v>
      </c>
      <c r="Q37" s="15">
        <v>-0.47846</v>
      </c>
      <c r="R37" s="15">
        <v>-2.4032600000000004</v>
      </c>
      <c r="S37" s="15">
        <v>3.4120999999999997</v>
      </c>
      <c r="T37" s="15">
        <v>-10.2646</v>
      </c>
      <c r="U37" s="15">
        <v>17.93282</v>
      </c>
      <c r="V37" s="15">
        <v>-2.55436</v>
      </c>
      <c r="W37" s="15">
        <v>-2.7433800000000002</v>
      </c>
      <c r="X37" s="15">
        <v>-21.323400000000003</v>
      </c>
      <c r="Y37" s="15">
        <v>2.622719</v>
      </c>
      <c r="Z37" s="15">
        <v>3.4634200000000002</v>
      </c>
      <c r="AA37" s="15">
        <v>7.8842790000000003</v>
      </c>
      <c r="AB37" s="15">
        <v>16.61054</v>
      </c>
      <c r="AC37" s="15">
        <v>8.8169590000000007</v>
      </c>
      <c r="AD37" s="15">
        <v>17.907229999999998</v>
      </c>
      <c r="AE37" s="15">
        <v>12.460120000000002</v>
      </c>
      <c r="AF37" s="15">
        <v>7.4652799999999999</v>
      </c>
      <c r="AG37" s="15">
        <v>6.9913500000000006</v>
      </c>
      <c r="AH37" s="15">
        <v>-30.0366</v>
      </c>
      <c r="AI37" s="42"/>
      <c r="AJ37" s="42"/>
      <c r="AK37" s="42"/>
      <c r="AL37" s="42"/>
      <c r="AM37" s="42"/>
      <c r="AN37" s="3"/>
      <c r="AO37" s="3"/>
      <c r="AP37" s="3"/>
      <c r="AQ37" s="3"/>
      <c r="AR37" s="3"/>
      <c r="AS37" s="3"/>
      <c r="AT37" s="3"/>
      <c r="AU37" s="3"/>
      <c r="AV37" s="3"/>
      <c r="AW37" s="3"/>
      <c r="AX37" s="3"/>
      <c r="AY37" s="3"/>
    </row>
    <row r="38" spans="1:51" ht="14.4" x14ac:dyDescent="0.3">
      <c r="A38" s="120">
        <f>YampaRiverInflow.TotalOutflow!A38</f>
        <v>46054</v>
      </c>
      <c r="B38" s="31">
        <v>-0.73599999999999999</v>
      </c>
      <c r="C38" s="11">
        <v>-0.73599999999999999</v>
      </c>
      <c r="D38" s="41">
        <v>-0.73599999999999999</v>
      </c>
      <c r="E38" s="15">
        <v>-8.9389900000000004</v>
      </c>
      <c r="F38" s="15">
        <v>14.93486</v>
      </c>
      <c r="G38" s="15">
        <v>-2.7169299999999996</v>
      </c>
      <c r="H38" s="15">
        <v>1.1206400000000001</v>
      </c>
      <c r="I38" s="15">
        <v>-12.965299999999999</v>
      </c>
      <c r="J38" s="15">
        <v>0.91830999999999996</v>
      </c>
      <c r="K38" s="15">
        <v>1.91351</v>
      </c>
      <c r="L38" s="15">
        <v>-9.2040600000000001</v>
      </c>
      <c r="M38" s="15">
        <v>-8.6602700000000006</v>
      </c>
      <c r="N38" s="15">
        <v>-7.7134099999999997</v>
      </c>
      <c r="O38" s="15">
        <v>-7.8451700000000004</v>
      </c>
      <c r="P38" s="15">
        <v>-18.252200000000002</v>
      </c>
      <c r="Q38" s="15">
        <v>-3.1171700000000002</v>
      </c>
      <c r="R38" s="15">
        <v>-7.3280799999999999</v>
      </c>
      <c r="S38" s="15">
        <v>1.02014</v>
      </c>
      <c r="T38" s="15">
        <v>-14.3032</v>
      </c>
      <c r="U38" s="15">
        <v>-13.955</v>
      </c>
      <c r="V38" s="15">
        <v>-11.963200000000001</v>
      </c>
      <c r="W38" s="15">
        <v>-5.2006099999999993</v>
      </c>
      <c r="X38" s="15">
        <v>-1.8404100000000001</v>
      </c>
      <c r="Y38" s="15">
        <v>4.1879590000000002</v>
      </c>
      <c r="Z38" s="15">
        <v>8.0341699999999996</v>
      </c>
      <c r="AA38" s="15">
        <v>-3.2283200000000001</v>
      </c>
      <c r="AB38" s="15">
        <v>-5.3345600000000006</v>
      </c>
      <c r="AC38" s="15">
        <v>-3.9803500000000001</v>
      </c>
      <c r="AD38" s="15">
        <v>3.725031</v>
      </c>
      <c r="AE38" s="15">
        <v>11.38289</v>
      </c>
      <c r="AF38" s="15">
        <v>9.9543199999999992</v>
      </c>
      <c r="AG38" s="15">
        <v>4.1059299999999999</v>
      </c>
      <c r="AH38" s="15">
        <v>-45.490699999999997</v>
      </c>
      <c r="AI38" s="42"/>
      <c r="AJ38" s="42"/>
      <c r="AK38" s="42"/>
      <c r="AL38" s="42"/>
      <c r="AM38" s="42"/>
      <c r="AN38" s="3"/>
      <c r="AO38" s="3"/>
      <c r="AP38" s="3"/>
      <c r="AQ38" s="3"/>
      <c r="AR38" s="3"/>
      <c r="AS38" s="3"/>
      <c r="AT38" s="3"/>
      <c r="AU38" s="3"/>
      <c r="AV38" s="3"/>
      <c r="AW38" s="3"/>
      <c r="AX38" s="3"/>
      <c r="AY38" s="3"/>
    </row>
    <row r="39" spans="1:51" ht="14.4" x14ac:dyDescent="0.3">
      <c r="A39" s="120">
        <f>YampaRiverInflow.TotalOutflow!A39</f>
        <v>46082</v>
      </c>
      <c r="B39" s="31">
        <v>-1.1020000000000001</v>
      </c>
      <c r="C39" s="11">
        <v>-1.1020000000000001</v>
      </c>
      <c r="D39" s="41">
        <v>-1.1020000000000001</v>
      </c>
      <c r="E39" s="15">
        <v>-18.977</v>
      </c>
      <c r="F39" s="15">
        <v>-3.0748000000000002</v>
      </c>
      <c r="G39" s="15">
        <v>33.225720000000003</v>
      </c>
      <c r="H39" s="15">
        <v>11.037510000000001</v>
      </c>
      <c r="I39" s="15">
        <v>4.6733700000000002</v>
      </c>
      <c r="J39" s="15">
        <v>4.0890000000000003E-2</v>
      </c>
      <c r="K39" s="15">
        <v>8.1969799999999999</v>
      </c>
      <c r="L39" s="15">
        <v>5.5769299999999999</v>
      </c>
      <c r="M39" s="15">
        <v>-5.0199499999999997</v>
      </c>
      <c r="N39" s="15">
        <v>-3.68032</v>
      </c>
      <c r="O39" s="15">
        <v>-25.690300000000001</v>
      </c>
      <c r="P39" s="15">
        <v>16.045670000000001</v>
      </c>
      <c r="Q39" s="15">
        <v>-10.3043</v>
      </c>
      <c r="R39" s="15">
        <v>-11.892200000000001</v>
      </c>
      <c r="S39" s="15">
        <v>0.31795999999999996</v>
      </c>
      <c r="T39" s="15">
        <v>-9.7432599999999994</v>
      </c>
      <c r="U39" s="15">
        <v>-12.145200000000001</v>
      </c>
      <c r="V39" s="15">
        <v>-6.3741000000000003</v>
      </c>
      <c r="W39" s="15">
        <v>-11.247</v>
      </c>
      <c r="X39" s="15">
        <v>-5.8244099999999994</v>
      </c>
      <c r="Y39" s="15">
        <v>-14.067500000000001</v>
      </c>
      <c r="Z39" s="15">
        <v>-1.27335</v>
      </c>
      <c r="AA39" s="15">
        <v>-1.8987400000000001</v>
      </c>
      <c r="AB39" s="15">
        <v>-12.0581</v>
      </c>
      <c r="AC39" s="15">
        <v>-1.39941</v>
      </c>
      <c r="AD39" s="15">
        <v>3.0619520000000002</v>
      </c>
      <c r="AE39" s="15">
        <v>0.5556236</v>
      </c>
      <c r="AF39" s="15">
        <v>2.51511</v>
      </c>
      <c r="AG39" s="15">
        <v>-1.48194</v>
      </c>
      <c r="AH39" s="15">
        <v>-85.616900000000001</v>
      </c>
      <c r="AI39" s="42"/>
      <c r="AJ39" s="42"/>
      <c r="AK39" s="42"/>
      <c r="AL39" s="42"/>
      <c r="AM39" s="42"/>
      <c r="AN39" s="3"/>
      <c r="AO39" s="3"/>
      <c r="AP39" s="3"/>
      <c r="AQ39" s="3"/>
      <c r="AR39" s="3"/>
      <c r="AS39" s="3"/>
      <c r="AT39" s="3"/>
      <c r="AU39" s="3"/>
      <c r="AV39" s="3"/>
      <c r="AW39" s="3"/>
      <c r="AX39" s="3"/>
      <c r="AY39" s="3"/>
    </row>
    <row r="40" spans="1:51" ht="14.4" x14ac:dyDescent="0.3">
      <c r="A40" s="120">
        <f>YampaRiverInflow.TotalOutflow!A40</f>
        <v>46113</v>
      </c>
      <c r="B40" s="31">
        <v>-8.67</v>
      </c>
      <c r="C40" s="11">
        <v>-8.67</v>
      </c>
      <c r="D40" s="41">
        <v>-8.67</v>
      </c>
      <c r="E40" s="15">
        <v>-15.1135</v>
      </c>
      <c r="F40" s="15">
        <v>-4.2431000000000001</v>
      </c>
      <c r="G40" s="15">
        <v>-7.57599</v>
      </c>
      <c r="H40" s="15">
        <v>15.395820000000001</v>
      </c>
      <c r="I40" s="15">
        <v>39.174210000000002</v>
      </c>
      <c r="J40" s="15">
        <v>-0.41738999999999998</v>
      </c>
      <c r="K40" s="15">
        <v>-3.9382700000000002</v>
      </c>
      <c r="L40" s="15">
        <v>0.93055999999999994</v>
      </c>
      <c r="M40" s="15">
        <v>-11.8729</v>
      </c>
      <c r="N40" s="15">
        <v>-13.3843</v>
      </c>
      <c r="O40" s="15">
        <v>-6.9093299999999997</v>
      </c>
      <c r="P40" s="15">
        <v>4.2983100000000007</v>
      </c>
      <c r="Q40" s="15">
        <v>-1.6048699999999998</v>
      </c>
      <c r="R40" s="15">
        <v>-3.3881199999999998</v>
      </c>
      <c r="S40" s="15">
        <v>-8.2623700000000007</v>
      </c>
      <c r="T40" s="15">
        <v>-14.0764</v>
      </c>
      <c r="U40" s="15">
        <v>-15.644399999999999</v>
      </c>
      <c r="V40" s="15">
        <v>-20.3934</v>
      </c>
      <c r="W40" s="15">
        <v>-12.2591</v>
      </c>
      <c r="X40" s="15">
        <v>-6.0398699999999996</v>
      </c>
      <c r="Y40" s="15">
        <v>14.186459999999999</v>
      </c>
      <c r="Z40" s="15">
        <v>-9.3056399999999986</v>
      </c>
      <c r="AA40" s="15">
        <v>-4.80497</v>
      </c>
      <c r="AB40" s="15">
        <v>-4.7238199999999999</v>
      </c>
      <c r="AC40" s="15">
        <v>-4.9565900000000003</v>
      </c>
      <c r="AD40" s="15">
        <v>-3.62934</v>
      </c>
      <c r="AE40" s="15">
        <v>-36.724299999999999</v>
      </c>
      <c r="AF40" s="15">
        <v>5.76356</v>
      </c>
      <c r="AG40" s="15">
        <v>12.84352</v>
      </c>
      <c r="AH40" s="15">
        <v>-51.0623</v>
      </c>
      <c r="AI40" s="42"/>
      <c r="AJ40" s="42"/>
      <c r="AK40" s="42"/>
      <c r="AL40" s="42"/>
      <c r="AM40" s="42"/>
      <c r="AN40" s="3"/>
      <c r="AO40" s="3"/>
      <c r="AP40" s="3"/>
      <c r="AQ40" s="3"/>
      <c r="AR40" s="3"/>
      <c r="AS40" s="3"/>
      <c r="AT40" s="3"/>
      <c r="AU40" s="3"/>
      <c r="AV40" s="3"/>
      <c r="AW40" s="3"/>
      <c r="AX40" s="3"/>
      <c r="AY40" s="3"/>
    </row>
    <row r="41" spans="1:51" ht="14.4" x14ac:dyDescent="0.3">
      <c r="A41" s="120">
        <f>YampaRiverInflow.TotalOutflow!A41</f>
        <v>46143</v>
      </c>
      <c r="B41" s="31">
        <v>-5.9660000000000002</v>
      </c>
      <c r="C41" s="11">
        <v>-5.9660000000000002</v>
      </c>
      <c r="D41" s="41">
        <v>-5.9660000000000002</v>
      </c>
      <c r="E41" s="15">
        <v>-4.7955200000000007</v>
      </c>
      <c r="F41" s="15">
        <v>-13.974399999999999</v>
      </c>
      <c r="G41" s="15">
        <v>-8.2093600000000002</v>
      </c>
      <c r="H41" s="15">
        <v>11.730090000000001</v>
      </c>
      <c r="I41" s="15">
        <v>21.999099999999999</v>
      </c>
      <c r="J41" s="15">
        <v>0.11092</v>
      </c>
      <c r="K41" s="15">
        <v>-14.867799999999999</v>
      </c>
      <c r="L41" s="15">
        <v>-7.1809500000000002</v>
      </c>
      <c r="M41" s="15">
        <v>-5.66974</v>
      </c>
      <c r="N41" s="15">
        <v>-33.700400000000002</v>
      </c>
      <c r="O41" s="15">
        <v>-4.7220800000000001</v>
      </c>
      <c r="P41" s="15">
        <v>-17.381799999999998</v>
      </c>
      <c r="Q41" s="15">
        <v>-33.279300000000006</v>
      </c>
      <c r="R41" s="15">
        <v>-5.4207200000000002</v>
      </c>
      <c r="S41" s="15">
        <v>-5.2464300000000001</v>
      </c>
      <c r="T41" s="15">
        <v>3.1493000000000002</v>
      </c>
      <c r="U41" s="15">
        <v>-9.5569299999999995</v>
      </c>
      <c r="V41" s="15">
        <v>4.5381899999999993</v>
      </c>
      <c r="W41" s="15">
        <v>2.7454499999999999</v>
      </c>
      <c r="X41" s="15">
        <v>4.5651899999999994</v>
      </c>
      <c r="Y41" s="15">
        <v>0.1095455</v>
      </c>
      <c r="Z41" s="15">
        <v>7.3637499999999996</v>
      </c>
      <c r="AA41" s="15">
        <v>8.667313</v>
      </c>
      <c r="AB41" s="15">
        <v>9.6379000000000001</v>
      </c>
      <c r="AC41" s="15">
        <v>-0.59501400000000004</v>
      </c>
      <c r="AD41" s="15">
        <v>-7.1286899999999997</v>
      </c>
      <c r="AE41" s="15">
        <v>13.089129999999999</v>
      </c>
      <c r="AF41" s="15">
        <v>7.5992100000000002</v>
      </c>
      <c r="AG41" s="15">
        <v>4.7034399999999996</v>
      </c>
      <c r="AH41" s="15">
        <v>-61.748899999999999</v>
      </c>
      <c r="AI41" s="42"/>
      <c r="AJ41" s="42"/>
      <c r="AK41" s="42"/>
      <c r="AL41" s="42"/>
      <c r="AM41" s="42"/>
      <c r="AN41" s="3"/>
      <c r="AO41" s="3"/>
      <c r="AP41" s="3"/>
      <c r="AQ41" s="3"/>
      <c r="AR41" s="3"/>
      <c r="AS41" s="3"/>
      <c r="AT41" s="3"/>
      <c r="AU41" s="3"/>
      <c r="AV41" s="3"/>
      <c r="AW41" s="3"/>
      <c r="AX41" s="3"/>
      <c r="AY41" s="3"/>
    </row>
    <row r="42" spans="1:51" ht="14.4" x14ac:dyDescent="0.3">
      <c r="A42" s="120">
        <f>YampaRiverInflow.TotalOutflow!A42</f>
        <v>46174</v>
      </c>
      <c r="B42" s="31">
        <v>-8.51</v>
      </c>
      <c r="C42" s="11">
        <v>-8.51</v>
      </c>
      <c r="D42" s="41">
        <v>-8.51</v>
      </c>
      <c r="E42" s="15">
        <v>-3.3491300000000002</v>
      </c>
      <c r="F42" s="15">
        <v>4.0840300000000003</v>
      </c>
      <c r="G42" s="15">
        <v>-11.6759</v>
      </c>
      <c r="H42" s="15">
        <v>-4.1159999999999995E-2</v>
      </c>
      <c r="I42" s="15">
        <v>5.6090299999999997</v>
      </c>
      <c r="J42" s="15">
        <v>-3.69754</v>
      </c>
      <c r="K42" s="15">
        <v>-11.8339</v>
      </c>
      <c r="L42" s="15">
        <v>-9.2286099999999998</v>
      </c>
      <c r="M42" s="15">
        <v>-8.5176200000000009</v>
      </c>
      <c r="N42" s="15">
        <v>-26.906099999999999</v>
      </c>
      <c r="O42" s="15">
        <v>-30.0809</v>
      </c>
      <c r="P42" s="15">
        <v>1.8562000000000001</v>
      </c>
      <c r="Q42" s="15">
        <v>-14.7171</v>
      </c>
      <c r="R42" s="15">
        <v>-14.012499999999999</v>
      </c>
      <c r="S42" s="15">
        <v>-1.51996</v>
      </c>
      <c r="T42" s="15">
        <v>-16.566500000000001</v>
      </c>
      <c r="U42" s="15">
        <v>-17.7789</v>
      </c>
      <c r="V42" s="15">
        <v>-8.3348700000000004</v>
      </c>
      <c r="W42" s="15">
        <v>-5.4185299999999996</v>
      </c>
      <c r="X42" s="15">
        <v>-7.2006999999999994</v>
      </c>
      <c r="Y42" s="15">
        <v>-0.73851199999999995</v>
      </c>
      <c r="Z42" s="15">
        <v>2.2777600000000002</v>
      </c>
      <c r="AA42" s="15">
        <v>-1.24882</v>
      </c>
      <c r="AB42" s="15">
        <v>-2.2548400000000002</v>
      </c>
      <c r="AC42" s="15">
        <v>-7.8657200000000005</v>
      </c>
      <c r="AD42" s="15">
        <v>-7.5185699999999995</v>
      </c>
      <c r="AE42" s="15">
        <v>-7.5434399999999995</v>
      </c>
      <c r="AF42" s="15">
        <v>4.59762</v>
      </c>
      <c r="AG42" s="15">
        <v>13.497540000000001</v>
      </c>
      <c r="AH42" s="15">
        <v>-26.186700000000002</v>
      </c>
      <c r="AI42" s="42"/>
      <c r="AJ42" s="42"/>
      <c r="AK42" s="42"/>
      <c r="AL42" s="42"/>
      <c r="AM42" s="42"/>
      <c r="AN42" s="3"/>
      <c r="AO42" s="3"/>
      <c r="AP42" s="3"/>
      <c r="AQ42" s="3"/>
      <c r="AR42" s="3"/>
      <c r="AS42" s="3"/>
      <c r="AT42" s="3"/>
      <c r="AU42" s="3"/>
      <c r="AV42" s="3"/>
      <c r="AW42" s="3"/>
      <c r="AX42" s="3"/>
      <c r="AY42" s="3"/>
    </row>
    <row r="43" spans="1:51" ht="14.4" x14ac:dyDescent="0.3">
      <c r="A43" s="120">
        <f>YampaRiverInflow.TotalOutflow!A43</f>
        <v>46204</v>
      </c>
      <c r="B43" s="31">
        <v>-11.94</v>
      </c>
      <c r="C43" s="11">
        <v>-11.94</v>
      </c>
      <c r="D43" s="41">
        <v>-11.94</v>
      </c>
      <c r="E43" s="15">
        <v>-7.64445</v>
      </c>
      <c r="F43" s="15">
        <v>8.1272700000000011</v>
      </c>
      <c r="G43" s="15">
        <v>-11.493399999999999</v>
      </c>
      <c r="H43" s="15">
        <v>10.728009999999999</v>
      </c>
      <c r="I43" s="15">
        <v>8.7200199999999999</v>
      </c>
      <c r="J43" s="15">
        <v>-1.2666099999999998</v>
      </c>
      <c r="K43" s="15">
        <v>-11.347200000000001</v>
      </c>
      <c r="L43" s="15">
        <v>-18.336200000000002</v>
      </c>
      <c r="M43" s="15">
        <v>-2.94312</v>
      </c>
      <c r="N43" s="15">
        <v>-31.489599999999999</v>
      </c>
      <c r="O43" s="15">
        <v>-20.471400000000003</v>
      </c>
      <c r="P43" s="15">
        <v>-11.8964</v>
      </c>
      <c r="Q43" s="15">
        <v>-5.89581</v>
      </c>
      <c r="R43" s="15">
        <v>-9.4188299999999998</v>
      </c>
      <c r="S43" s="15">
        <v>-9.6500499999999985</v>
      </c>
      <c r="T43" s="15">
        <v>-13.497399999999999</v>
      </c>
      <c r="U43" s="15">
        <v>-20.7821</v>
      </c>
      <c r="V43" s="15">
        <v>-5.3935699999999995</v>
      </c>
      <c r="W43" s="15">
        <v>-16.034399999999998</v>
      </c>
      <c r="X43" s="15">
        <v>-7.2505600000000001</v>
      </c>
      <c r="Y43" s="15">
        <v>-12.2248</v>
      </c>
      <c r="Z43" s="15">
        <v>-2.5033499999999997</v>
      </c>
      <c r="AA43" s="15">
        <v>-0.440502</v>
      </c>
      <c r="AB43" s="15">
        <v>11.24718</v>
      </c>
      <c r="AC43" s="15">
        <v>-1.8387200000000001</v>
      </c>
      <c r="AD43" s="15">
        <v>-11.0794</v>
      </c>
      <c r="AE43" s="15">
        <v>-4.7515900000000002</v>
      </c>
      <c r="AF43" s="15">
        <v>1.85019</v>
      </c>
      <c r="AG43" s="15">
        <v>3.09552</v>
      </c>
      <c r="AH43" s="15">
        <v>-10.6083</v>
      </c>
      <c r="AI43" s="42"/>
      <c r="AJ43" s="42"/>
      <c r="AK43" s="42"/>
      <c r="AL43" s="42"/>
      <c r="AM43" s="42"/>
      <c r="AN43" s="3"/>
      <c r="AO43" s="3"/>
      <c r="AP43" s="3"/>
      <c r="AQ43" s="3"/>
      <c r="AR43" s="3"/>
      <c r="AS43" s="3"/>
      <c r="AT43" s="3"/>
      <c r="AU43" s="3"/>
      <c r="AV43" s="3"/>
      <c r="AW43" s="3"/>
      <c r="AX43" s="3"/>
      <c r="AY43" s="3"/>
    </row>
    <row r="44" spans="1:51" ht="14.4" x14ac:dyDescent="0.3">
      <c r="A44" s="120">
        <f>YampaRiverInflow.TotalOutflow!A44</f>
        <v>46235</v>
      </c>
      <c r="B44" s="31">
        <v>-10.715</v>
      </c>
      <c r="C44" s="11">
        <v>-10.715</v>
      </c>
      <c r="D44" s="41">
        <v>-10.715</v>
      </c>
      <c r="E44" s="15">
        <v>-0.94598000000000004</v>
      </c>
      <c r="F44" s="15">
        <v>2.1968100000000002</v>
      </c>
      <c r="G44" s="15">
        <v>-4.3264100000000001</v>
      </c>
      <c r="H44" s="15">
        <v>-10.6752</v>
      </c>
      <c r="I44" s="15">
        <v>1.8042</v>
      </c>
      <c r="J44" s="15">
        <v>4.2788000000000004</v>
      </c>
      <c r="K44" s="15">
        <v>-12.226000000000001</v>
      </c>
      <c r="L44" s="15">
        <v>-3.8130300000000004</v>
      </c>
      <c r="M44" s="15">
        <v>-0.78469000000000011</v>
      </c>
      <c r="N44" s="15">
        <v>-7.6042100000000001</v>
      </c>
      <c r="O44" s="15">
        <v>-5.4120699999999999</v>
      </c>
      <c r="P44" s="15">
        <v>-13.8598</v>
      </c>
      <c r="Q44" s="15">
        <v>-14.737</v>
      </c>
      <c r="R44" s="15">
        <v>-6.2569600000000003</v>
      </c>
      <c r="S44" s="15">
        <v>-22.553799999999999</v>
      </c>
      <c r="T44" s="15">
        <v>-2.4493899999999997</v>
      </c>
      <c r="U44" s="15">
        <v>-15.1355</v>
      </c>
      <c r="V44" s="15">
        <v>2.9768400000000002</v>
      </c>
      <c r="W44" s="15">
        <v>5.9177799999999996</v>
      </c>
      <c r="X44" s="15">
        <v>3.3304999999999998</v>
      </c>
      <c r="Y44" s="15">
        <v>10.576969999999999</v>
      </c>
      <c r="Z44" s="15">
        <v>-7.4222299999999999</v>
      </c>
      <c r="AA44" s="15">
        <v>-2.7236199999999999</v>
      </c>
      <c r="AB44" s="15">
        <v>11.2767</v>
      </c>
      <c r="AC44" s="15">
        <v>-2.6559499999999998</v>
      </c>
      <c r="AD44" s="15">
        <v>3.1679930000000001</v>
      </c>
      <c r="AE44" s="15">
        <v>-8.08446</v>
      </c>
      <c r="AF44" s="15">
        <v>4.3259999999999996</v>
      </c>
      <c r="AG44" s="15">
        <v>3.7869800000000002</v>
      </c>
      <c r="AH44" s="15">
        <v>-3.9497499999999999</v>
      </c>
      <c r="AI44" s="42"/>
      <c r="AJ44" s="42"/>
      <c r="AK44" s="42"/>
      <c r="AL44" s="42"/>
      <c r="AM44" s="42"/>
      <c r="AN44" s="3"/>
      <c r="AO44" s="3"/>
      <c r="AP44" s="3"/>
      <c r="AQ44" s="3"/>
      <c r="AR44" s="3"/>
      <c r="AS44" s="3"/>
      <c r="AT44" s="3"/>
      <c r="AU44" s="3"/>
      <c r="AV44" s="3"/>
      <c r="AW44" s="3"/>
      <c r="AX44" s="3"/>
      <c r="AY44" s="3"/>
    </row>
    <row r="45" spans="1:51" ht="14.4" x14ac:dyDescent="0.3">
      <c r="A45" s="120">
        <f>YampaRiverInflow.TotalOutflow!A45</f>
        <v>46266</v>
      </c>
      <c r="B45" s="31">
        <v>-10.06</v>
      </c>
      <c r="C45" s="11">
        <v>-10.06</v>
      </c>
      <c r="D45" s="41">
        <v>-10.06</v>
      </c>
      <c r="E45" s="15">
        <v>8.5776000000000003</v>
      </c>
      <c r="F45" s="15">
        <v>15.860709999999999</v>
      </c>
      <c r="G45" s="15">
        <v>4.2184399999999993</v>
      </c>
      <c r="H45" s="15">
        <v>2.1504499999999998</v>
      </c>
      <c r="I45" s="15">
        <v>-6.8963000000000001</v>
      </c>
      <c r="J45" s="15">
        <v>-12.975100000000001</v>
      </c>
      <c r="K45" s="15">
        <v>-7.1190200000000008</v>
      </c>
      <c r="L45" s="15">
        <v>-2.2877899999999998</v>
      </c>
      <c r="M45" s="15">
        <v>-15.519200000000001</v>
      </c>
      <c r="N45" s="15">
        <v>-21.1785</v>
      </c>
      <c r="O45" s="15">
        <v>-6.0739200000000002</v>
      </c>
      <c r="P45" s="15">
        <v>-3.6959299999999997</v>
      </c>
      <c r="Q45" s="15">
        <v>0.22959000000000002</v>
      </c>
      <c r="R45" s="15">
        <v>-2.0469200000000001</v>
      </c>
      <c r="S45" s="15">
        <v>-1.55017</v>
      </c>
      <c r="T45" s="15">
        <v>8.7733099999999986</v>
      </c>
      <c r="U45" s="15">
        <v>-8.4957199999999986</v>
      </c>
      <c r="V45" s="15">
        <v>10.460270000000001</v>
      </c>
      <c r="W45" s="15">
        <v>-5.7617600000000007</v>
      </c>
      <c r="X45" s="15">
        <v>-2.9507099999999999</v>
      </c>
      <c r="Y45" s="15">
        <v>5.573264</v>
      </c>
      <c r="Z45" s="15">
        <v>6.7049099999999999</v>
      </c>
      <c r="AA45" s="15">
        <v>-0.37902999999999998</v>
      </c>
      <c r="AB45" s="15">
        <v>1.002618</v>
      </c>
      <c r="AC45" s="15">
        <v>4.0797420000000004</v>
      </c>
      <c r="AD45" s="15">
        <v>-5.3277200000000002</v>
      </c>
      <c r="AE45" s="15">
        <v>-6.2411499999999993</v>
      </c>
      <c r="AF45" s="15">
        <v>2.4840100000000001</v>
      </c>
      <c r="AG45" s="15">
        <v>5.2410399999999999</v>
      </c>
      <c r="AH45" s="15">
        <v>-12.903600000000001</v>
      </c>
      <c r="AI45" s="42"/>
      <c r="AJ45" s="42"/>
      <c r="AK45" s="42"/>
      <c r="AL45" s="42"/>
      <c r="AM45" s="42"/>
      <c r="AN45" s="3"/>
      <c r="AO45" s="3"/>
      <c r="AP45" s="3"/>
      <c r="AQ45" s="3"/>
      <c r="AR45" s="3"/>
      <c r="AS45" s="3"/>
      <c r="AT45" s="3"/>
      <c r="AU45" s="3"/>
      <c r="AV45" s="3"/>
      <c r="AW45" s="3"/>
      <c r="AX45" s="3"/>
      <c r="AY45" s="3"/>
    </row>
    <row r="46" spans="1:51" ht="14.4" x14ac:dyDescent="0.3">
      <c r="A46" s="120">
        <f>YampaRiverInflow.TotalOutflow!A46</f>
        <v>46296</v>
      </c>
      <c r="B46" s="31">
        <v>-2.7229999999999999</v>
      </c>
      <c r="C46" s="11">
        <v>-2.7229999999999999</v>
      </c>
      <c r="D46" s="41">
        <v>-2.7229999999999999</v>
      </c>
      <c r="E46" s="15">
        <v>3.9343000000000004</v>
      </c>
      <c r="F46" s="15">
        <v>-8.1954599999999989</v>
      </c>
      <c r="G46" s="15">
        <v>1.15303</v>
      </c>
      <c r="H46" s="15">
        <v>4.8546899999999997</v>
      </c>
      <c r="I46" s="15">
        <v>-2.7721900000000002</v>
      </c>
      <c r="J46" s="15">
        <v>10.111030000000001</v>
      </c>
      <c r="K46" s="15">
        <v>-7.8798000000000004</v>
      </c>
      <c r="L46" s="15">
        <v>4.2608300000000003</v>
      </c>
      <c r="M46" s="15">
        <v>-9.0296399999999988</v>
      </c>
      <c r="N46" s="15">
        <v>-19.219099999999997</v>
      </c>
      <c r="O46" s="15">
        <v>-22.1523</v>
      </c>
      <c r="P46" s="15">
        <v>1.00861</v>
      </c>
      <c r="Q46" s="15">
        <v>-7.54697</v>
      </c>
      <c r="R46" s="15">
        <v>3.05389</v>
      </c>
      <c r="S46" s="15">
        <v>-0.55309000000000008</v>
      </c>
      <c r="T46" s="15">
        <v>-10.613</v>
      </c>
      <c r="U46" s="15">
        <v>-11.085899999999999</v>
      </c>
      <c r="V46" s="15">
        <v>5.77902</v>
      </c>
      <c r="W46" s="15">
        <v>-2.5799099999999999</v>
      </c>
      <c r="X46" s="15">
        <v>11.36007</v>
      </c>
      <c r="Y46" s="15">
        <v>13.28439</v>
      </c>
      <c r="Z46" s="15">
        <v>-1.07623</v>
      </c>
      <c r="AA46" s="15">
        <v>6.7392950000000003</v>
      </c>
      <c r="AB46" s="15">
        <v>9.3276970000000006</v>
      </c>
      <c r="AC46" s="15">
        <v>9.8532309999999992</v>
      </c>
      <c r="AD46" s="15">
        <v>2.3867620000000001</v>
      </c>
      <c r="AE46" s="15">
        <v>-14.003299999999999</v>
      </c>
      <c r="AF46" s="15">
        <v>4.5726499999999994</v>
      </c>
      <c r="AG46" s="15">
        <v>16.06822</v>
      </c>
      <c r="AH46" s="15">
        <v>-0.16736000000000001</v>
      </c>
      <c r="AI46" s="42"/>
      <c r="AJ46" s="42"/>
      <c r="AK46" s="42"/>
      <c r="AL46" s="42"/>
      <c r="AM46" s="42"/>
      <c r="AN46" s="3"/>
      <c r="AO46" s="3"/>
      <c r="AP46" s="3"/>
      <c r="AQ46" s="3"/>
      <c r="AR46" s="3"/>
      <c r="AS46" s="3"/>
      <c r="AT46" s="3"/>
      <c r="AU46" s="3"/>
      <c r="AV46" s="3"/>
      <c r="AW46" s="3"/>
      <c r="AX46" s="3"/>
      <c r="AY46" s="3"/>
    </row>
    <row r="47" spans="1:51" ht="14.4" x14ac:dyDescent="0.3">
      <c r="A47" s="120">
        <f>YampaRiverInflow.TotalOutflow!A47</f>
        <v>46327</v>
      </c>
      <c r="B47" s="31">
        <v>-4.2320000000000002</v>
      </c>
      <c r="C47" s="11">
        <v>-4.2320000000000002</v>
      </c>
      <c r="D47" s="41">
        <v>-4.2320000000000002</v>
      </c>
      <c r="E47" s="15">
        <v>4.8029599999999997</v>
      </c>
      <c r="F47" s="15">
        <v>7.5139499999999995</v>
      </c>
      <c r="G47" s="15">
        <v>2.73468</v>
      </c>
      <c r="H47" s="15">
        <v>6.6013000000000002</v>
      </c>
      <c r="I47" s="15">
        <v>0.97684000000000004</v>
      </c>
      <c r="J47" s="15">
        <v>8.3629300000000004</v>
      </c>
      <c r="K47" s="15">
        <v>1.9108499999999999</v>
      </c>
      <c r="L47" s="15">
        <v>-3.2407300000000001</v>
      </c>
      <c r="M47" s="15">
        <v>2.9348700000000001</v>
      </c>
      <c r="N47" s="15">
        <v>-7.6372900000000001</v>
      </c>
      <c r="O47" s="15">
        <v>3.4327800000000002</v>
      </c>
      <c r="P47" s="15">
        <v>5.0682</v>
      </c>
      <c r="Q47" s="15">
        <v>-2.44712</v>
      </c>
      <c r="R47" s="15">
        <v>9.4311000000000007</v>
      </c>
      <c r="S47" s="15">
        <v>-7.2890100000000002</v>
      </c>
      <c r="T47" s="15">
        <v>-3.6388499999999997</v>
      </c>
      <c r="U47" s="15">
        <v>0.89403999999999995</v>
      </c>
      <c r="V47" s="15">
        <v>10.06827</v>
      </c>
      <c r="W47" s="15">
        <v>6.3182299999999998</v>
      </c>
      <c r="X47" s="15">
        <v>14.429110000000001</v>
      </c>
      <c r="Y47" s="15">
        <v>13.14282</v>
      </c>
      <c r="Z47" s="15">
        <v>0.30604999999999999</v>
      </c>
      <c r="AA47" s="15">
        <v>3.2879200000000002</v>
      </c>
      <c r="AB47" s="15">
        <v>9.6716720000000009</v>
      </c>
      <c r="AC47" s="15">
        <v>20.124560000000002</v>
      </c>
      <c r="AD47" s="15">
        <v>-11.070600000000001</v>
      </c>
      <c r="AE47" s="15">
        <v>-13.8909</v>
      </c>
      <c r="AF47" s="15">
        <v>6.7825500000000005</v>
      </c>
      <c r="AG47" s="15">
        <v>12.2211</v>
      </c>
      <c r="AH47" s="15">
        <v>-13.3376</v>
      </c>
      <c r="AI47" s="42"/>
      <c r="AJ47" s="42"/>
      <c r="AK47" s="42"/>
      <c r="AL47" s="42"/>
      <c r="AM47" s="42"/>
      <c r="AN47" s="3"/>
      <c r="AO47" s="3"/>
      <c r="AP47" s="3"/>
      <c r="AQ47" s="3"/>
      <c r="AR47" s="3"/>
      <c r="AS47" s="3"/>
      <c r="AT47" s="3"/>
      <c r="AU47" s="3"/>
      <c r="AV47" s="3"/>
      <c r="AW47" s="3"/>
      <c r="AX47" s="3"/>
      <c r="AY47" s="3"/>
    </row>
    <row r="48" spans="1:51" ht="14.4" x14ac:dyDescent="0.3">
      <c r="A48" s="120">
        <f>YampaRiverInflow.TotalOutflow!A48</f>
        <v>46357</v>
      </c>
      <c r="B48" s="31">
        <v>-1.294</v>
      </c>
      <c r="C48" s="11">
        <v>-1.294</v>
      </c>
      <c r="D48" s="41">
        <v>-1.294</v>
      </c>
      <c r="E48" s="15">
        <v>15.84782</v>
      </c>
      <c r="F48" s="15">
        <v>94.941029999999998</v>
      </c>
      <c r="G48" s="15">
        <v>-1.6679900000000001</v>
      </c>
      <c r="H48" s="15">
        <v>27.110379999999999</v>
      </c>
      <c r="I48" s="15">
        <v>15.47331</v>
      </c>
      <c r="J48" s="15">
        <v>23.397189999999998</v>
      </c>
      <c r="K48" s="15">
        <v>-21.467200000000002</v>
      </c>
      <c r="L48" s="15">
        <v>-1.96912</v>
      </c>
      <c r="M48" s="15">
        <v>6.1689999999999996</v>
      </c>
      <c r="N48" s="15">
        <v>-8.7340999999999998</v>
      </c>
      <c r="O48" s="15">
        <v>2.1890200000000002</v>
      </c>
      <c r="P48" s="15">
        <v>6.2199300000000006</v>
      </c>
      <c r="Q48" s="15">
        <v>-1.9193900000000002</v>
      </c>
      <c r="R48" s="15">
        <v>-0.40073999999999999</v>
      </c>
      <c r="S48" s="15">
        <v>-10.7593</v>
      </c>
      <c r="T48" s="15">
        <v>-7.3306499999999994</v>
      </c>
      <c r="U48" s="15">
        <v>7.5781999999999998</v>
      </c>
      <c r="V48" s="15">
        <v>10.29767</v>
      </c>
      <c r="W48" s="15">
        <v>-5.8699700000000004</v>
      </c>
      <c r="X48" s="15">
        <v>24.633080000000003</v>
      </c>
      <c r="Y48" s="15">
        <v>23.363189999999999</v>
      </c>
      <c r="Z48" s="15">
        <v>-1.2471300000000001</v>
      </c>
      <c r="AA48" s="15">
        <v>-6.3736999999999995</v>
      </c>
      <c r="AB48" s="15">
        <v>5.9137360000000001</v>
      </c>
      <c r="AC48" s="15">
        <v>15.60941</v>
      </c>
      <c r="AD48" s="15">
        <v>24.042540000000002</v>
      </c>
      <c r="AE48" s="15">
        <v>-3.4043299999999999</v>
      </c>
      <c r="AF48" s="15">
        <v>8.3700100000000006</v>
      </c>
      <c r="AG48" s="15">
        <v>26.24044</v>
      </c>
      <c r="AH48" s="15">
        <v>9.7062999999999988</v>
      </c>
      <c r="AI48" s="42"/>
      <c r="AJ48" s="42"/>
      <c r="AK48" s="42"/>
      <c r="AL48" s="42"/>
      <c r="AM48" s="42"/>
      <c r="AN48" s="3"/>
      <c r="AO48" s="3"/>
      <c r="AP48" s="3"/>
      <c r="AQ48" s="3"/>
      <c r="AR48" s="3"/>
      <c r="AS48" s="3"/>
      <c r="AT48" s="3"/>
      <c r="AU48" s="3"/>
      <c r="AV48" s="3"/>
      <c r="AW48" s="3"/>
      <c r="AX48" s="3"/>
      <c r="AY48" s="3"/>
    </row>
    <row r="49" spans="1:1005" ht="14.4" x14ac:dyDescent="0.3">
      <c r="A49" s="120">
        <f>YampaRiverInflow.TotalOutflow!A49</f>
        <v>46388</v>
      </c>
      <c r="B49" s="31">
        <v>4.0289999999999999</v>
      </c>
      <c r="C49" s="11">
        <v>4.0289999999999999</v>
      </c>
      <c r="D49" s="41">
        <v>4.0289999999999999</v>
      </c>
      <c r="E49" s="15">
        <v>8.1073400000000007</v>
      </c>
      <c r="F49" s="15">
        <v>-4.0167999999999999</v>
      </c>
      <c r="G49" s="15">
        <v>-0.42529</v>
      </c>
      <c r="H49" s="15">
        <v>-9.22471</v>
      </c>
      <c r="I49" s="15">
        <v>16.908450000000002</v>
      </c>
      <c r="J49" s="15">
        <v>1.48193</v>
      </c>
      <c r="K49" s="15">
        <v>-11.1562</v>
      </c>
      <c r="L49" s="15">
        <v>-10.2127</v>
      </c>
      <c r="M49" s="15">
        <v>-20.743200000000002</v>
      </c>
      <c r="N49" s="15">
        <v>-9.2751999999999999</v>
      </c>
      <c r="O49" s="15">
        <v>-13.9984</v>
      </c>
      <c r="P49" s="15">
        <v>-0.47846</v>
      </c>
      <c r="Q49" s="15">
        <v>-2.4032600000000004</v>
      </c>
      <c r="R49" s="15">
        <v>3.4120999999999997</v>
      </c>
      <c r="S49" s="15">
        <v>-10.2646</v>
      </c>
      <c r="T49" s="15">
        <v>17.93282</v>
      </c>
      <c r="U49" s="15">
        <v>-2.55436</v>
      </c>
      <c r="V49" s="15">
        <v>-2.7433800000000002</v>
      </c>
      <c r="W49" s="15">
        <v>-21.323400000000003</v>
      </c>
      <c r="X49" s="15">
        <v>2.622719</v>
      </c>
      <c r="Y49" s="15">
        <v>3.4634200000000002</v>
      </c>
      <c r="Z49" s="15">
        <v>7.8842790000000003</v>
      </c>
      <c r="AA49" s="15">
        <v>16.61054</v>
      </c>
      <c r="AB49" s="15">
        <v>8.8169590000000007</v>
      </c>
      <c r="AC49" s="15">
        <v>17.907229999999998</v>
      </c>
      <c r="AD49" s="15">
        <v>12.460120000000002</v>
      </c>
      <c r="AE49" s="15">
        <v>7.4652799999999999</v>
      </c>
      <c r="AF49" s="15">
        <v>6.9913500000000006</v>
      </c>
      <c r="AG49" s="15">
        <v>-30.0366</v>
      </c>
      <c r="AH49" s="15">
        <v>0.34805000000000003</v>
      </c>
      <c r="AI49" s="42"/>
      <c r="AJ49" s="42"/>
      <c r="AK49" s="42"/>
      <c r="AL49" s="42"/>
      <c r="AM49" s="42"/>
      <c r="AN49" s="3"/>
      <c r="AO49" s="3"/>
      <c r="AP49" s="3"/>
      <c r="AQ49" s="3"/>
      <c r="AR49" s="3"/>
      <c r="AS49" s="3"/>
      <c r="AT49" s="3"/>
      <c r="AU49" s="3"/>
      <c r="AV49" s="3"/>
      <c r="AW49" s="3"/>
      <c r="AX49" s="3"/>
      <c r="AY49" s="3"/>
    </row>
    <row r="50" spans="1:1005" ht="14.4" x14ac:dyDescent="0.3">
      <c r="A50" s="120">
        <f>YampaRiverInflow.TotalOutflow!A50</f>
        <v>46419</v>
      </c>
      <c r="B50" s="31">
        <v>-0.73599999999999999</v>
      </c>
      <c r="C50" s="11">
        <v>-0.73599999999999999</v>
      </c>
      <c r="D50" s="41">
        <v>-0.73599999999999999</v>
      </c>
      <c r="E50" s="15">
        <v>14.93486</v>
      </c>
      <c r="F50" s="15">
        <v>-2.7169299999999996</v>
      </c>
      <c r="G50" s="15">
        <v>1.1206400000000001</v>
      </c>
      <c r="H50" s="15">
        <v>-12.965299999999999</v>
      </c>
      <c r="I50" s="15">
        <v>0.91830999999999996</v>
      </c>
      <c r="J50" s="15">
        <v>1.91351</v>
      </c>
      <c r="K50" s="15">
        <v>-9.2040600000000001</v>
      </c>
      <c r="L50" s="15">
        <v>-8.6602700000000006</v>
      </c>
      <c r="M50" s="15">
        <v>-7.7134099999999997</v>
      </c>
      <c r="N50" s="15">
        <v>-7.8451700000000004</v>
      </c>
      <c r="O50" s="15">
        <v>-18.252200000000002</v>
      </c>
      <c r="P50" s="15">
        <v>-3.1171700000000002</v>
      </c>
      <c r="Q50" s="15">
        <v>-7.3280799999999999</v>
      </c>
      <c r="R50" s="15">
        <v>1.02014</v>
      </c>
      <c r="S50" s="15">
        <v>-14.3032</v>
      </c>
      <c r="T50" s="15">
        <v>-13.955</v>
      </c>
      <c r="U50" s="15">
        <v>-11.963200000000001</v>
      </c>
      <c r="V50" s="15">
        <v>-5.2006099999999993</v>
      </c>
      <c r="W50" s="15">
        <v>-1.8404100000000001</v>
      </c>
      <c r="X50" s="15">
        <v>4.1879590000000002</v>
      </c>
      <c r="Y50" s="15">
        <v>8.0341699999999996</v>
      </c>
      <c r="Z50" s="15">
        <v>-3.2283200000000001</v>
      </c>
      <c r="AA50" s="15">
        <v>-5.3345600000000006</v>
      </c>
      <c r="AB50" s="15">
        <v>-3.9803500000000001</v>
      </c>
      <c r="AC50" s="15">
        <v>3.725031</v>
      </c>
      <c r="AD50" s="15">
        <v>11.38289</v>
      </c>
      <c r="AE50" s="15">
        <v>9.9543199999999992</v>
      </c>
      <c r="AF50" s="15">
        <v>4.1059299999999999</v>
      </c>
      <c r="AG50" s="15">
        <v>-45.490699999999997</v>
      </c>
      <c r="AH50" s="15">
        <v>-8.9389900000000004</v>
      </c>
      <c r="AI50" s="42"/>
      <c r="AJ50" s="42"/>
      <c r="AK50" s="42"/>
      <c r="AL50" s="42"/>
      <c r="AM50" s="42"/>
      <c r="AN50" s="3"/>
      <c r="AO50" s="3"/>
      <c r="AP50" s="3"/>
      <c r="AQ50" s="3"/>
      <c r="AR50" s="3"/>
      <c r="AS50" s="3"/>
      <c r="AT50" s="3"/>
      <c r="AU50" s="3"/>
      <c r="AV50" s="3"/>
      <c r="AW50" s="3"/>
      <c r="AX50" s="3"/>
      <c r="AY50" s="3"/>
    </row>
    <row r="51" spans="1:1005" ht="14.4" x14ac:dyDescent="0.3">
      <c r="A51" s="120">
        <f>YampaRiverInflow.TotalOutflow!A51</f>
        <v>46447</v>
      </c>
      <c r="B51" s="31">
        <v>-1.1020000000000001</v>
      </c>
      <c r="C51" s="11">
        <v>-1.1020000000000001</v>
      </c>
      <c r="D51" s="41">
        <v>-1.1020000000000001</v>
      </c>
      <c r="E51" s="15">
        <v>-3.0748000000000002</v>
      </c>
      <c r="F51" s="15">
        <v>33.225720000000003</v>
      </c>
      <c r="G51" s="15">
        <v>11.037510000000001</v>
      </c>
      <c r="H51" s="15">
        <v>4.6733700000000002</v>
      </c>
      <c r="I51" s="15">
        <v>4.0890000000000003E-2</v>
      </c>
      <c r="J51" s="15">
        <v>8.1969799999999999</v>
      </c>
      <c r="K51" s="15">
        <v>5.5769299999999999</v>
      </c>
      <c r="L51" s="15">
        <v>-5.0199499999999997</v>
      </c>
      <c r="M51" s="15">
        <v>-3.68032</v>
      </c>
      <c r="N51" s="15">
        <v>-25.690300000000001</v>
      </c>
      <c r="O51" s="15">
        <v>16.045670000000001</v>
      </c>
      <c r="P51" s="15">
        <v>-10.3043</v>
      </c>
      <c r="Q51" s="15">
        <v>-11.892200000000001</v>
      </c>
      <c r="R51" s="15">
        <v>0.31795999999999996</v>
      </c>
      <c r="S51" s="15">
        <v>-9.7432599999999994</v>
      </c>
      <c r="T51" s="15">
        <v>-12.145200000000001</v>
      </c>
      <c r="U51" s="15">
        <v>-6.3741000000000003</v>
      </c>
      <c r="V51" s="15">
        <v>-11.247</v>
      </c>
      <c r="W51" s="15">
        <v>-5.8244099999999994</v>
      </c>
      <c r="X51" s="15">
        <v>-14.067500000000001</v>
      </c>
      <c r="Y51" s="15">
        <v>-1.27335</v>
      </c>
      <c r="Z51" s="15">
        <v>-1.8987400000000001</v>
      </c>
      <c r="AA51" s="15">
        <v>-12.0581</v>
      </c>
      <c r="AB51" s="15">
        <v>-1.39941</v>
      </c>
      <c r="AC51" s="15">
        <v>3.0619520000000002</v>
      </c>
      <c r="AD51" s="15">
        <v>0.5556236</v>
      </c>
      <c r="AE51" s="15">
        <v>2.51511</v>
      </c>
      <c r="AF51" s="15">
        <v>-1.48194</v>
      </c>
      <c r="AG51" s="15">
        <v>-85.616900000000001</v>
      </c>
      <c r="AH51" s="15">
        <v>-18.977</v>
      </c>
      <c r="AI51" s="42"/>
      <c r="AJ51" s="42"/>
      <c r="AK51" s="42"/>
      <c r="AL51" s="42"/>
      <c r="AM51" s="42"/>
      <c r="AN51" s="3"/>
      <c r="AO51" s="3"/>
      <c r="AP51" s="3"/>
      <c r="AQ51" s="3"/>
      <c r="AR51" s="3"/>
      <c r="AS51" s="3"/>
      <c r="AT51" s="3"/>
      <c r="AU51" s="3"/>
      <c r="AV51" s="3"/>
      <c r="AW51" s="3"/>
      <c r="AX51" s="3"/>
      <c r="AY51" s="3"/>
    </row>
    <row r="52" spans="1:1005" ht="14.4" x14ac:dyDescent="0.3">
      <c r="A52" s="120">
        <f>YampaRiverInflow.TotalOutflow!A52</f>
        <v>46478</v>
      </c>
      <c r="B52" s="31">
        <v>-8.67</v>
      </c>
      <c r="C52" s="11">
        <v>-8.67</v>
      </c>
      <c r="D52" s="41">
        <v>-8.67</v>
      </c>
      <c r="E52" s="15">
        <v>-4.2431000000000001</v>
      </c>
      <c r="F52" s="15">
        <v>-7.57599</v>
      </c>
      <c r="G52" s="15">
        <v>15.395820000000001</v>
      </c>
      <c r="H52" s="15">
        <v>39.174210000000002</v>
      </c>
      <c r="I52" s="15">
        <v>-0.41738999999999998</v>
      </c>
      <c r="J52" s="15">
        <v>-3.9382700000000002</v>
      </c>
      <c r="K52" s="15">
        <v>0.93055999999999994</v>
      </c>
      <c r="L52" s="15">
        <v>-11.8729</v>
      </c>
      <c r="M52" s="15">
        <v>-13.3843</v>
      </c>
      <c r="N52" s="15">
        <v>-6.9093299999999997</v>
      </c>
      <c r="O52" s="15">
        <v>4.2983100000000007</v>
      </c>
      <c r="P52" s="15">
        <v>-1.6048699999999998</v>
      </c>
      <c r="Q52" s="15">
        <v>-3.3881199999999998</v>
      </c>
      <c r="R52" s="15">
        <v>-8.2623700000000007</v>
      </c>
      <c r="S52" s="15">
        <v>-14.0764</v>
      </c>
      <c r="T52" s="15">
        <v>-15.644399999999999</v>
      </c>
      <c r="U52" s="15">
        <v>-20.3934</v>
      </c>
      <c r="V52" s="15">
        <v>-12.2591</v>
      </c>
      <c r="W52" s="15">
        <v>-6.0398699999999996</v>
      </c>
      <c r="X52" s="15">
        <v>14.186459999999999</v>
      </c>
      <c r="Y52" s="15">
        <v>-9.3056399999999986</v>
      </c>
      <c r="Z52" s="15">
        <v>-4.80497</v>
      </c>
      <c r="AA52" s="15">
        <v>-4.7238199999999999</v>
      </c>
      <c r="AB52" s="15">
        <v>-4.9565900000000003</v>
      </c>
      <c r="AC52" s="15">
        <v>-3.62934</v>
      </c>
      <c r="AD52" s="15">
        <v>-36.724299999999999</v>
      </c>
      <c r="AE52" s="15">
        <v>5.76356</v>
      </c>
      <c r="AF52" s="15">
        <v>12.84352</v>
      </c>
      <c r="AG52" s="15">
        <v>-51.0623</v>
      </c>
      <c r="AH52" s="15">
        <v>-15.1135</v>
      </c>
      <c r="AI52" s="42"/>
      <c r="AJ52" s="42"/>
      <c r="AK52" s="42"/>
      <c r="AL52" s="42"/>
      <c r="AM52" s="42"/>
      <c r="AN52" s="3"/>
      <c r="AO52" s="3"/>
      <c r="AP52" s="3"/>
      <c r="AQ52" s="3"/>
      <c r="AR52" s="3"/>
      <c r="AS52" s="3"/>
      <c r="AT52" s="3"/>
      <c r="AU52" s="3"/>
      <c r="AV52" s="3"/>
      <c r="AW52" s="3"/>
      <c r="AX52" s="3"/>
      <c r="AY52" s="3"/>
    </row>
    <row r="53" spans="1:1005" ht="14.4" x14ac:dyDescent="0.3">
      <c r="A53" s="120">
        <f>YampaRiverInflow.TotalOutflow!A53</f>
        <v>46508</v>
      </c>
      <c r="B53" s="31">
        <v>-5.9660000000000002</v>
      </c>
      <c r="C53" s="11">
        <v>-5.9660000000000002</v>
      </c>
      <c r="D53" s="41">
        <v>-5.9660000000000002</v>
      </c>
      <c r="E53" s="15">
        <v>-13.974399999999999</v>
      </c>
      <c r="F53" s="15">
        <v>-8.2093600000000002</v>
      </c>
      <c r="G53" s="15">
        <v>11.730090000000001</v>
      </c>
      <c r="H53" s="15">
        <v>21.999099999999999</v>
      </c>
      <c r="I53" s="15">
        <v>0.11092</v>
      </c>
      <c r="J53" s="15">
        <v>-14.867799999999999</v>
      </c>
      <c r="K53" s="15">
        <v>-7.1809500000000002</v>
      </c>
      <c r="L53" s="15">
        <v>-5.66974</v>
      </c>
      <c r="M53" s="15">
        <v>-33.700400000000002</v>
      </c>
      <c r="N53" s="15">
        <v>-4.7220800000000001</v>
      </c>
      <c r="O53" s="15">
        <v>-17.381799999999998</v>
      </c>
      <c r="P53" s="15">
        <v>-33.279300000000006</v>
      </c>
      <c r="Q53" s="15">
        <v>-5.4207200000000002</v>
      </c>
      <c r="R53" s="15">
        <v>-5.2464300000000001</v>
      </c>
      <c r="S53" s="15">
        <v>3.1493000000000002</v>
      </c>
      <c r="T53" s="15">
        <v>-9.5569299999999995</v>
      </c>
      <c r="U53" s="15">
        <v>4.5381899999999993</v>
      </c>
      <c r="V53" s="15">
        <v>2.7454499999999999</v>
      </c>
      <c r="W53" s="15">
        <v>4.5651899999999994</v>
      </c>
      <c r="X53" s="15">
        <v>0.1095455</v>
      </c>
      <c r="Y53" s="15">
        <v>7.3637499999999996</v>
      </c>
      <c r="Z53" s="15">
        <v>8.667313</v>
      </c>
      <c r="AA53" s="15">
        <v>9.6379000000000001</v>
      </c>
      <c r="AB53" s="15">
        <v>-0.59501400000000004</v>
      </c>
      <c r="AC53" s="15">
        <v>-7.1286899999999997</v>
      </c>
      <c r="AD53" s="15">
        <v>13.089129999999999</v>
      </c>
      <c r="AE53" s="15">
        <v>7.5992100000000002</v>
      </c>
      <c r="AF53" s="15">
        <v>4.7034399999999996</v>
      </c>
      <c r="AG53" s="15">
        <v>-61.748899999999999</v>
      </c>
      <c r="AH53" s="15">
        <v>-4.7955200000000007</v>
      </c>
      <c r="AI53" s="42"/>
      <c r="AJ53" s="42"/>
      <c r="AK53" s="42"/>
      <c r="AL53" s="42"/>
      <c r="AM53" s="42"/>
      <c r="AN53" s="3"/>
      <c r="AO53" s="3"/>
      <c r="AP53" s="3"/>
      <c r="AQ53" s="3"/>
      <c r="AR53" s="3"/>
      <c r="AS53" s="3"/>
      <c r="AT53" s="3"/>
      <c r="AU53" s="3"/>
      <c r="AV53" s="3"/>
      <c r="AW53" s="3"/>
      <c r="AX53" s="3"/>
      <c r="AY53" s="3"/>
    </row>
    <row r="54" spans="1:1005" ht="14.4" x14ac:dyDescent="0.3">
      <c r="A54" s="120">
        <f>YampaRiverInflow.TotalOutflow!A54</f>
        <v>46539</v>
      </c>
      <c r="B54" s="31">
        <v>-8.51</v>
      </c>
      <c r="C54" s="11">
        <v>-8.51</v>
      </c>
      <c r="D54" s="41">
        <v>-8.51</v>
      </c>
      <c r="E54" s="15">
        <v>4.0840300000000003</v>
      </c>
      <c r="F54" s="15">
        <v>-11.6759</v>
      </c>
      <c r="G54" s="15">
        <v>-4.1159999999999995E-2</v>
      </c>
      <c r="H54" s="15">
        <v>5.6090299999999997</v>
      </c>
      <c r="I54" s="15">
        <v>-3.69754</v>
      </c>
      <c r="J54" s="15">
        <v>-11.8339</v>
      </c>
      <c r="K54" s="15">
        <v>-9.2286099999999998</v>
      </c>
      <c r="L54" s="15">
        <v>-8.5176200000000009</v>
      </c>
      <c r="M54" s="15">
        <v>-26.906099999999999</v>
      </c>
      <c r="N54" s="15">
        <v>-30.0809</v>
      </c>
      <c r="O54" s="15">
        <v>1.8562000000000001</v>
      </c>
      <c r="P54" s="15">
        <v>-14.7171</v>
      </c>
      <c r="Q54" s="15">
        <v>-14.012499999999999</v>
      </c>
      <c r="R54" s="15">
        <v>-1.51996</v>
      </c>
      <c r="S54" s="15">
        <v>-16.566500000000001</v>
      </c>
      <c r="T54" s="15">
        <v>-17.7789</v>
      </c>
      <c r="U54" s="15">
        <v>-8.3348700000000004</v>
      </c>
      <c r="V54" s="15">
        <v>-5.4185299999999996</v>
      </c>
      <c r="W54" s="15">
        <v>-7.2006999999999994</v>
      </c>
      <c r="X54" s="15">
        <v>-0.73851199999999995</v>
      </c>
      <c r="Y54" s="15">
        <v>2.2777600000000002</v>
      </c>
      <c r="Z54" s="15">
        <v>-1.24882</v>
      </c>
      <c r="AA54" s="15">
        <v>-2.2548400000000002</v>
      </c>
      <c r="AB54" s="15">
        <v>-7.8657200000000005</v>
      </c>
      <c r="AC54" s="15">
        <v>-7.5185699999999995</v>
      </c>
      <c r="AD54" s="15">
        <v>-7.5434399999999995</v>
      </c>
      <c r="AE54" s="15">
        <v>4.59762</v>
      </c>
      <c r="AF54" s="15">
        <v>13.497540000000001</v>
      </c>
      <c r="AG54" s="15">
        <v>-26.186700000000002</v>
      </c>
      <c r="AH54" s="15">
        <v>-3.3491300000000002</v>
      </c>
      <c r="AI54" s="42"/>
      <c r="AJ54" s="42"/>
      <c r="AK54" s="42"/>
      <c r="AL54" s="42"/>
      <c r="AM54" s="42"/>
      <c r="AN54" s="3"/>
      <c r="AO54" s="3"/>
      <c r="AP54" s="3"/>
      <c r="AQ54" s="3"/>
      <c r="AR54" s="3"/>
      <c r="AS54" s="3"/>
      <c r="AT54" s="3"/>
      <c r="AU54" s="3"/>
      <c r="AV54" s="3"/>
      <c r="AW54" s="3"/>
      <c r="AX54" s="3"/>
      <c r="AY54" s="3"/>
    </row>
    <row r="55" spans="1:1005" ht="14.4" x14ac:dyDescent="0.3">
      <c r="A55" s="120">
        <f>YampaRiverInflow.TotalOutflow!A55</f>
        <v>46569</v>
      </c>
      <c r="B55" s="31">
        <v>-11.94</v>
      </c>
      <c r="C55" s="11">
        <v>-11.94</v>
      </c>
      <c r="D55" s="41">
        <v>-11.94</v>
      </c>
      <c r="E55" s="15">
        <v>8.1272700000000011</v>
      </c>
      <c r="F55" s="15">
        <v>-11.493399999999999</v>
      </c>
      <c r="G55" s="15">
        <v>10.728009999999999</v>
      </c>
      <c r="H55" s="15">
        <v>8.7200199999999999</v>
      </c>
      <c r="I55" s="15">
        <v>-1.2666099999999998</v>
      </c>
      <c r="J55" s="15">
        <v>-11.347200000000001</v>
      </c>
      <c r="K55" s="15">
        <v>-18.336200000000002</v>
      </c>
      <c r="L55" s="15">
        <v>-2.94312</v>
      </c>
      <c r="M55" s="15">
        <v>-31.489599999999999</v>
      </c>
      <c r="N55" s="15">
        <v>-20.471400000000003</v>
      </c>
      <c r="O55" s="15">
        <v>-11.8964</v>
      </c>
      <c r="P55" s="15">
        <v>-5.89581</v>
      </c>
      <c r="Q55" s="15">
        <v>-9.4188299999999998</v>
      </c>
      <c r="R55" s="15">
        <v>-9.6500499999999985</v>
      </c>
      <c r="S55" s="15">
        <v>-13.497399999999999</v>
      </c>
      <c r="T55" s="15">
        <v>-20.7821</v>
      </c>
      <c r="U55" s="15">
        <v>-5.3935699999999995</v>
      </c>
      <c r="V55" s="15">
        <v>-16.034399999999998</v>
      </c>
      <c r="W55" s="15">
        <v>-7.2505600000000001</v>
      </c>
      <c r="X55" s="15">
        <v>-12.2248</v>
      </c>
      <c r="Y55" s="15">
        <v>-2.5033499999999997</v>
      </c>
      <c r="Z55" s="15">
        <v>-0.440502</v>
      </c>
      <c r="AA55" s="15">
        <v>11.24718</v>
      </c>
      <c r="AB55" s="15">
        <v>-1.8387200000000001</v>
      </c>
      <c r="AC55" s="15">
        <v>-11.0794</v>
      </c>
      <c r="AD55" s="15">
        <v>-4.7515900000000002</v>
      </c>
      <c r="AE55" s="15">
        <v>1.85019</v>
      </c>
      <c r="AF55" s="15">
        <v>3.09552</v>
      </c>
      <c r="AG55" s="15">
        <v>-10.6083</v>
      </c>
      <c r="AH55" s="15">
        <v>-7.64445</v>
      </c>
      <c r="AI55" s="42"/>
      <c r="AJ55" s="42"/>
      <c r="AK55" s="42"/>
      <c r="AL55" s="42"/>
      <c r="AM55" s="42"/>
      <c r="AN55" s="3"/>
      <c r="AO55" s="3"/>
      <c r="AP55" s="3"/>
      <c r="AQ55" s="3"/>
      <c r="AR55" s="3"/>
      <c r="AS55" s="3"/>
      <c r="AT55" s="3"/>
      <c r="AU55" s="3"/>
      <c r="AV55" s="3"/>
      <c r="AW55" s="3"/>
      <c r="AX55" s="3"/>
      <c r="AY55" s="3"/>
    </row>
    <row r="56" spans="1:1005" ht="14.4" x14ac:dyDescent="0.3">
      <c r="A56" s="120">
        <f>YampaRiverInflow.TotalOutflow!A56</f>
        <v>46600</v>
      </c>
      <c r="B56" s="31">
        <v>-10.715</v>
      </c>
      <c r="C56" s="11">
        <v>-10.715</v>
      </c>
      <c r="D56" s="41">
        <v>-10.715</v>
      </c>
      <c r="E56" s="15">
        <v>2.1968100000000002</v>
      </c>
      <c r="F56" s="15">
        <v>-4.3264100000000001</v>
      </c>
      <c r="G56" s="15">
        <v>-10.6752</v>
      </c>
      <c r="H56" s="15">
        <v>1.8042</v>
      </c>
      <c r="I56" s="15">
        <v>4.2788000000000004</v>
      </c>
      <c r="J56" s="15">
        <v>-12.226000000000001</v>
      </c>
      <c r="K56" s="15">
        <v>-3.8130300000000004</v>
      </c>
      <c r="L56" s="15">
        <v>-0.78469000000000011</v>
      </c>
      <c r="M56" s="15">
        <v>-7.6042100000000001</v>
      </c>
      <c r="N56" s="15">
        <v>-5.4120699999999999</v>
      </c>
      <c r="O56" s="15">
        <v>-13.8598</v>
      </c>
      <c r="P56" s="15">
        <v>-14.737</v>
      </c>
      <c r="Q56" s="15">
        <v>-6.2569600000000003</v>
      </c>
      <c r="R56" s="15">
        <v>-22.553799999999999</v>
      </c>
      <c r="S56" s="15">
        <v>-2.4493899999999997</v>
      </c>
      <c r="T56" s="15">
        <v>-15.1355</v>
      </c>
      <c r="U56" s="15">
        <v>2.9768400000000002</v>
      </c>
      <c r="V56" s="15">
        <v>5.9177799999999996</v>
      </c>
      <c r="W56" s="15">
        <v>3.3304999999999998</v>
      </c>
      <c r="X56" s="15">
        <v>10.576969999999999</v>
      </c>
      <c r="Y56" s="15">
        <v>-7.4222299999999999</v>
      </c>
      <c r="Z56" s="15">
        <v>-2.7236199999999999</v>
      </c>
      <c r="AA56" s="15">
        <v>11.2767</v>
      </c>
      <c r="AB56" s="15">
        <v>-2.6559499999999998</v>
      </c>
      <c r="AC56" s="15">
        <v>3.1679930000000001</v>
      </c>
      <c r="AD56" s="15">
        <v>-8.08446</v>
      </c>
      <c r="AE56" s="15">
        <v>4.3259999999999996</v>
      </c>
      <c r="AF56" s="15">
        <v>3.7869800000000002</v>
      </c>
      <c r="AG56" s="15">
        <v>-3.9497499999999999</v>
      </c>
      <c r="AH56" s="15">
        <v>-0.94598000000000004</v>
      </c>
      <c r="AI56" s="42"/>
      <c r="AJ56" s="42"/>
      <c r="AK56" s="42"/>
      <c r="AL56" s="42"/>
      <c r="AM56" s="42"/>
      <c r="AN56" s="3"/>
      <c r="AO56" s="3"/>
      <c r="AP56" s="3"/>
      <c r="AQ56" s="3"/>
      <c r="AR56" s="3"/>
      <c r="AS56" s="3"/>
      <c r="AT56" s="3"/>
      <c r="AU56" s="3"/>
      <c r="AV56" s="3"/>
      <c r="AW56" s="3"/>
      <c r="AX56" s="3"/>
      <c r="AY56" s="3"/>
    </row>
    <row r="57" spans="1:1005" ht="14.4" x14ac:dyDescent="0.3">
      <c r="A57" s="120">
        <f>YampaRiverInflow.TotalOutflow!A57</f>
        <v>46631</v>
      </c>
      <c r="B57" s="31">
        <v>-10.06</v>
      </c>
      <c r="C57" s="11">
        <v>-10.06</v>
      </c>
      <c r="D57" s="41">
        <v>-10.06</v>
      </c>
      <c r="E57" s="15">
        <v>15.860709999999999</v>
      </c>
      <c r="F57" s="15">
        <v>4.2184399999999993</v>
      </c>
      <c r="G57" s="15">
        <v>2.1504499999999998</v>
      </c>
      <c r="H57" s="15">
        <v>-6.8963000000000001</v>
      </c>
      <c r="I57" s="15">
        <v>-12.975100000000001</v>
      </c>
      <c r="J57" s="15">
        <v>-7.1190200000000008</v>
      </c>
      <c r="K57" s="15">
        <v>-2.2877899999999998</v>
      </c>
      <c r="L57" s="15">
        <v>-15.519200000000001</v>
      </c>
      <c r="M57" s="15">
        <v>-21.1785</v>
      </c>
      <c r="N57" s="15">
        <v>-6.0739200000000002</v>
      </c>
      <c r="O57" s="15">
        <v>-3.6959299999999997</v>
      </c>
      <c r="P57" s="15">
        <v>0.22959000000000002</v>
      </c>
      <c r="Q57" s="15">
        <v>-2.0469200000000001</v>
      </c>
      <c r="R57" s="15">
        <v>-1.55017</v>
      </c>
      <c r="S57" s="15">
        <v>8.7733099999999986</v>
      </c>
      <c r="T57" s="15">
        <v>-8.4957199999999986</v>
      </c>
      <c r="U57" s="15">
        <v>10.460270000000001</v>
      </c>
      <c r="V57" s="15">
        <v>-5.7617600000000007</v>
      </c>
      <c r="W57" s="15">
        <v>-2.9507099999999999</v>
      </c>
      <c r="X57" s="15">
        <v>5.573264</v>
      </c>
      <c r="Y57" s="15">
        <v>6.7049099999999999</v>
      </c>
      <c r="Z57" s="15">
        <v>-0.37902999999999998</v>
      </c>
      <c r="AA57" s="15">
        <v>1.002618</v>
      </c>
      <c r="AB57" s="15">
        <v>4.0797420000000004</v>
      </c>
      <c r="AC57" s="15">
        <v>-5.3277200000000002</v>
      </c>
      <c r="AD57" s="15">
        <v>-6.2411499999999993</v>
      </c>
      <c r="AE57" s="15">
        <v>2.4840100000000001</v>
      </c>
      <c r="AF57" s="15">
        <v>5.2410399999999999</v>
      </c>
      <c r="AG57" s="15">
        <v>-12.903600000000001</v>
      </c>
      <c r="AH57" s="15">
        <v>8.5776000000000003</v>
      </c>
      <c r="AI57" s="42"/>
      <c r="AJ57" s="42"/>
      <c r="AK57" s="42"/>
      <c r="AL57" s="42"/>
      <c r="AM57" s="42"/>
      <c r="AN57" s="3"/>
      <c r="AO57" s="3"/>
      <c r="AP57" s="3"/>
      <c r="AQ57" s="3"/>
      <c r="AR57" s="3"/>
      <c r="AS57" s="3"/>
      <c r="AT57" s="3"/>
      <c r="AU57" s="3"/>
      <c r="AV57" s="3"/>
      <c r="AW57" s="3"/>
      <c r="AX57" s="3"/>
      <c r="AY57" s="3"/>
    </row>
    <row r="58" spans="1:1005" ht="14.4" x14ac:dyDescent="0.3">
      <c r="A58" s="120">
        <f>YampaRiverInflow.TotalOutflow!A58</f>
        <v>46661</v>
      </c>
      <c r="B58" s="31">
        <v>-2.7229999999999999</v>
      </c>
      <c r="C58" s="11">
        <v>-2.7229999999999999</v>
      </c>
      <c r="D58" s="41">
        <v>-2.7229999999999999</v>
      </c>
      <c r="E58" s="15">
        <v>-8.1954599999999989</v>
      </c>
      <c r="F58" s="15">
        <v>1.15303</v>
      </c>
      <c r="G58" s="15">
        <v>4.8546899999999997</v>
      </c>
      <c r="H58" s="15">
        <v>-2.7721900000000002</v>
      </c>
      <c r="I58" s="15">
        <v>10.111030000000001</v>
      </c>
      <c r="J58" s="15">
        <v>-7.8798000000000004</v>
      </c>
      <c r="K58" s="15">
        <v>4.2608300000000003</v>
      </c>
      <c r="L58" s="15">
        <v>-9.0296399999999988</v>
      </c>
      <c r="M58" s="15">
        <v>-19.219099999999997</v>
      </c>
      <c r="N58" s="15">
        <v>-22.1523</v>
      </c>
      <c r="O58" s="15">
        <v>1.00861</v>
      </c>
      <c r="P58" s="15">
        <v>-7.54697</v>
      </c>
      <c r="Q58" s="15">
        <v>3.05389</v>
      </c>
      <c r="R58" s="15">
        <v>-0.55309000000000008</v>
      </c>
      <c r="S58" s="15">
        <v>-10.613</v>
      </c>
      <c r="T58" s="15">
        <v>-11.085899999999999</v>
      </c>
      <c r="U58" s="15">
        <v>5.77902</v>
      </c>
      <c r="V58" s="15">
        <v>-2.5799099999999999</v>
      </c>
      <c r="W58" s="15">
        <v>11.36007</v>
      </c>
      <c r="X58" s="15">
        <v>13.28439</v>
      </c>
      <c r="Y58" s="15">
        <v>-1.07623</v>
      </c>
      <c r="Z58" s="15">
        <v>6.7392950000000003</v>
      </c>
      <c r="AA58" s="15">
        <v>9.3276970000000006</v>
      </c>
      <c r="AB58" s="15">
        <v>9.8532309999999992</v>
      </c>
      <c r="AC58" s="15">
        <v>2.3867620000000001</v>
      </c>
      <c r="AD58" s="15">
        <v>-14.003299999999999</v>
      </c>
      <c r="AE58" s="15">
        <v>4.5726499999999994</v>
      </c>
      <c r="AF58" s="15">
        <v>16.06822</v>
      </c>
      <c r="AG58" s="15">
        <v>-0.16736000000000001</v>
      </c>
      <c r="AH58" s="15">
        <v>3.9343000000000004</v>
      </c>
      <c r="AI58" s="42"/>
      <c r="AJ58" s="42"/>
      <c r="AK58" s="42"/>
      <c r="AL58" s="42"/>
      <c r="AM58" s="42"/>
      <c r="AN58" s="3"/>
      <c r="AO58" s="3"/>
      <c r="AP58" s="3"/>
      <c r="AQ58" s="3"/>
      <c r="AR58" s="3"/>
      <c r="AS58" s="3"/>
      <c r="AT58" s="3"/>
      <c r="AU58" s="3"/>
      <c r="AV58" s="3"/>
      <c r="AW58" s="3"/>
      <c r="AX58" s="3"/>
      <c r="AY58" s="3"/>
    </row>
    <row r="59" spans="1:1005" ht="14.4" x14ac:dyDescent="0.3">
      <c r="A59" s="120">
        <f>YampaRiverInflow.TotalOutflow!A59</f>
        <v>46692</v>
      </c>
      <c r="B59" s="31">
        <v>-4.2320000000000002</v>
      </c>
      <c r="C59" s="11">
        <v>-4.2320000000000002</v>
      </c>
      <c r="D59" s="41">
        <v>-4.2320000000000002</v>
      </c>
      <c r="E59" s="15">
        <v>7.5139499999999995</v>
      </c>
      <c r="F59" s="15">
        <v>2.73468</v>
      </c>
      <c r="G59" s="15">
        <v>6.6013000000000002</v>
      </c>
      <c r="H59" s="15">
        <v>0.97684000000000004</v>
      </c>
      <c r="I59" s="15">
        <v>8.3629300000000004</v>
      </c>
      <c r="J59" s="15">
        <v>1.9108499999999999</v>
      </c>
      <c r="K59" s="15">
        <v>-3.2407300000000001</v>
      </c>
      <c r="L59" s="15">
        <v>2.9348700000000001</v>
      </c>
      <c r="M59" s="15">
        <v>-7.6372900000000001</v>
      </c>
      <c r="N59" s="15">
        <v>3.4327800000000002</v>
      </c>
      <c r="O59" s="15">
        <v>5.0682</v>
      </c>
      <c r="P59" s="15">
        <v>-2.44712</v>
      </c>
      <c r="Q59" s="15">
        <v>9.4311000000000007</v>
      </c>
      <c r="R59" s="15">
        <v>-7.2890100000000002</v>
      </c>
      <c r="S59" s="15">
        <v>-3.6388499999999997</v>
      </c>
      <c r="T59" s="15">
        <v>0.89403999999999995</v>
      </c>
      <c r="U59" s="15">
        <v>10.06827</v>
      </c>
      <c r="V59" s="15">
        <v>6.3182299999999998</v>
      </c>
      <c r="W59" s="15">
        <v>14.429110000000001</v>
      </c>
      <c r="X59" s="15">
        <v>13.14282</v>
      </c>
      <c r="Y59" s="15">
        <v>0.30604999999999999</v>
      </c>
      <c r="Z59" s="15">
        <v>3.2879200000000002</v>
      </c>
      <c r="AA59" s="15">
        <v>9.6716720000000009</v>
      </c>
      <c r="AB59" s="15">
        <v>20.124560000000002</v>
      </c>
      <c r="AC59" s="15">
        <v>-11.070600000000001</v>
      </c>
      <c r="AD59" s="15">
        <v>-13.8909</v>
      </c>
      <c r="AE59" s="15">
        <v>6.7825500000000005</v>
      </c>
      <c r="AF59" s="15">
        <v>12.2211</v>
      </c>
      <c r="AG59" s="15">
        <v>-13.3376</v>
      </c>
      <c r="AH59" s="15">
        <v>4.8029599999999997</v>
      </c>
      <c r="AI59" s="42"/>
      <c r="AJ59" s="42"/>
      <c r="AK59" s="42"/>
      <c r="AL59" s="42"/>
      <c r="AM59" s="42"/>
      <c r="AN59" s="3"/>
      <c r="AO59" s="3"/>
      <c r="AP59" s="3"/>
      <c r="AQ59" s="3"/>
      <c r="AR59" s="3"/>
      <c r="AS59" s="3"/>
      <c r="AT59" s="3"/>
      <c r="AU59" s="3"/>
      <c r="AV59" s="3"/>
      <c r="AW59" s="3"/>
      <c r="AX59" s="3"/>
      <c r="AY59" s="3"/>
    </row>
    <row r="60" spans="1:1005" ht="14.4" x14ac:dyDescent="0.3">
      <c r="A60" s="120">
        <f>YampaRiverInflow.TotalOutflow!A60</f>
        <v>46722</v>
      </c>
      <c r="B60" s="31">
        <v>-1.294</v>
      </c>
      <c r="C60" s="11">
        <v>-1.294</v>
      </c>
      <c r="D60" s="41">
        <v>-1.294</v>
      </c>
      <c r="E60" s="15">
        <v>94.941029999999998</v>
      </c>
      <c r="F60" s="15">
        <v>-1.6679900000000001</v>
      </c>
      <c r="G60" s="15">
        <v>27.110379999999999</v>
      </c>
      <c r="H60" s="15">
        <v>15.47331</v>
      </c>
      <c r="I60" s="15">
        <v>23.397189999999998</v>
      </c>
      <c r="J60" s="15">
        <v>-21.467200000000002</v>
      </c>
      <c r="K60" s="15">
        <v>-1.96912</v>
      </c>
      <c r="L60" s="15">
        <v>6.1689999999999996</v>
      </c>
      <c r="M60" s="15">
        <v>-8.7340999999999998</v>
      </c>
      <c r="N60" s="15">
        <v>2.1890200000000002</v>
      </c>
      <c r="O60" s="15">
        <v>6.2199300000000006</v>
      </c>
      <c r="P60" s="15">
        <v>-1.9193900000000002</v>
      </c>
      <c r="Q60" s="15">
        <v>-0.40073999999999999</v>
      </c>
      <c r="R60" s="15">
        <v>-10.7593</v>
      </c>
      <c r="S60" s="15">
        <v>-7.3306499999999994</v>
      </c>
      <c r="T60" s="15">
        <v>7.5781999999999998</v>
      </c>
      <c r="U60" s="15">
        <v>10.29767</v>
      </c>
      <c r="V60" s="15">
        <v>-5.8699700000000004</v>
      </c>
      <c r="W60" s="15">
        <v>24.633080000000003</v>
      </c>
      <c r="X60" s="15">
        <v>23.363189999999999</v>
      </c>
      <c r="Y60" s="15">
        <v>-1.2471300000000001</v>
      </c>
      <c r="Z60" s="15">
        <v>-6.3736999999999995</v>
      </c>
      <c r="AA60" s="15">
        <v>5.9137360000000001</v>
      </c>
      <c r="AB60" s="15">
        <v>15.60941</v>
      </c>
      <c r="AC60" s="15">
        <v>24.042540000000002</v>
      </c>
      <c r="AD60" s="15">
        <v>-3.4043299999999999</v>
      </c>
      <c r="AE60" s="15">
        <v>8.3700100000000006</v>
      </c>
      <c r="AF60" s="15">
        <v>26.24044</v>
      </c>
      <c r="AG60" s="15">
        <v>9.7062999999999988</v>
      </c>
      <c r="AH60" s="15">
        <v>15.84782</v>
      </c>
      <c r="AI60" s="42"/>
      <c r="AJ60" s="42"/>
      <c r="AK60" s="42"/>
      <c r="AL60" s="42"/>
      <c r="AM60" s="42"/>
      <c r="AN60" s="3"/>
      <c r="AO60" s="3"/>
      <c r="AP60" s="3"/>
      <c r="AQ60" s="3"/>
      <c r="AR60" s="3"/>
      <c r="AS60" s="3"/>
      <c r="AT60" s="3"/>
      <c r="AU60" s="3"/>
      <c r="AV60" s="3"/>
      <c r="AW60" s="3"/>
      <c r="AX60" s="3"/>
      <c r="AY60" s="3"/>
    </row>
    <row r="61" spans="1:1005" ht="14.4" x14ac:dyDescent="0.3">
      <c r="A61" s="120">
        <f>YampaRiverInflow.TotalOutflow!A61</f>
        <v>46753</v>
      </c>
      <c r="B61" s="31">
        <v>4.0289999999999999</v>
      </c>
      <c r="C61" s="11">
        <v>4.0289999999999999</v>
      </c>
      <c r="D61" s="41">
        <v>4.0289999999999999</v>
      </c>
      <c r="E61" s="15">
        <v>-4.0167999999999999</v>
      </c>
      <c r="F61" s="15">
        <v>-0.42529</v>
      </c>
      <c r="G61" s="15">
        <v>-9.22471</v>
      </c>
      <c r="H61" s="15">
        <v>16.908450000000002</v>
      </c>
      <c r="I61" s="15">
        <v>1.48193</v>
      </c>
      <c r="J61" s="15">
        <v>-11.1562</v>
      </c>
      <c r="K61" s="15">
        <v>-10.2127</v>
      </c>
      <c r="L61" s="15">
        <v>-20.743200000000002</v>
      </c>
      <c r="M61" s="15">
        <v>-9.2751999999999999</v>
      </c>
      <c r="N61" s="15">
        <v>-13.9984</v>
      </c>
      <c r="O61" s="15">
        <v>-0.47846</v>
      </c>
      <c r="P61" s="15">
        <v>-2.4032600000000004</v>
      </c>
      <c r="Q61" s="15">
        <v>3.4120999999999997</v>
      </c>
      <c r="R61" s="15">
        <v>-10.2646</v>
      </c>
      <c r="S61" s="15">
        <v>17.93282</v>
      </c>
      <c r="T61" s="15">
        <v>-2.55436</v>
      </c>
      <c r="U61" s="15">
        <v>-2.7433800000000002</v>
      </c>
      <c r="V61" s="15">
        <v>-21.323400000000003</v>
      </c>
      <c r="W61" s="15">
        <v>2.622719</v>
      </c>
      <c r="X61" s="15">
        <v>3.4634200000000002</v>
      </c>
      <c r="Y61" s="15">
        <v>7.8842790000000003</v>
      </c>
      <c r="Z61" s="15">
        <v>16.61054</v>
      </c>
      <c r="AA61" s="15">
        <v>8.8169590000000007</v>
      </c>
      <c r="AB61" s="15">
        <v>17.907229999999998</v>
      </c>
      <c r="AC61" s="15">
        <v>12.460120000000002</v>
      </c>
      <c r="AD61" s="15">
        <v>7.4652799999999999</v>
      </c>
      <c r="AE61" s="15">
        <v>6.9913500000000006</v>
      </c>
      <c r="AF61" s="15">
        <v>-30.0366</v>
      </c>
      <c r="AG61" s="15">
        <v>0.34805000000000003</v>
      </c>
      <c r="AH61" s="15">
        <v>8.1073400000000007</v>
      </c>
      <c r="AI61" s="42"/>
      <c r="AJ61" s="42"/>
      <c r="AK61" s="42"/>
      <c r="AL61" s="42"/>
      <c r="AM61" s="42"/>
      <c r="AN61" s="3"/>
      <c r="AO61" s="3"/>
      <c r="AP61" s="3"/>
      <c r="AQ61" s="3"/>
      <c r="AR61" s="3"/>
      <c r="AS61" s="3"/>
      <c r="AT61" s="3"/>
      <c r="AU61" s="3"/>
      <c r="AV61" s="3"/>
      <c r="AW61" s="3"/>
      <c r="AX61" s="3"/>
      <c r="AY61" s="3"/>
    </row>
    <row r="62" spans="1:1005" ht="14.4" x14ac:dyDescent="0.3">
      <c r="A62" s="120">
        <f>YampaRiverInflow.TotalOutflow!A62</f>
        <v>46784</v>
      </c>
      <c r="B62" s="31">
        <v>-0.73599999999999999</v>
      </c>
      <c r="C62" s="11">
        <v>-0.73599999999999999</v>
      </c>
      <c r="D62" s="41">
        <v>-0.73599999999999999</v>
      </c>
      <c r="E62" s="15">
        <v>-2.7169299999999996</v>
      </c>
      <c r="F62" s="15">
        <v>1.1206400000000001</v>
      </c>
      <c r="G62" s="15">
        <v>-12.965299999999999</v>
      </c>
      <c r="H62" s="15">
        <v>0.91830999999999996</v>
      </c>
      <c r="I62" s="15">
        <v>1.91351</v>
      </c>
      <c r="J62" s="15">
        <v>-9.2040600000000001</v>
      </c>
      <c r="K62" s="15">
        <v>-8.6602700000000006</v>
      </c>
      <c r="L62" s="15">
        <v>-7.7134099999999997</v>
      </c>
      <c r="M62" s="15">
        <v>-7.8451700000000004</v>
      </c>
      <c r="N62" s="15">
        <v>-18.252200000000002</v>
      </c>
      <c r="O62" s="15">
        <v>-3.1171700000000002</v>
      </c>
      <c r="P62" s="15">
        <v>-7.3280799999999999</v>
      </c>
      <c r="Q62" s="15">
        <v>1.02014</v>
      </c>
      <c r="R62" s="15">
        <v>-14.3032</v>
      </c>
      <c r="S62" s="15">
        <v>-13.955</v>
      </c>
      <c r="T62" s="15">
        <v>-11.963200000000001</v>
      </c>
      <c r="U62" s="15">
        <v>-5.2006099999999993</v>
      </c>
      <c r="V62" s="15">
        <v>-1.8404100000000001</v>
      </c>
      <c r="W62" s="15">
        <v>4.1879590000000002</v>
      </c>
      <c r="X62" s="15">
        <v>8.0341699999999996</v>
      </c>
      <c r="Y62" s="15">
        <v>-3.2283200000000001</v>
      </c>
      <c r="Z62" s="15">
        <v>-5.3345600000000006</v>
      </c>
      <c r="AA62" s="15">
        <v>-3.9803500000000001</v>
      </c>
      <c r="AB62" s="15">
        <v>3.725031</v>
      </c>
      <c r="AC62" s="15">
        <v>11.38289</v>
      </c>
      <c r="AD62" s="15">
        <v>9.9543199999999992</v>
      </c>
      <c r="AE62" s="15">
        <v>4.1059299999999999</v>
      </c>
      <c r="AF62" s="15">
        <v>-45.490699999999997</v>
      </c>
      <c r="AG62" s="15">
        <v>-8.9389900000000004</v>
      </c>
      <c r="AH62" s="15">
        <v>14.93486</v>
      </c>
      <c r="AI62" s="42"/>
      <c r="AJ62" s="42"/>
      <c r="AK62" s="42"/>
      <c r="AL62" s="42"/>
      <c r="AM62" s="42"/>
      <c r="AN62" s="3"/>
      <c r="AO62" s="3"/>
      <c r="AP62" s="3"/>
      <c r="AQ62" s="3"/>
      <c r="AR62" s="3"/>
      <c r="AS62" s="3"/>
      <c r="AT62" s="3"/>
      <c r="AU62" s="3"/>
      <c r="AV62" s="3"/>
      <c r="AW62" s="3"/>
      <c r="AX62" s="3"/>
      <c r="AY62" s="3"/>
    </row>
    <row r="63" spans="1:1005" ht="14.4" x14ac:dyDescent="0.3">
      <c r="A63" s="120">
        <f>YampaRiverInflow.TotalOutflow!A63</f>
        <v>46813</v>
      </c>
      <c r="B63" s="31">
        <v>-1.1020000000000001</v>
      </c>
      <c r="C63" s="11">
        <v>-1.1020000000000001</v>
      </c>
      <c r="D63" s="41">
        <v>-1.1020000000000001</v>
      </c>
      <c r="E63" s="15">
        <v>33.225720000000003</v>
      </c>
      <c r="F63" s="15">
        <v>11.037510000000001</v>
      </c>
      <c r="G63" s="15">
        <v>4.6733700000000002</v>
      </c>
      <c r="H63" s="15">
        <v>4.0890000000000003E-2</v>
      </c>
      <c r="I63" s="15">
        <v>8.1969799999999999</v>
      </c>
      <c r="J63" s="15">
        <v>5.5769299999999999</v>
      </c>
      <c r="K63" s="15">
        <v>-5.0199499999999997</v>
      </c>
      <c r="L63" s="15">
        <v>-3.68032</v>
      </c>
      <c r="M63" s="15">
        <v>-25.690300000000001</v>
      </c>
      <c r="N63" s="15">
        <v>16.045670000000001</v>
      </c>
      <c r="O63" s="15">
        <v>-10.3043</v>
      </c>
      <c r="P63" s="15">
        <v>-11.892200000000001</v>
      </c>
      <c r="Q63" s="15">
        <v>0.31795999999999996</v>
      </c>
      <c r="R63" s="15">
        <v>-9.7432599999999994</v>
      </c>
      <c r="S63" s="15">
        <v>-12.145200000000001</v>
      </c>
      <c r="T63" s="15">
        <v>-6.3741000000000003</v>
      </c>
      <c r="U63" s="15">
        <v>-11.247</v>
      </c>
      <c r="V63" s="15">
        <v>-5.8244099999999994</v>
      </c>
      <c r="W63" s="15">
        <v>-14.067500000000001</v>
      </c>
      <c r="X63" s="15">
        <v>-1.27335</v>
      </c>
      <c r="Y63" s="15">
        <v>-1.8987400000000001</v>
      </c>
      <c r="Z63" s="15">
        <v>-12.0581</v>
      </c>
      <c r="AA63" s="15">
        <v>-1.39941</v>
      </c>
      <c r="AB63" s="15">
        <v>3.0619520000000002</v>
      </c>
      <c r="AC63" s="15">
        <v>0.5556236</v>
      </c>
      <c r="AD63" s="15">
        <v>2.51511</v>
      </c>
      <c r="AE63" s="15">
        <v>-1.48194</v>
      </c>
      <c r="AF63" s="15">
        <v>-85.616900000000001</v>
      </c>
      <c r="AG63" s="15">
        <v>-18.977</v>
      </c>
      <c r="AH63" s="15">
        <v>-3.0748000000000002</v>
      </c>
      <c r="AI63" s="42"/>
      <c r="AJ63" s="42"/>
      <c r="AK63" s="42"/>
      <c r="AL63" s="42"/>
      <c r="AM63" s="42"/>
      <c r="AN63" s="3"/>
      <c r="AO63" s="3"/>
      <c r="AP63" s="3"/>
      <c r="AQ63" s="3"/>
      <c r="AR63" s="3"/>
      <c r="AS63" s="3"/>
      <c r="AT63" s="3"/>
      <c r="AU63" s="3"/>
      <c r="AV63" s="3"/>
      <c r="AW63" s="3"/>
      <c r="AX63" s="3"/>
      <c r="AY63" s="3"/>
    </row>
    <row r="64" spans="1:1005" ht="14.4" x14ac:dyDescent="0.3">
      <c r="A64" s="120">
        <f>YampaRiverInflow.TotalOutflow!A64</f>
        <v>46844</v>
      </c>
      <c r="B64" s="31">
        <v>-8.67</v>
      </c>
      <c r="C64" s="11">
        <v>-8.67</v>
      </c>
      <c r="D64" s="41">
        <v>-8.67</v>
      </c>
      <c r="E64" s="15">
        <v>-7.57599</v>
      </c>
      <c r="F64" s="15">
        <v>15.395820000000001</v>
      </c>
      <c r="G64" s="15">
        <v>39.174210000000002</v>
      </c>
      <c r="H64" s="15">
        <v>-0.41738999999999998</v>
      </c>
      <c r="I64" s="15">
        <v>-3.9382700000000002</v>
      </c>
      <c r="J64" s="15">
        <v>0.93055999999999994</v>
      </c>
      <c r="K64" s="15">
        <v>-11.8729</v>
      </c>
      <c r="L64" s="15">
        <v>-13.3843</v>
      </c>
      <c r="M64" s="15">
        <v>-6.9093299999999997</v>
      </c>
      <c r="N64" s="15">
        <v>4.2983100000000007</v>
      </c>
      <c r="O64" s="15">
        <v>-1.6048699999999998</v>
      </c>
      <c r="P64" s="15">
        <v>-3.3881199999999998</v>
      </c>
      <c r="Q64" s="15">
        <v>-8.2623700000000007</v>
      </c>
      <c r="R64" s="15">
        <v>-14.0764</v>
      </c>
      <c r="S64" s="15">
        <v>-15.644399999999999</v>
      </c>
      <c r="T64" s="15">
        <v>-20.3934</v>
      </c>
      <c r="U64" s="15">
        <v>-12.2591</v>
      </c>
      <c r="V64" s="15">
        <v>-6.0398699999999996</v>
      </c>
      <c r="W64" s="15">
        <v>14.186459999999999</v>
      </c>
      <c r="X64" s="15">
        <v>-9.3056399999999986</v>
      </c>
      <c r="Y64" s="15">
        <v>-4.80497</v>
      </c>
      <c r="Z64" s="15">
        <v>-4.7238199999999999</v>
      </c>
      <c r="AA64" s="15">
        <v>-4.9565900000000003</v>
      </c>
      <c r="AB64" s="15">
        <v>-3.62934</v>
      </c>
      <c r="AC64" s="15">
        <v>-36.724299999999999</v>
      </c>
      <c r="AD64" s="15">
        <v>5.76356</v>
      </c>
      <c r="AE64" s="15">
        <v>12.84352</v>
      </c>
      <c r="AF64" s="15">
        <v>-51.0623</v>
      </c>
      <c r="AG64" s="15">
        <v>-15.1135</v>
      </c>
      <c r="AH64" s="15">
        <v>-4.2431000000000001</v>
      </c>
      <c r="AI64" s="42"/>
      <c r="AJ64" s="42"/>
      <c r="AK64" s="42"/>
      <c r="AL64" s="42"/>
      <c r="AM64" s="42"/>
      <c r="AN64" s="3"/>
      <c r="AO64" s="3"/>
      <c r="AP64" s="3"/>
      <c r="AQ64" s="3"/>
      <c r="AR64" s="3"/>
      <c r="AS64" s="3"/>
      <c r="AT64" s="3"/>
      <c r="AU64" s="3"/>
      <c r="AV64" s="3"/>
      <c r="AW64" s="3"/>
      <c r="AX64" s="3"/>
      <c r="AY64" s="3"/>
      <c r="ALQ64" t="e">
        <v>#N/A</v>
      </c>
    </row>
    <row r="65" spans="1:1005" ht="14.4" x14ac:dyDescent="0.3">
      <c r="A65" s="120">
        <f>YampaRiverInflow.TotalOutflow!A65</f>
        <v>46874</v>
      </c>
      <c r="B65" s="31">
        <v>-5.9660000000000002</v>
      </c>
      <c r="C65" s="11">
        <v>-5.9660000000000002</v>
      </c>
      <c r="D65" s="41">
        <v>-5.9660000000000002</v>
      </c>
      <c r="E65" s="15">
        <v>-8.2093600000000002</v>
      </c>
      <c r="F65" s="15">
        <v>11.730090000000001</v>
      </c>
      <c r="G65" s="15">
        <v>21.999099999999999</v>
      </c>
      <c r="H65" s="15">
        <v>0.11092</v>
      </c>
      <c r="I65" s="15">
        <v>-14.867799999999999</v>
      </c>
      <c r="J65" s="15">
        <v>-7.1809500000000002</v>
      </c>
      <c r="K65" s="15">
        <v>-5.66974</v>
      </c>
      <c r="L65" s="15">
        <v>-33.700400000000002</v>
      </c>
      <c r="M65" s="15">
        <v>-4.7220800000000001</v>
      </c>
      <c r="N65" s="15">
        <v>-17.381799999999998</v>
      </c>
      <c r="O65" s="15">
        <v>-33.279300000000006</v>
      </c>
      <c r="P65" s="15">
        <v>-5.4207200000000002</v>
      </c>
      <c r="Q65" s="15">
        <v>-5.2464300000000001</v>
      </c>
      <c r="R65" s="15">
        <v>3.1493000000000002</v>
      </c>
      <c r="S65" s="15">
        <v>-9.5569299999999995</v>
      </c>
      <c r="T65" s="15">
        <v>4.5381899999999993</v>
      </c>
      <c r="U65" s="15">
        <v>2.7454499999999999</v>
      </c>
      <c r="V65" s="15">
        <v>4.5651899999999994</v>
      </c>
      <c r="W65" s="15">
        <v>0.1095455</v>
      </c>
      <c r="X65" s="15">
        <v>7.3637499999999996</v>
      </c>
      <c r="Y65" s="15">
        <v>8.667313</v>
      </c>
      <c r="Z65" s="15">
        <v>9.6379000000000001</v>
      </c>
      <c r="AA65" s="15">
        <v>-0.59501400000000004</v>
      </c>
      <c r="AB65" s="15">
        <v>-7.1286899999999997</v>
      </c>
      <c r="AC65" s="15">
        <v>13.089129999999999</v>
      </c>
      <c r="AD65" s="15">
        <v>7.5992100000000002</v>
      </c>
      <c r="AE65" s="15">
        <v>4.7034399999999996</v>
      </c>
      <c r="AF65" s="15">
        <v>-61.748899999999999</v>
      </c>
      <c r="AG65" s="15">
        <v>-4.7955200000000007</v>
      </c>
      <c r="AH65" s="15">
        <v>-13.974399999999999</v>
      </c>
      <c r="AI65" s="42"/>
      <c r="AJ65" s="42"/>
      <c r="AK65" s="42"/>
      <c r="AL65" s="42"/>
      <c r="AM65" s="42"/>
      <c r="AN65" s="3"/>
      <c r="AO65" s="3"/>
      <c r="AP65" s="3"/>
      <c r="AQ65" s="3"/>
      <c r="AR65" s="3"/>
      <c r="AS65" s="3"/>
      <c r="AT65" s="3"/>
      <c r="AU65" s="3"/>
      <c r="AV65" s="3"/>
      <c r="AW65" s="3"/>
      <c r="AX65" s="3"/>
      <c r="AY65" s="3"/>
      <c r="ALQ65" t="e">
        <v>#N/A</v>
      </c>
    </row>
    <row r="66" spans="1:1005" ht="14.4" x14ac:dyDescent="0.3">
      <c r="A66" s="120">
        <f>YampaRiverInflow.TotalOutflow!A66</f>
        <v>46905</v>
      </c>
      <c r="B66" s="31">
        <v>-8.51</v>
      </c>
      <c r="C66" s="11">
        <v>-8.51</v>
      </c>
      <c r="D66" s="41">
        <v>-8.51</v>
      </c>
      <c r="E66" s="15">
        <v>-11.6759</v>
      </c>
      <c r="F66" s="15">
        <v>-4.1159999999999995E-2</v>
      </c>
      <c r="G66" s="15">
        <v>5.6090299999999997</v>
      </c>
      <c r="H66" s="15">
        <v>-3.69754</v>
      </c>
      <c r="I66" s="15">
        <v>-11.8339</v>
      </c>
      <c r="J66" s="15">
        <v>-9.2286099999999998</v>
      </c>
      <c r="K66" s="15">
        <v>-8.5176200000000009</v>
      </c>
      <c r="L66" s="15">
        <v>-26.906099999999999</v>
      </c>
      <c r="M66" s="15">
        <v>-30.0809</v>
      </c>
      <c r="N66" s="15">
        <v>1.8562000000000001</v>
      </c>
      <c r="O66" s="15">
        <v>-14.7171</v>
      </c>
      <c r="P66" s="15">
        <v>-14.012499999999999</v>
      </c>
      <c r="Q66" s="15">
        <v>-1.51996</v>
      </c>
      <c r="R66" s="15">
        <v>-16.566500000000001</v>
      </c>
      <c r="S66" s="15">
        <v>-17.7789</v>
      </c>
      <c r="T66" s="15">
        <v>-8.3348700000000004</v>
      </c>
      <c r="U66" s="15">
        <v>-5.4185299999999996</v>
      </c>
      <c r="V66" s="15">
        <v>-7.2006999999999994</v>
      </c>
      <c r="W66" s="15">
        <v>-0.73851199999999995</v>
      </c>
      <c r="X66" s="15">
        <v>2.2777600000000002</v>
      </c>
      <c r="Y66" s="15">
        <v>-1.24882</v>
      </c>
      <c r="Z66" s="15">
        <v>-2.2548400000000002</v>
      </c>
      <c r="AA66" s="15">
        <v>-7.8657200000000005</v>
      </c>
      <c r="AB66" s="15">
        <v>-7.5185699999999995</v>
      </c>
      <c r="AC66" s="15">
        <v>-7.5434399999999995</v>
      </c>
      <c r="AD66" s="15">
        <v>4.59762</v>
      </c>
      <c r="AE66" s="15">
        <v>13.497540000000001</v>
      </c>
      <c r="AF66" s="15">
        <v>-26.186700000000002</v>
      </c>
      <c r="AG66" s="15">
        <v>-3.3491300000000002</v>
      </c>
      <c r="AH66" s="15">
        <v>4.0840300000000003</v>
      </c>
      <c r="AI66" s="42"/>
      <c r="AJ66" s="42"/>
      <c r="AK66" s="42"/>
      <c r="AL66" s="42"/>
      <c r="AM66" s="42"/>
      <c r="AN66" s="3"/>
      <c r="AO66" s="3"/>
      <c r="AP66" s="3"/>
      <c r="AQ66" s="3"/>
      <c r="AR66" s="3"/>
      <c r="AS66" s="3"/>
      <c r="AT66" s="3"/>
      <c r="AU66" s="3"/>
      <c r="AV66" s="3"/>
      <c r="AW66" s="3"/>
      <c r="AX66" s="3"/>
      <c r="AY66" s="3"/>
      <c r="ALQ66" t="e">
        <v>#N/A</v>
      </c>
    </row>
    <row r="67" spans="1:1005" ht="14.4" x14ac:dyDescent="0.3">
      <c r="A67" s="120">
        <f>YampaRiverInflow.TotalOutflow!A67</f>
        <v>46935</v>
      </c>
      <c r="B67" s="31">
        <v>-11.94</v>
      </c>
      <c r="C67" s="11">
        <v>-11.94</v>
      </c>
      <c r="D67" s="41">
        <v>-11.94</v>
      </c>
      <c r="E67" s="15">
        <v>-11.493399999999999</v>
      </c>
      <c r="F67" s="15">
        <v>10.728009999999999</v>
      </c>
      <c r="G67" s="15">
        <v>8.7200199999999999</v>
      </c>
      <c r="H67" s="15">
        <v>-1.2666099999999998</v>
      </c>
      <c r="I67" s="15">
        <v>-11.347200000000001</v>
      </c>
      <c r="J67" s="15">
        <v>-18.336200000000002</v>
      </c>
      <c r="K67" s="15">
        <v>-2.94312</v>
      </c>
      <c r="L67" s="15">
        <v>-31.489599999999999</v>
      </c>
      <c r="M67" s="15">
        <v>-20.471400000000003</v>
      </c>
      <c r="N67" s="15">
        <v>-11.8964</v>
      </c>
      <c r="O67" s="15">
        <v>-5.89581</v>
      </c>
      <c r="P67" s="15">
        <v>-9.4188299999999998</v>
      </c>
      <c r="Q67" s="15">
        <v>-9.6500499999999985</v>
      </c>
      <c r="R67" s="15">
        <v>-13.497399999999999</v>
      </c>
      <c r="S67" s="15">
        <v>-20.7821</v>
      </c>
      <c r="T67" s="15">
        <v>-5.3935699999999995</v>
      </c>
      <c r="U67" s="15">
        <v>-16.034399999999998</v>
      </c>
      <c r="V67" s="15">
        <v>-7.2505600000000001</v>
      </c>
      <c r="W67" s="15">
        <v>-12.2248</v>
      </c>
      <c r="X67" s="15">
        <v>-2.5033499999999997</v>
      </c>
      <c r="Y67" s="15">
        <v>-0.440502</v>
      </c>
      <c r="Z67" s="15">
        <v>11.24718</v>
      </c>
      <c r="AA67" s="15">
        <v>-1.8387200000000001</v>
      </c>
      <c r="AB67" s="15">
        <v>-11.0794</v>
      </c>
      <c r="AC67" s="15">
        <v>-4.7515900000000002</v>
      </c>
      <c r="AD67" s="15">
        <v>1.85019</v>
      </c>
      <c r="AE67" s="15">
        <v>3.09552</v>
      </c>
      <c r="AF67" s="15">
        <v>-10.6083</v>
      </c>
      <c r="AG67" s="15">
        <v>-7.64445</v>
      </c>
      <c r="AH67" s="15">
        <v>8.1272700000000011</v>
      </c>
      <c r="AI67" s="42"/>
      <c r="AJ67" s="42"/>
      <c r="AK67" s="42"/>
      <c r="AL67" s="42"/>
      <c r="AM67" s="42"/>
      <c r="AN67" s="3"/>
      <c r="AO67" s="3"/>
      <c r="AP67" s="3"/>
      <c r="AQ67" s="3"/>
      <c r="AR67" s="3"/>
      <c r="AS67" s="3"/>
      <c r="AT67" s="3"/>
      <c r="AU67" s="3"/>
      <c r="AV67" s="3"/>
      <c r="AW67" s="3"/>
      <c r="AX67" s="3"/>
      <c r="AY67" s="3"/>
      <c r="ALQ67" t="e">
        <v>#N/A</v>
      </c>
    </row>
    <row r="68" spans="1:1005" ht="14.4" x14ac:dyDescent="0.3">
      <c r="A68" s="120">
        <f>YampaRiverInflow.TotalOutflow!A68</f>
        <v>46966</v>
      </c>
      <c r="B68" s="31">
        <v>-10.715</v>
      </c>
      <c r="C68" s="11">
        <v>-10.715</v>
      </c>
      <c r="D68" s="41">
        <v>-10.715</v>
      </c>
      <c r="E68" s="15">
        <v>-4.3264100000000001</v>
      </c>
      <c r="F68" s="15">
        <v>-10.6752</v>
      </c>
      <c r="G68" s="15">
        <v>1.8042</v>
      </c>
      <c r="H68" s="15">
        <v>4.2788000000000004</v>
      </c>
      <c r="I68" s="15">
        <v>-12.226000000000001</v>
      </c>
      <c r="J68" s="15">
        <v>-3.8130300000000004</v>
      </c>
      <c r="K68" s="15">
        <v>-0.78469000000000011</v>
      </c>
      <c r="L68" s="15">
        <v>-7.6042100000000001</v>
      </c>
      <c r="M68" s="15">
        <v>-5.4120699999999999</v>
      </c>
      <c r="N68" s="15">
        <v>-13.8598</v>
      </c>
      <c r="O68" s="15">
        <v>-14.737</v>
      </c>
      <c r="P68" s="15">
        <v>-6.2569600000000003</v>
      </c>
      <c r="Q68" s="15">
        <v>-22.553799999999999</v>
      </c>
      <c r="R68" s="15">
        <v>-2.4493899999999997</v>
      </c>
      <c r="S68" s="15">
        <v>-15.1355</v>
      </c>
      <c r="T68" s="15">
        <v>2.9768400000000002</v>
      </c>
      <c r="U68" s="15">
        <v>5.9177799999999996</v>
      </c>
      <c r="V68" s="15">
        <v>3.3304999999999998</v>
      </c>
      <c r="W68" s="15">
        <v>10.576969999999999</v>
      </c>
      <c r="X68" s="15">
        <v>-7.4222299999999999</v>
      </c>
      <c r="Y68" s="15">
        <v>-2.7236199999999999</v>
      </c>
      <c r="Z68" s="15">
        <v>11.2767</v>
      </c>
      <c r="AA68" s="15">
        <v>-2.6559499999999998</v>
      </c>
      <c r="AB68" s="15">
        <v>3.1679930000000001</v>
      </c>
      <c r="AC68" s="15">
        <v>-8.08446</v>
      </c>
      <c r="AD68" s="15">
        <v>4.3259999999999996</v>
      </c>
      <c r="AE68" s="15">
        <v>3.7869800000000002</v>
      </c>
      <c r="AF68" s="15">
        <v>-3.9497499999999999</v>
      </c>
      <c r="AG68" s="15">
        <v>-0.94598000000000004</v>
      </c>
      <c r="AH68" s="15">
        <v>2.1968100000000002</v>
      </c>
      <c r="AI68" s="42"/>
      <c r="AJ68" s="42"/>
      <c r="AK68" s="42"/>
      <c r="AL68" s="42"/>
      <c r="AM68" s="42"/>
      <c r="AN68" s="3"/>
      <c r="AO68" s="3"/>
      <c r="AP68" s="3"/>
      <c r="AQ68" s="3"/>
      <c r="AR68" s="3"/>
      <c r="AS68" s="3"/>
      <c r="AT68" s="3"/>
      <c r="AU68" s="3"/>
      <c r="AV68" s="3"/>
      <c r="AW68" s="3"/>
      <c r="AX68" s="3"/>
      <c r="AY68" s="3"/>
      <c r="ALQ68" t="e">
        <v>#N/A</v>
      </c>
    </row>
    <row r="69" spans="1:1005" ht="14.4" x14ac:dyDescent="0.3">
      <c r="A69" s="120">
        <f>YampaRiverInflow.TotalOutflow!A69</f>
        <v>46997</v>
      </c>
      <c r="B69" s="31">
        <v>-10.06</v>
      </c>
      <c r="C69" s="11">
        <v>-10.06</v>
      </c>
      <c r="D69" s="41">
        <v>-10.06</v>
      </c>
      <c r="E69" s="15">
        <v>4.2184399999999993</v>
      </c>
      <c r="F69" s="15">
        <v>2.1504499999999998</v>
      </c>
      <c r="G69" s="15">
        <v>-6.8963000000000001</v>
      </c>
      <c r="H69" s="15">
        <v>-12.975100000000001</v>
      </c>
      <c r="I69" s="15">
        <v>-7.1190200000000008</v>
      </c>
      <c r="J69" s="15">
        <v>-2.2877899999999998</v>
      </c>
      <c r="K69" s="15">
        <v>-15.519200000000001</v>
      </c>
      <c r="L69" s="15">
        <v>-21.1785</v>
      </c>
      <c r="M69" s="15">
        <v>-6.0739200000000002</v>
      </c>
      <c r="N69" s="15">
        <v>-3.6959299999999997</v>
      </c>
      <c r="O69" s="15">
        <v>0.22959000000000002</v>
      </c>
      <c r="P69" s="15">
        <v>-2.0469200000000001</v>
      </c>
      <c r="Q69" s="15">
        <v>-1.55017</v>
      </c>
      <c r="R69" s="15">
        <v>8.7733099999999986</v>
      </c>
      <c r="S69" s="15">
        <v>-8.4957199999999986</v>
      </c>
      <c r="T69" s="15">
        <v>10.460270000000001</v>
      </c>
      <c r="U69" s="15">
        <v>-5.7617600000000007</v>
      </c>
      <c r="V69" s="15">
        <v>-2.9507099999999999</v>
      </c>
      <c r="W69" s="15">
        <v>5.573264</v>
      </c>
      <c r="X69" s="15">
        <v>6.7049099999999999</v>
      </c>
      <c r="Y69" s="15">
        <v>-0.37902999999999998</v>
      </c>
      <c r="Z69" s="15">
        <v>1.002618</v>
      </c>
      <c r="AA69" s="15">
        <v>4.0797420000000004</v>
      </c>
      <c r="AB69" s="15">
        <v>-5.3277200000000002</v>
      </c>
      <c r="AC69" s="15">
        <v>-6.2411499999999993</v>
      </c>
      <c r="AD69" s="15">
        <v>2.4840100000000001</v>
      </c>
      <c r="AE69" s="15">
        <v>5.2410399999999999</v>
      </c>
      <c r="AF69" s="15">
        <v>-12.903600000000001</v>
      </c>
      <c r="AG69" s="15">
        <v>8.5776000000000003</v>
      </c>
      <c r="AH69" s="15">
        <v>15.860709999999999</v>
      </c>
      <c r="AI69" s="42"/>
      <c r="AJ69" s="42"/>
      <c r="AK69" s="42"/>
      <c r="AL69" s="42"/>
      <c r="AM69" s="42"/>
      <c r="AN69" s="3"/>
      <c r="AO69" s="3"/>
      <c r="AP69" s="3"/>
      <c r="AQ69" s="3"/>
      <c r="AR69" s="3"/>
      <c r="AS69" s="3"/>
      <c r="AT69" s="3"/>
      <c r="AU69" s="3"/>
      <c r="AV69" s="3"/>
      <c r="AW69" s="3"/>
      <c r="AX69" s="3"/>
      <c r="AY69" s="3"/>
      <c r="ALQ69" t="e">
        <v>#N/A</v>
      </c>
    </row>
    <row r="70" spans="1:1005" ht="14.4" x14ac:dyDescent="0.3">
      <c r="A70" s="120"/>
      <c r="B70" s="31"/>
      <c r="C70" s="11"/>
      <c r="D70" s="41"/>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42"/>
      <c r="AJ70" s="42"/>
      <c r="AK70" s="42"/>
      <c r="AL70" s="42"/>
      <c r="AM70" s="42"/>
      <c r="AN70" s="3"/>
      <c r="AO70" s="3"/>
      <c r="AP70" s="3"/>
      <c r="AQ70" s="3"/>
      <c r="AR70" s="3"/>
      <c r="AS70" s="3"/>
      <c r="AT70" s="3"/>
      <c r="AU70" s="3"/>
      <c r="AV70" s="3"/>
      <c r="AW70" s="3"/>
      <c r="AX70" s="3"/>
      <c r="AY70" s="3"/>
      <c r="ALQ70" t="e">
        <v>#N/A</v>
      </c>
    </row>
    <row r="71" spans="1:1005" ht="14.4" x14ac:dyDescent="0.3">
      <c r="A71" s="120"/>
      <c r="B71" s="31"/>
      <c r="C71" s="11"/>
      <c r="D71" s="41"/>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42"/>
      <c r="AJ71" s="42"/>
      <c r="AK71" s="42"/>
      <c r="AL71" s="42"/>
      <c r="AM71" s="42"/>
      <c r="AN71" s="3"/>
      <c r="AO71" s="3"/>
      <c r="AP71" s="3"/>
      <c r="AQ71" s="3"/>
      <c r="AR71" s="3"/>
      <c r="AS71" s="3"/>
      <c r="AT71" s="3"/>
      <c r="AU71" s="3"/>
      <c r="AV71" s="3"/>
      <c r="AW71" s="3"/>
      <c r="AX71" s="3"/>
      <c r="AY71" s="3"/>
      <c r="ALQ71" t="e">
        <v>#N/A</v>
      </c>
    </row>
    <row r="72" spans="1:1005" ht="12.75" customHeight="1" x14ac:dyDescent="0.3">
      <c r="A72" s="120"/>
      <c r="B72" s="31"/>
      <c r="C72" s="11"/>
      <c r="D72" s="41"/>
      <c r="AI72" s="15"/>
      <c r="AJ72" s="15"/>
      <c r="AK72" s="15"/>
      <c r="AL72" s="15"/>
      <c r="AM72" s="15"/>
      <c r="ALQ72" t="e">
        <v>#N/A</v>
      </c>
    </row>
    <row r="73" spans="1:1005" ht="12.75" customHeight="1" x14ac:dyDescent="0.3">
      <c r="A73" s="120"/>
      <c r="B73" s="31"/>
      <c r="C73" s="11"/>
      <c r="D73" s="41"/>
      <c r="AI73" s="15"/>
      <c r="AJ73" s="15"/>
      <c r="AK73" s="15"/>
      <c r="AL73" s="15"/>
      <c r="AM73" s="15"/>
    </row>
    <row r="74" spans="1:1005" ht="12.75" customHeight="1" x14ac:dyDescent="0.3">
      <c r="A74" s="120"/>
      <c r="B74" s="31"/>
      <c r="C74" s="11"/>
      <c r="D74" s="41"/>
      <c r="AI74" s="15"/>
      <c r="AJ74" s="15"/>
      <c r="AK74" s="15"/>
      <c r="AL74" s="15"/>
      <c r="AM74" s="15"/>
    </row>
    <row r="75" spans="1:1005" ht="12.75" customHeight="1" x14ac:dyDescent="0.3">
      <c r="A75" s="120"/>
      <c r="B75" s="31"/>
      <c r="C75" s="11"/>
      <c r="D75" s="41"/>
      <c r="AI75" s="15"/>
      <c r="AJ75" s="15"/>
      <c r="AK75" s="15"/>
      <c r="AL75" s="15"/>
      <c r="AM75" s="15"/>
    </row>
    <row r="76" spans="1:1005" ht="12.75" customHeight="1" x14ac:dyDescent="0.3">
      <c r="A76" s="120"/>
      <c r="B76" s="31"/>
      <c r="C76" s="11"/>
      <c r="D76" s="41"/>
      <c r="AI76" s="15"/>
      <c r="AJ76" s="15"/>
      <c r="AK76" s="15"/>
      <c r="AL76" s="15"/>
      <c r="AM76" s="15"/>
    </row>
    <row r="77" spans="1:1005" ht="12.75" customHeight="1" x14ac:dyDescent="0.3">
      <c r="A77" s="120"/>
      <c r="B77" s="31"/>
      <c r="C77" s="11"/>
      <c r="D77" s="41"/>
    </row>
    <row r="78" spans="1:1005" ht="12.75" customHeight="1" x14ac:dyDescent="0.3">
      <c r="A78" s="120"/>
      <c r="B78" s="31"/>
      <c r="C78" s="11"/>
      <c r="D78" s="41"/>
    </row>
    <row r="79" spans="1:1005" ht="12.75" customHeight="1" x14ac:dyDescent="0.3">
      <c r="A79" s="120"/>
      <c r="B79" s="31"/>
      <c r="C79" s="11"/>
      <c r="D79" s="41"/>
    </row>
    <row r="80" spans="1:1005" ht="12.75" customHeight="1" x14ac:dyDescent="0.3">
      <c r="A80" s="120"/>
      <c r="B80" s="31"/>
      <c r="C80" s="11"/>
      <c r="D80" s="41"/>
    </row>
    <row r="81" spans="1:4" ht="12.75" customHeight="1" x14ac:dyDescent="0.3">
      <c r="A81" s="120"/>
      <c r="B81" s="31"/>
      <c r="C81" s="11"/>
      <c r="D81" s="41"/>
    </row>
    <row r="82" spans="1:4" ht="12.75" customHeight="1" x14ac:dyDescent="0.3">
      <c r="A82" s="120"/>
      <c r="B82" s="31"/>
      <c r="C82" s="11"/>
      <c r="D82" s="41"/>
    </row>
    <row r="83" spans="1:4" ht="12.75" customHeight="1" x14ac:dyDescent="0.3">
      <c r="A83" s="120"/>
      <c r="B83" s="31"/>
      <c r="C83" s="11"/>
      <c r="D83" s="41"/>
    </row>
    <row r="84" spans="1:4" ht="12.75" customHeight="1" x14ac:dyDescent="0.3">
      <c r="A84" s="120"/>
      <c r="B84" s="31"/>
      <c r="C84" s="11"/>
      <c r="D84" s="41"/>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543A0-156F-4A0F-B3BE-EA0648886CB4}">
  <sheetPr codeName="Sheet27">
    <tabColor rgb="FFFF0000"/>
  </sheetPr>
  <dimension ref="A1:ALQ84"/>
  <sheetViews>
    <sheetView topLeftCell="A37"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1" ht="14.4" x14ac:dyDescent="0.3">
      <c r="A1" s="115"/>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2"/>
      <c r="AJ1" s="2"/>
      <c r="AK1" s="2"/>
      <c r="AL1" s="2"/>
      <c r="AM1" s="2"/>
    </row>
    <row r="2" spans="1:51" ht="14.4" x14ac:dyDescent="0.3">
      <c r="A2" s="115" t="s">
        <v>39</v>
      </c>
      <c r="B2" s="116" t="s">
        <v>0</v>
      </c>
      <c r="C2" s="116" t="s">
        <v>1</v>
      </c>
      <c r="D2" s="116" t="s">
        <v>2</v>
      </c>
      <c r="E2" s="116">
        <v>1991</v>
      </c>
      <c r="F2" s="116">
        <v>1992</v>
      </c>
      <c r="G2" s="116">
        <v>1993</v>
      </c>
      <c r="H2" s="116">
        <v>1994</v>
      </c>
      <c r="I2" s="116">
        <v>1995</v>
      </c>
      <c r="J2" s="116">
        <v>1996</v>
      </c>
      <c r="K2" s="116">
        <v>1997</v>
      </c>
      <c r="L2" s="116">
        <v>1998</v>
      </c>
      <c r="M2" s="116">
        <v>1999</v>
      </c>
      <c r="N2" s="116">
        <v>2000</v>
      </c>
      <c r="O2" s="116">
        <v>2001</v>
      </c>
      <c r="P2" s="116">
        <v>2002</v>
      </c>
      <c r="Q2" s="116">
        <v>2003</v>
      </c>
      <c r="R2" s="116">
        <v>2004</v>
      </c>
      <c r="S2" s="116">
        <v>2005</v>
      </c>
      <c r="T2" s="116">
        <v>2006</v>
      </c>
      <c r="U2" s="116">
        <v>2007</v>
      </c>
      <c r="V2" s="116">
        <v>2008</v>
      </c>
      <c r="W2" s="116">
        <v>2009</v>
      </c>
      <c r="X2" s="116">
        <v>2010</v>
      </c>
      <c r="Y2" s="116">
        <v>2011</v>
      </c>
      <c r="Z2" s="116">
        <v>2012</v>
      </c>
      <c r="AA2" s="116">
        <v>2013</v>
      </c>
      <c r="AB2" s="116">
        <v>2014</v>
      </c>
      <c r="AC2" s="116">
        <v>2015</v>
      </c>
      <c r="AD2" s="116">
        <v>2016</v>
      </c>
      <c r="AE2" s="117">
        <v>2017</v>
      </c>
      <c r="AF2" s="116">
        <v>2018</v>
      </c>
      <c r="AG2" s="116">
        <v>2019</v>
      </c>
      <c r="AH2" s="116">
        <v>2020</v>
      </c>
      <c r="AI2" s="2"/>
      <c r="AJ2" s="2"/>
      <c r="AK2" s="2"/>
      <c r="AL2" s="2"/>
      <c r="AM2" s="2"/>
      <c r="AN2" s="2"/>
      <c r="AO2" s="2"/>
      <c r="AP2" s="2"/>
      <c r="AQ2" s="2"/>
      <c r="AR2" s="2"/>
    </row>
    <row r="3" spans="1:51" ht="14.4" x14ac:dyDescent="0.3">
      <c r="A3" s="118" t="str">
        <f>A2&amp;"_"&amp;"Time"</f>
        <v>HvrToDvs_In_Time</v>
      </c>
      <c r="B3" s="119" t="s">
        <v>3</v>
      </c>
      <c r="C3" s="119" t="s">
        <v>4</v>
      </c>
      <c r="D3" s="119" t="s">
        <v>5</v>
      </c>
      <c r="E3" s="119" t="s">
        <v>6</v>
      </c>
      <c r="F3" s="119" t="s">
        <v>7</v>
      </c>
      <c r="G3" s="119" t="s">
        <v>8</v>
      </c>
      <c r="H3" s="119" t="s">
        <v>9</v>
      </c>
      <c r="I3" s="119" t="s">
        <v>10</v>
      </c>
      <c r="J3" s="119" t="s">
        <v>11</v>
      </c>
      <c r="K3" s="119" t="s">
        <v>12</v>
      </c>
      <c r="L3" s="119" t="s">
        <v>13</v>
      </c>
      <c r="M3" s="119" t="s">
        <v>14</v>
      </c>
      <c r="N3" s="119" t="s">
        <v>15</v>
      </c>
      <c r="O3" s="119" t="s">
        <v>16</v>
      </c>
      <c r="P3" s="119" t="s">
        <v>17</v>
      </c>
      <c r="Q3" s="119" t="s">
        <v>18</v>
      </c>
      <c r="R3" s="119" t="s">
        <v>19</v>
      </c>
      <c r="S3" s="119" t="s">
        <v>20</v>
      </c>
      <c r="T3" s="119" t="s">
        <v>21</v>
      </c>
      <c r="U3" s="119" t="s">
        <v>22</v>
      </c>
      <c r="V3" s="119" t="s">
        <v>23</v>
      </c>
      <c r="W3" s="119" t="s">
        <v>24</v>
      </c>
      <c r="X3" s="119" t="s">
        <v>25</v>
      </c>
      <c r="Y3" s="119" t="s">
        <v>26</v>
      </c>
      <c r="Z3" s="119" t="s">
        <v>27</v>
      </c>
      <c r="AA3" s="119" t="s">
        <v>28</v>
      </c>
      <c r="AB3" s="119" t="s">
        <v>29</v>
      </c>
      <c r="AC3" s="119" t="s">
        <v>30</v>
      </c>
      <c r="AD3" s="119" t="s">
        <v>31</v>
      </c>
      <c r="AE3" s="119" t="s">
        <v>32</v>
      </c>
      <c r="AF3" s="119" t="s">
        <v>33</v>
      </c>
      <c r="AG3" s="119" t="s">
        <v>34</v>
      </c>
      <c r="AH3" s="119" t="s">
        <v>35</v>
      </c>
      <c r="AI3" s="2"/>
      <c r="AJ3" s="2"/>
      <c r="AK3" s="2"/>
      <c r="AL3" s="2"/>
      <c r="AM3" s="2"/>
      <c r="AN3" s="2"/>
      <c r="AO3" s="2"/>
      <c r="AP3" s="2"/>
      <c r="AQ3" s="2"/>
      <c r="AR3" s="2"/>
    </row>
    <row r="4" spans="1:51" ht="14.4" x14ac:dyDescent="0.3">
      <c r="A4" s="121">
        <f>YampaRiverInflow.TotalOutflow!A4</f>
        <v>45017</v>
      </c>
      <c r="B4" s="72">
        <v>-13.513999999999999</v>
      </c>
      <c r="C4" s="73">
        <v>-13.513999999999999</v>
      </c>
      <c r="D4" s="114">
        <v>-13.513999999999999</v>
      </c>
      <c r="E4" s="15">
        <v>-39.01585</v>
      </c>
      <c r="F4" s="15">
        <v>-21.031759999999998</v>
      </c>
      <c r="G4" s="15">
        <v>-16.615569999999998</v>
      </c>
      <c r="H4" s="15">
        <v>-28.879900000000003</v>
      </c>
      <c r="I4" s="15">
        <v>-19.677019999999999</v>
      </c>
      <c r="J4" s="15">
        <v>-31.681180000000001</v>
      </c>
      <c r="K4" s="15">
        <v>-14.10609</v>
      </c>
      <c r="L4" s="15">
        <v>-11.98128</v>
      </c>
      <c r="M4" s="15">
        <v>-22.55518</v>
      </c>
      <c r="N4" s="15">
        <v>58.147940000000006</v>
      </c>
      <c r="O4" s="15">
        <v>-64.754249999999999</v>
      </c>
      <c r="P4" s="15">
        <v>-13.812430000000001</v>
      </c>
      <c r="Q4" s="15">
        <v>-19.395679999999999</v>
      </c>
      <c r="R4" s="15">
        <v>-0.58677000000000001</v>
      </c>
      <c r="S4" s="15">
        <v>-20.977029999999999</v>
      </c>
      <c r="T4" s="15">
        <v>-23.67004</v>
      </c>
      <c r="U4" s="15">
        <v>-22.150279999999999</v>
      </c>
      <c r="V4" s="15">
        <v>-10.326360000000001</v>
      </c>
      <c r="W4" s="15">
        <v>-17.860139999999998</v>
      </c>
      <c r="X4" s="15">
        <v>-21.034770000000002</v>
      </c>
      <c r="Y4" s="15">
        <v>-16.89048</v>
      </c>
      <c r="Z4" s="15">
        <v>-27.78388</v>
      </c>
      <c r="AA4" s="15">
        <v>-24.14518</v>
      </c>
      <c r="AB4" s="15">
        <v>-25.381180000000001</v>
      </c>
      <c r="AC4" s="15">
        <v>-22.591699999999999</v>
      </c>
      <c r="AD4" s="15">
        <v>-21.645820000000001</v>
      </c>
      <c r="AE4" s="15">
        <v>-27.296583863680898</v>
      </c>
      <c r="AF4" s="15">
        <v>-6.8666990838692197</v>
      </c>
      <c r="AG4" s="15">
        <v>-4.4101040311918496</v>
      </c>
      <c r="AH4" s="15">
        <v>0.32782876848779102</v>
      </c>
      <c r="AI4" s="15"/>
      <c r="AJ4" s="15"/>
      <c r="AK4" s="15"/>
      <c r="AL4" s="15"/>
      <c r="AM4" s="15"/>
      <c r="AN4" s="3"/>
      <c r="AO4" s="3"/>
      <c r="AP4" s="3"/>
      <c r="AQ4" s="3"/>
      <c r="AR4" s="3"/>
      <c r="AS4" s="3"/>
      <c r="AT4" s="3"/>
      <c r="AU4" s="3"/>
      <c r="AV4" s="3"/>
      <c r="AW4" s="3"/>
      <c r="AX4" s="3"/>
      <c r="AY4" s="3"/>
    </row>
    <row r="5" spans="1:51" ht="14.4" x14ac:dyDescent="0.3">
      <c r="A5" s="121">
        <f>YampaRiverInflow.TotalOutflow!A5</f>
        <v>45047</v>
      </c>
      <c r="B5" s="31">
        <v>-13.119</v>
      </c>
      <c r="C5" s="11">
        <v>-13.119</v>
      </c>
      <c r="D5" s="41">
        <v>-13.119</v>
      </c>
      <c r="E5" s="15">
        <v>-51.81812</v>
      </c>
      <c r="F5" s="15">
        <v>-30.306519999999999</v>
      </c>
      <c r="G5" s="15">
        <v>-19.176749999999998</v>
      </c>
      <c r="H5" s="15">
        <v>-31.532360000000001</v>
      </c>
      <c r="I5" s="15">
        <v>-23.549289999999999</v>
      </c>
      <c r="J5" s="15">
        <v>-4.1466599999999998</v>
      </c>
      <c r="K5" s="15">
        <v>-16.730790000000002</v>
      </c>
      <c r="L5" s="15">
        <v>-20.673770000000001</v>
      </c>
      <c r="M5" s="15">
        <v>-17.359860000000001</v>
      </c>
      <c r="N5" s="15">
        <v>34.052529999999997</v>
      </c>
      <c r="O5" s="15">
        <v>-1.7655699999999999</v>
      </c>
      <c r="P5" s="15">
        <v>-18.956109999999999</v>
      </c>
      <c r="Q5" s="15">
        <v>-19.014720000000001</v>
      </c>
      <c r="R5" s="15">
        <v>-30.134370000000001</v>
      </c>
      <c r="S5" s="15">
        <v>-22.792720000000003</v>
      </c>
      <c r="T5" s="15">
        <v>2.1723600000000003</v>
      </c>
      <c r="U5" s="15">
        <v>-23.229320000000001</v>
      </c>
      <c r="V5" s="15">
        <v>-30.356549999999999</v>
      </c>
      <c r="W5" s="15">
        <v>-13.17548</v>
      </c>
      <c r="X5" s="15">
        <v>-26.73291</v>
      </c>
      <c r="Y5" s="15">
        <v>-17.628589999999999</v>
      </c>
      <c r="Z5" s="15">
        <v>-22.069290000000002</v>
      </c>
      <c r="AA5" s="15">
        <v>-23.365380000000002</v>
      </c>
      <c r="AB5" s="15">
        <v>-25.14387</v>
      </c>
      <c r="AC5" s="15">
        <v>-18.31448</v>
      </c>
      <c r="AD5" s="15">
        <v>-13.93942</v>
      </c>
      <c r="AE5" s="15">
        <v>-20.988264455397299</v>
      </c>
      <c r="AF5" s="15">
        <v>-18.6031865575818</v>
      </c>
      <c r="AG5" s="15">
        <v>-16.873532198681101</v>
      </c>
      <c r="AH5" s="15">
        <v>-10.3614585683532</v>
      </c>
      <c r="AI5" s="42"/>
      <c r="AJ5" s="42"/>
      <c r="AK5" s="42"/>
      <c r="AL5" s="42"/>
      <c r="AM5" s="42"/>
      <c r="AN5" s="3"/>
      <c r="AO5" s="3"/>
      <c r="AP5" s="3"/>
      <c r="AQ5" s="3"/>
      <c r="AR5" s="3"/>
      <c r="AS5" s="3"/>
      <c r="AT5" s="3"/>
      <c r="AU5" s="3"/>
      <c r="AV5" s="3"/>
      <c r="AW5" s="3"/>
      <c r="AX5" s="3"/>
      <c r="AY5" s="3"/>
    </row>
    <row r="6" spans="1:51" ht="14.4" x14ac:dyDescent="0.3">
      <c r="A6" s="121">
        <f>YampaRiverInflow.TotalOutflow!A6</f>
        <v>45078</v>
      </c>
      <c r="B6" s="31">
        <v>-20.766999999999999</v>
      </c>
      <c r="C6" s="11">
        <v>-20.766999999999999</v>
      </c>
      <c r="D6" s="41">
        <v>-20.766999999999999</v>
      </c>
      <c r="E6" s="15">
        <v>-58.467879999999994</v>
      </c>
      <c r="F6" s="15">
        <v>-30.733509999999999</v>
      </c>
      <c r="G6" s="15">
        <v>-4.3182600000000004</v>
      </c>
      <c r="H6" s="15">
        <v>-21.53116</v>
      </c>
      <c r="I6" s="15">
        <v>-28.16948</v>
      </c>
      <c r="J6" s="15">
        <v>-21.732470000000003</v>
      </c>
      <c r="K6" s="15">
        <v>-7.58514</v>
      </c>
      <c r="L6" s="15">
        <v>-14.68486</v>
      </c>
      <c r="M6" s="15">
        <v>-12.904590000000001</v>
      </c>
      <c r="N6" s="15">
        <v>-17.66553</v>
      </c>
      <c r="O6" s="15">
        <v>-18.500439999999998</v>
      </c>
      <c r="P6" s="15">
        <v>-9.6846800000000002</v>
      </c>
      <c r="Q6" s="15">
        <v>-3.0129200000000003</v>
      </c>
      <c r="R6" s="15">
        <v>-10.71584</v>
      </c>
      <c r="S6" s="15">
        <v>-17.712730000000001</v>
      </c>
      <c r="T6" s="15">
        <v>2.1411799999999999</v>
      </c>
      <c r="U6" s="15">
        <v>-20.19791</v>
      </c>
      <c r="V6" s="15">
        <v>-19.463480000000001</v>
      </c>
      <c r="W6" s="15">
        <v>-14.17783</v>
      </c>
      <c r="X6" s="15">
        <v>-34.892609999999998</v>
      </c>
      <c r="Y6" s="15">
        <v>-20.2377</v>
      </c>
      <c r="Z6" s="15">
        <v>-30.45213</v>
      </c>
      <c r="AA6" s="15">
        <v>-27.64986</v>
      </c>
      <c r="AB6" s="15">
        <v>-30.77158</v>
      </c>
      <c r="AC6" s="15">
        <v>-30.150569999999998</v>
      </c>
      <c r="AD6" s="15">
        <v>-27.212169999999997</v>
      </c>
      <c r="AE6" s="15">
        <v>-17.7194681870902</v>
      </c>
      <c r="AF6" s="15">
        <v>-32.379981516299999</v>
      </c>
      <c r="AG6" s="15">
        <v>-23.798866425075097</v>
      </c>
      <c r="AH6" s="15">
        <v>-21.9297904675709</v>
      </c>
      <c r="AI6" s="42"/>
      <c r="AJ6" s="42"/>
      <c r="AK6" s="42"/>
      <c r="AL6" s="42"/>
      <c r="AM6" s="42"/>
      <c r="AN6" s="3"/>
      <c r="AO6" s="3"/>
      <c r="AP6" s="3"/>
      <c r="AQ6" s="3"/>
      <c r="AR6" s="3"/>
      <c r="AS6" s="3"/>
      <c r="AT6" s="3"/>
      <c r="AU6" s="3"/>
      <c r="AV6" s="3"/>
      <c r="AW6" s="3"/>
      <c r="AX6" s="3"/>
      <c r="AY6" s="3"/>
    </row>
    <row r="7" spans="1:51" ht="14.4" x14ac:dyDescent="0.3">
      <c r="A7" s="121">
        <f>YampaRiverInflow.TotalOutflow!A7</f>
        <v>45108</v>
      </c>
      <c r="B7" s="31">
        <v>-21.096</v>
      </c>
      <c r="C7" s="11">
        <v>-21.096</v>
      </c>
      <c r="D7" s="41">
        <v>-21.096</v>
      </c>
      <c r="E7" s="15">
        <v>-45.527550000000005</v>
      </c>
      <c r="F7" s="15">
        <v>-40.924839999999996</v>
      </c>
      <c r="G7" s="15">
        <v>-26.41535</v>
      </c>
      <c r="H7" s="15">
        <v>-21.142790000000002</v>
      </c>
      <c r="I7" s="15">
        <v>-18.928519999999999</v>
      </c>
      <c r="J7" s="15">
        <v>-9.5471299999999992</v>
      </c>
      <c r="K7" s="15">
        <v>-10.268600000000001</v>
      </c>
      <c r="L7" s="15">
        <v>-18.314310000000003</v>
      </c>
      <c r="M7" s="15">
        <v>-15.866149999999999</v>
      </c>
      <c r="N7" s="15">
        <v>-24.552409999999998</v>
      </c>
      <c r="O7" s="15">
        <v>-25.378720000000001</v>
      </c>
      <c r="P7" s="15">
        <v>-17.78331</v>
      </c>
      <c r="Q7" s="15">
        <v>-18.8934</v>
      </c>
      <c r="R7" s="15">
        <v>-12.013909999999999</v>
      </c>
      <c r="S7" s="15">
        <v>-14.996409999999999</v>
      </c>
      <c r="T7" s="15">
        <v>2.3123400000000003</v>
      </c>
      <c r="U7" s="15">
        <v>-19.286709999999999</v>
      </c>
      <c r="V7" s="15">
        <v>-10.45975</v>
      </c>
      <c r="W7" s="15">
        <v>-7.6106699999999998</v>
      </c>
      <c r="X7" s="15">
        <v>-27.08278</v>
      </c>
      <c r="Y7" s="15">
        <v>-23.468240000000002</v>
      </c>
      <c r="Z7" s="15">
        <v>-21.989319999999999</v>
      </c>
      <c r="AA7" s="15">
        <v>-37.216929999999998</v>
      </c>
      <c r="AB7" s="15">
        <v>-22.890240000000002</v>
      </c>
      <c r="AC7" s="15">
        <v>-26.678540000000002</v>
      </c>
      <c r="AD7" s="15">
        <v>-37.337760000000003</v>
      </c>
      <c r="AE7" s="15">
        <v>-18.2346613577282</v>
      </c>
      <c r="AF7" s="15">
        <v>-18.848620976413699</v>
      </c>
      <c r="AG7" s="15">
        <v>-23.752590631551499</v>
      </c>
      <c r="AH7" s="15">
        <v>-17.2882505662513</v>
      </c>
      <c r="AI7" s="42"/>
      <c r="AJ7" s="42"/>
      <c r="AK7" s="42"/>
      <c r="AL7" s="42"/>
      <c r="AM7" s="42"/>
      <c r="AN7" s="3"/>
      <c r="AO7" s="3"/>
      <c r="AP7" s="3"/>
      <c r="AQ7" s="3"/>
      <c r="AR7" s="3"/>
      <c r="AS7" s="3"/>
      <c r="AT7" s="3"/>
      <c r="AU7" s="3"/>
      <c r="AV7" s="3"/>
      <c r="AW7" s="3"/>
      <c r="AX7" s="3"/>
      <c r="AY7" s="3"/>
    </row>
    <row r="8" spans="1:51" ht="14.4" x14ac:dyDescent="0.3">
      <c r="A8" s="121">
        <f>YampaRiverInflow.TotalOutflow!A8</f>
        <v>45139</v>
      </c>
      <c r="B8" s="31">
        <v>-16.552</v>
      </c>
      <c r="C8" s="11">
        <v>-16.552</v>
      </c>
      <c r="D8" s="41">
        <v>-16.552</v>
      </c>
      <c r="E8" s="15">
        <v>-38.284550000000003</v>
      </c>
      <c r="F8" s="15">
        <v>-44.608199999999997</v>
      </c>
      <c r="G8" s="15">
        <v>-7.3850100000000003</v>
      </c>
      <c r="H8" s="15">
        <v>-28.87069</v>
      </c>
      <c r="I8" s="15">
        <v>-40.249079999999999</v>
      </c>
      <c r="J8" s="15">
        <v>-10.618690000000001</v>
      </c>
      <c r="K8" s="15">
        <v>-1.97844</v>
      </c>
      <c r="L8" s="15">
        <v>-19.845770000000002</v>
      </c>
      <c r="M8" s="15">
        <v>-18.154619999999998</v>
      </c>
      <c r="N8" s="15">
        <v>-19.77272</v>
      </c>
      <c r="O8" s="15">
        <v>-13.17257</v>
      </c>
      <c r="P8" s="15">
        <v>-14.711229999999999</v>
      </c>
      <c r="Q8" s="15">
        <v>-8.0491299999999999</v>
      </c>
      <c r="R8" s="15">
        <v>-10.36894</v>
      </c>
      <c r="S8" s="15">
        <v>-12.309370000000001</v>
      </c>
      <c r="T8" s="15">
        <v>3.9439999999999996E-2</v>
      </c>
      <c r="U8" s="15">
        <v>-13.62011</v>
      </c>
      <c r="V8" s="15">
        <v>-10.787000000000001</v>
      </c>
      <c r="W8" s="15">
        <v>-15.400589999999999</v>
      </c>
      <c r="X8" s="15">
        <v>-19.57723</v>
      </c>
      <c r="Y8" s="15">
        <v>-13.29472</v>
      </c>
      <c r="Z8" s="15">
        <v>-18.03979</v>
      </c>
      <c r="AA8" s="15">
        <v>-23.891169999999999</v>
      </c>
      <c r="AB8" s="15">
        <v>-13.515309999999999</v>
      </c>
      <c r="AC8" s="15">
        <v>-23.837299999999999</v>
      </c>
      <c r="AD8" s="15">
        <v>-19.137979999999999</v>
      </c>
      <c r="AE8" s="15">
        <v>-15.5850350841859</v>
      </c>
      <c r="AF8" s="15">
        <v>-20.413870945690398</v>
      </c>
      <c r="AG8" s="15">
        <v>-17.994277469173699</v>
      </c>
      <c r="AH8" s="15">
        <v>-17.687800046524</v>
      </c>
      <c r="AI8" s="42"/>
      <c r="AJ8" s="42"/>
      <c r="AK8" s="42"/>
      <c r="AL8" s="42"/>
      <c r="AM8" s="42"/>
      <c r="AN8" s="3"/>
      <c r="AO8" s="3"/>
      <c r="AP8" s="3"/>
      <c r="AQ8" s="3"/>
      <c r="AR8" s="3"/>
      <c r="AS8" s="3"/>
      <c r="AT8" s="3"/>
      <c r="AU8" s="3"/>
      <c r="AV8" s="3"/>
      <c r="AW8" s="3"/>
      <c r="AX8" s="3"/>
      <c r="AY8" s="3"/>
    </row>
    <row r="9" spans="1:51" ht="14.4" x14ac:dyDescent="0.3">
      <c r="A9" s="121">
        <f>YampaRiverInflow.TotalOutflow!A9</f>
        <v>45170</v>
      </c>
      <c r="B9" s="31">
        <v>-6.1840000000000002</v>
      </c>
      <c r="C9" s="11">
        <v>-6.1840000000000002</v>
      </c>
      <c r="D9" s="41">
        <v>-6.1840000000000002</v>
      </c>
      <c r="E9" s="15">
        <v>-33.809580000000004</v>
      </c>
      <c r="F9" s="15">
        <v>-16.622160000000001</v>
      </c>
      <c r="G9" s="15">
        <v>3.9455100000000001</v>
      </c>
      <c r="H9" s="15">
        <v>0.30087999999999998</v>
      </c>
      <c r="I9" s="15">
        <v>1.5638399999999999</v>
      </c>
      <c r="J9" s="15">
        <v>-5.3830900000000002</v>
      </c>
      <c r="K9" s="15">
        <v>0.50452999999999992</v>
      </c>
      <c r="L9" s="15">
        <v>-16.785490000000003</v>
      </c>
      <c r="M9" s="15">
        <v>8.7774400000000004</v>
      </c>
      <c r="N9" s="15">
        <v>-0.65700999999999998</v>
      </c>
      <c r="O9" s="15">
        <v>-5.1176300000000001</v>
      </c>
      <c r="P9" s="15">
        <v>1.31694</v>
      </c>
      <c r="Q9" s="15">
        <v>-3.9454199999999999</v>
      </c>
      <c r="R9" s="15">
        <v>2.79942</v>
      </c>
      <c r="S9" s="15">
        <v>-4.3560499999999998</v>
      </c>
      <c r="T9" s="15">
        <v>0.24765999999999999</v>
      </c>
      <c r="U9" s="15">
        <v>-1.9077999999999999</v>
      </c>
      <c r="V9" s="15">
        <v>1.6536999999999999</v>
      </c>
      <c r="W9" s="15">
        <v>0.45062999999999998</v>
      </c>
      <c r="X9" s="15">
        <v>-4.00359</v>
      </c>
      <c r="Y9" s="15">
        <v>-7.8580299999999994</v>
      </c>
      <c r="Z9" s="15">
        <v>-6.6565699999999994</v>
      </c>
      <c r="AA9" s="15">
        <v>-13.139520000000001</v>
      </c>
      <c r="AB9" s="15">
        <v>-7.8235400000000004</v>
      </c>
      <c r="AC9" s="15">
        <v>-17.94941</v>
      </c>
      <c r="AD9" s="15">
        <v>-20.019500000000001</v>
      </c>
      <c r="AE9" s="15">
        <v>-12.5769963398445</v>
      </c>
      <c r="AF9" s="15">
        <v>-12.664930500352801</v>
      </c>
      <c r="AG9" s="15">
        <v>-18.758475648761799</v>
      </c>
      <c r="AH9" s="15">
        <v>-1.27110780709264</v>
      </c>
      <c r="AI9" s="42"/>
      <c r="AJ9" s="42"/>
      <c r="AK9" s="42"/>
      <c r="AL9" s="42"/>
      <c r="AM9" s="42"/>
      <c r="AN9" s="3"/>
      <c r="AO9" s="3"/>
      <c r="AP9" s="3"/>
      <c r="AQ9" s="3"/>
      <c r="AR9" s="3"/>
      <c r="AS9" s="3"/>
      <c r="AT9" s="3"/>
      <c r="AU9" s="3"/>
      <c r="AV9" s="3"/>
      <c r="AW9" s="3"/>
      <c r="AX9" s="3"/>
      <c r="AY9" s="3"/>
    </row>
    <row r="10" spans="1:51" ht="14.4" x14ac:dyDescent="0.3">
      <c r="A10" s="121">
        <f>YampaRiverInflow.TotalOutflow!A10</f>
        <v>45200</v>
      </c>
      <c r="B10" s="31">
        <v>-10.753</v>
      </c>
      <c r="C10" s="11">
        <v>-10.753</v>
      </c>
      <c r="D10" s="41">
        <v>-10.753</v>
      </c>
      <c r="E10" s="15">
        <v>-32.33361</v>
      </c>
      <c r="F10" s="15">
        <v>-9.0098299999999991</v>
      </c>
      <c r="G10" s="15">
        <v>-12.62735</v>
      </c>
      <c r="H10" s="15">
        <v>-6.6903999999999995</v>
      </c>
      <c r="I10" s="15">
        <v>-9.5990099999999998</v>
      </c>
      <c r="J10" s="15">
        <v>8.4510100000000001</v>
      </c>
      <c r="K10" s="15">
        <v>5.7720799999999999</v>
      </c>
      <c r="L10" s="15">
        <v>-14.64955</v>
      </c>
      <c r="M10" s="15">
        <v>11.184040000000001</v>
      </c>
      <c r="N10" s="15">
        <v>-2.5218699999999998</v>
      </c>
      <c r="O10" s="15">
        <v>12.298719999999999</v>
      </c>
      <c r="P10" s="15">
        <v>9.1142000000000003</v>
      </c>
      <c r="Q10" s="15">
        <v>6.9690500000000002</v>
      </c>
      <c r="R10" s="15">
        <v>17.399669999999997</v>
      </c>
      <c r="S10" s="15">
        <v>17.673249999999999</v>
      </c>
      <c r="T10" s="15">
        <v>19.239099999999997</v>
      </c>
      <c r="U10" s="15">
        <v>0.14559</v>
      </c>
      <c r="V10" s="15">
        <v>-3.8384399999999999</v>
      </c>
      <c r="W10" s="15">
        <v>-8.0890900000000006</v>
      </c>
      <c r="X10" s="15">
        <v>5.3184499999999995</v>
      </c>
      <c r="Y10" s="15">
        <v>6.8723199999999993</v>
      </c>
      <c r="Z10" s="15">
        <v>-3.3345599999999997</v>
      </c>
      <c r="AA10" s="15">
        <v>-12.937790000000001</v>
      </c>
      <c r="AB10" s="15">
        <v>9.3299699999999994</v>
      </c>
      <c r="AC10" s="15">
        <v>-7.6352000000000002</v>
      </c>
      <c r="AD10" s="15">
        <v>-6.9373300000000002</v>
      </c>
      <c r="AE10" s="15">
        <v>-2.2106542585727502</v>
      </c>
      <c r="AF10" s="15">
        <v>-11.5548092057765</v>
      </c>
      <c r="AG10" s="15">
        <v>-24.732557731564899</v>
      </c>
      <c r="AH10" s="15">
        <v>-12.168433580297501</v>
      </c>
      <c r="AI10" s="42"/>
      <c r="AJ10" s="42"/>
      <c r="AK10" s="42"/>
      <c r="AL10" s="42"/>
      <c r="AM10" s="42"/>
      <c r="AN10" s="3"/>
      <c r="AO10" s="3"/>
      <c r="AP10" s="3"/>
      <c r="AQ10" s="3"/>
      <c r="AR10" s="3"/>
      <c r="AS10" s="3"/>
      <c r="AT10" s="3"/>
      <c r="AU10" s="3"/>
      <c r="AV10" s="3"/>
      <c r="AW10" s="3"/>
      <c r="AX10" s="3"/>
      <c r="AY10" s="3"/>
    </row>
    <row r="11" spans="1:51" ht="14.4" x14ac:dyDescent="0.3">
      <c r="A11" s="121">
        <f>YampaRiverInflow.TotalOutflow!A11</f>
        <v>45231</v>
      </c>
      <c r="B11" s="31">
        <v>-16.073</v>
      </c>
      <c r="C11" s="11">
        <v>-16.073</v>
      </c>
      <c r="D11" s="41">
        <v>-16.073</v>
      </c>
      <c r="E11" s="15">
        <v>-20.906669999999998</v>
      </c>
      <c r="F11" s="15">
        <v>-14.470420000000001</v>
      </c>
      <c r="G11" s="15">
        <v>-7.3315400000000004</v>
      </c>
      <c r="H11" s="15">
        <v>-38.727230000000006</v>
      </c>
      <c r="I11" s="15">
        <v>11.18458</v>
      </c>
      <c r="J11" s="15">
        <v>10.958489999999999</v>
      </c>
      <c r="K11" s="15">
        <v>-3.7692800000000002</v>
      </c>
      <c r="L11" s="15">
        <v>-15.648209999999999</v>
      </c>
      <c r="M11" s="15">
        <v>-0.50287000000000004</v>
      </c>
      <c r="N11" s="15">
        <v>16.895820000000001</v>
      </c>
      <c r="O11" s="15">
        <v>3.5182899999999999</v>
      </c>
      <c r="P11" s="15">
        <v>1.0546900000000001</v>
      </c>
      <c r="Q11" s="15">
        <v>1.48285</v>
      </c>
      <c r="R11" s="15">
        <v>-5.3529099999999996</v>
      </c>
      <c r="S11" s="15">
        <v>-22.937849999999997</v>
      </c>
      <c r="T11" s="15">
        <v>17.25741</v>
      </c>
      <c r="U11" s="15">
        <v>-4.2314999999999996</v>
      </c>
      <c r="V11" s="15">
        <v>-10.30818</v>
      </c>
      <c r="W11" s="15">
        <v>-12.985040000000001</v>
      </c>
      <c r="X11" s="15">
        <v>-26.999580000000002</v>
      </c>
      <c r="Y11" s="15">
        <v>-8.9412700000000012</v>
      </c>
      <c r="Z11" s="15">
        <v>-9.1097400000000004</v>
      </c>
      <c r="AA11" s="15">
        <v>6.4318400000000002</v>
      </c>
      <c r="AB11" s="15">
        <v>-3.3335500000000002</v>
      </c>
      <c r="AC11" s="15">
        <v>-11.237219999999999</v>
      </c>
      <c r="AD11" s="15">
        <v>-26.772839999999999</v>
      </c>
      <c r="AE11" s="15">
        <v>-15.73670513499</v>
      </c>
      <c r="AF11" s="15">
        <v>-25.995712616168699</v>
      </c>
      <c r="AG11" s="15">
        <v>-1.0377086195756302</v>
      </c>
      <c r="AH11" s="15">
        <v>-31.726571329096</v>
      </c>
      <c r="AI11" s="42"/>
      <c r="AJ11" s="42"/>
      <c r="AK11" s="42"/>
      <c r="AL11" s="42"/>
      <c r="AM11" s="42"/>
      <c r="AN11" s="3"/>
      <c r="AO11" s="3"/>
      <c r="AP11" s="3"/>
      <c r="AQ11" s="3"/>
      <c r="AR11" s="3"/>
      <c r="AS11" s="3"/>
      <c r="AT11" s="3"/>
      <c r="AU11" s="3"/>
      <c r="AV11" s="3"/>
      <c r="AW11" s="3"/>
      <c r="AX11" s="3"/>
      <c r="AY11" s="3"/>
    </row>
    <row r="12" spans="1:51" ht="14.4" x14ac:dyDescent="0.3">
      <c r="A12" s="121">
        <f>YampaRiverInflow.TotalOutflow!A12</f>
        <v>45261</v>
      </c>
      <c r="B12" s="31">
        <v>-1.6040000000000001</v>
      </c>
      <c r="C12" s="11">
        <v>-1.6040000000000001</v>
      </c>
      <c r="D12" s="41">
        <v>-1.6040000000000001</v>
      </c>
      <c r="E12" s="15">
        <v>-13.992139999999999</v>
      </c>
      <c r="F12" s="15">
        <v>-20.105689999999999</v>
      </c>
      <c r="G12" s="15">
        <v>-14.927940000000001</v>
      </c>
      <c r="H12" s="15">
        <v>-22.49784</v>
      </c>
      <c r="I12" s="15">
        <v>-4.7581699999999998</v>
      </c>
      <c r="J12" s="15">
        <v>-4.2268999999999997</v>
      </c>
      <c r="K12" s="15">
        <v>-38.098730000000003</v>
      </c>
      <c r="L12" s="15">
        <v>-16.883659999999999</v>
      </c>
      <c r="M12" s="15">
        <v>-19.378550000000001</v>
      </c>
      <c r="N12" s="15">
        <v>-16.600650000000002</v>
      </c>
      <c r="O12" s="15">
        <v>-12.671760000000001</v>
      </c>
      <c r="P12" s="15">
        <v>-11.092700000000001</v>
      </c>
      <c r="Q12" s="15">
        <v>-5.9065600000000007</v>
      </c>
      <c r="R12" s="15">
        <v>-11.998950000000001</v>
      </c>
      <c r="S12" s="15">
        <v>-6.2203800000000005</v>
      </c>
      <c r="T12" s="15">
        <v>5.5469099999999996</v>
      </c>
      <c r="U12" s="15">
        <v>-11.664959999999999</v>
      </c>
      <c r="V12" s="15">
        <v>-10.748290000000001</v>
      </c>
      <c r="W12" s="15">
        <v>-20.60698</v>
      </c>
      <c r="X12" s="15">
        <v>-11.0654</v>
      </c>
      <c r="Y12" s="15">
        <v>-24.62893</v>
      </c>
      <c r="Z12" s="15">
        <v>-2.98122</v>
      </c>
      <c r="AA12" s="15">
        <v>-6.6501599999999996</v>
      </c>
      <c r="AB12" s="15">
        <v>1.63134</v>
      </c>
      <c r="AC12" s="15">
        <v>-9.3967500000000008</v>
      </c>
      <c r="AD12" s="15">
        <v>-13.98915</v>
      </c>
      <c r="AE12" s="15">
        <v>-12.4542512261587</v>
      </c>
      <c r="AF12" s="15">
        <v>-10.8324401513397</v>
      </c>
      <c r="AG12" s="15">
        <v>3.9299975641787799</v>
      </c>
      <c r="AH12" s="15">
        <v>-2.4028572739817102</v>
      </c>
      <c r="AI12" s="42"/>
      <c r="AJ12" s="42"/>
      <c r="AK12" s="42"/>
      <c r="AL12" s="42"/>
      <c r="AM12" s="42"/>
      <c r="AN12" s="3"/>
      <c r="AO12" s="3"/>
      <c r="AP12" s="3"/>
      <c r="AQ12" s="3"/>
      <c r="AR12" s="3"/>
      <c r="AS12" s="3"/>
      <c r="AT12" s="3"/>
      <c r="AU12" s="3"/>
      <c r="AV12" s="3"/>
      <c r="AW12" s="3"/>
      <c r="AX12" s="3"/>
      <c r="AY12" s="3"/>
    </row>
    <row r="13" spans="1:51" ht="14.4" x14ac:dyDescent="0.3">
      <c r="A13" s="121">
        <f>YampaRiverInflow.TotalOutflow!A13</f>
        <v>45292</v>
      </c>
      <c r="B13" s="31">
        <v>-10.813000000000001</v>
      </c>
      <c r="C13" s="11">
        <v>-10.813000000000001</v>
      </c>
      <c r="D13" s="41">
        <v>-10.813000000000001</v>
      </c>
      <c r="E13" s="15">
        <v>-6.4816099999999999</v>
      </c>
      <c r="F13" s="15">
        <v>-11.87968</v>
      </c>
      <c r="G13" s="15">
        <v>-1.1552500000000001</v>
      </c>
      <c r="H13" s="15">
        <v>-9.5505300000000002</v>
      </c>
      <c r="I13" s="15">
        <v>-3.0365300000000004</v>
      </c>
      <c r="J13" s="15">
        <v>-13.873520000000001</v>
      </c>
      <c r="K13" s="15">
        <v>-24.659839999999999</v>
      </c>
      <c r="L13" s="15">
        <v>-23.680730000000001</v>
      </c>
      <c r="M13" s="15">
        <v>-10.09286</v>
      </c>
      <c r="N13" s="15">
        <v>1.2478399999999998</v>
      </c>
      <c r="O13" s="15">
        <v>-9.182129999999999</v>
      </c>
      <c r="P13" s="15">
        <v>-8.1827199999999998</v>
      </c>
      <c r="Q13" s="15">
        <v>-11.68539</v>
      </c>
      <c r="R13" s="15">
        <v>-0.62502000000000002</v>
      </c>
      <c r="S13" s="15">
        <v>-24.903770000000002</v>
      </c>
      <c r="T13" s="15">
        <v>-11.795629999999999</v>
      </c>
      <c r="U13" s="15">
        <v>-18.15316</v>
      </c>
      <c r="V13" s="15">
        <v>-15.922499999999999</v>
      </c>
      <c r="W13" s="15">
        <v>-16.109290000000001</v>
      </c>
      <c r="X13" s="15">
        <v>-8.2410300000000003</v>
      </c>
      <c r="Y13" s="15">
        <v>-24.003340000000001</v>
      </c>
      <c r="Z13" s="15">
        <v>-12.045209999999999</v>
      </c>
      <c r="AA13" s="15">
        <v>-7.8899799999999995</v>
      </c>
      <c r="AB13" s="15">
        <v>-22.646060000000002</v>
      </c>
      <c r="AC13" s="15">
        <v>-32.673250000000003</v>
      </c>
      <c r="AD13" s="15">
        <v>-24.1571297449231</v>
      </c>
      <c r="AE13" s="15">
        <v>0.98637802205530201</v>
      </c>
      <c r="AF13" s="15">
        <v>-30.2013865144412</v>
      </c>
      <c r="AG13" s="15">
        <v>-0.95083847050134207</v>
      </c>
      <c r="AH13" s="15">
        <v>-12.716791635963881</v>
      </c>
      <c r="AI13" s="42"/>
      <c r="AJ13" s="42"/>
      <c r="AK13" s="42"/>
      <c r="AL13" s="42"/>
      <c r="AM13" s="42"/>
      <c r="AN13" s="3"/>
      <c r="AO13" s="3"/>
      <c r="AP13" s="3"/>
      <c r="AQ13" s="3"/>
      <c r="AR13" s="3"/>
      <c r="AS13" s="3"/>
      <c r="AT13" s="3"/>
      <c r="AU13" s="3"/>
      <c r="AV13" s="3"/>
      <c r="AW13" s="3"/>
      <c r="AX13" s="3"/>
      <c r="AY13" s="3"/>
    </row>
    <row r="14" spans="1:51" ht="14.4" x14ac:dyDescent="0.3">
      <c r="A14" s="121">
        <f>YampaRiverInflow.TotalOutflow!A14</f>
        <v>45323</v>
      </c>
      <c r="B14" s="31">
        <v>-12.694000000000001</v>
      </c>
      <c r="C14" s="11">
        <v>-12.694000000000001</v>
      </c>
      <c r="D14" s="41">
        <v>-12.694000000000001</v>
      </c>
      <c r="E14" s="15">
        <v>-5.73569</v>
      </c>
      <c r="F14" s="15">
        <v>9.4865300000000001</v>
      </c>
      <c r="G14" s="15">
        <v>-8.6256699999999995</v>
      </c>
      <c r="H14" s="15">
        <v>-4.7783299999999995</v>
      </c>
      <c r="I14" s="15">
        <v>-20.94144</v>
      </c>
      <c r="J14" s="15">
        <v>-17.372900000000001</v>
      </c>
      <c r="K14" s="15">
        <v>14.6288</v>
      </c>
      <c r="L14" s="15">
        <v>-16.739249999999998</v>
      </c>
      <c r="M14" s="15">
        <v>-12.46504</v>
      </c>
      <c r="N14" s="15">
        <v>-9.1210300000000011</v>
      </c>
      <c r="O14" s="15">
        <v>-7.8426999999999998</v>
      </c>
      <c r="P14" s="15">
        <v>-5.5530600000000003</v>
      </c>
      <c r="Q14" s="15">
        <v>-10.331049999999999</v>
      </c>
      <c r="R14" s="15">
        <v>-2.1568899999999998</v>
      </c>
      <c r="S14" s="15">
        <v>-9.2535300000000014</v>
      </c>
      <c r="T14" s="15">
        <v>-8.9076200000000014</v>
      </c>
      <c r="U14" s="15">
        <v>-4.1460799999999995</v>
      </c>
      <c r="V14" s="15">
        <v>-10.053940000000001</v>
      </c>
      <c r="W14" s="15">
        <v>-6.1692600000000004</v>
      </c>
      <c r="X14" s="15">
        <v>-12.2621</v>
      </c>
      <c r="Y14" s="15">
        <v>-20.240539999999999</v>
      </c>
      <c r="Z14" s="15">
        <v>-13.770149999999999</v>
      </c>
      <c r="AA14" s="15">
        <v>-23.709220000000002</v>
      </c>
      <c r="AB14" s="15">
        <v>-9.7715200000000006</v>
      </c>
      <c r="AC14" s="15">
        <v>-22.627830000000003</v>
      </c>
      <c r="AD14" s="15">
        <v>-15.455982647396</v>
      </c>
      <c r="AE14" s="15">
        <v>-5.8749314387434293</v>
      </c>
      <c r="AF14" s="15">
        <v>-8.4656240510355207</v>
      </c>
      <c r="AG14" s="15">
        <v>-4.6766209284448594</v>
      </c>
      <c r="AH14" s="15">
        <v>-22.525036091181075</v>
      </c>
      <c r="AI14" s="42"/>
      <c r="AJ14" s="42"/>
      <c r="AK14" s="42"/>
      <c r="AL14" s="42"/>
      <c r="AM14" s="42"/>
      <c r="AN14" s="3"/>
      <c r="AO14" s="3"/>
      <c r="AP14" s="3"/>
      <c r="AQ14" s="3"/>
      <c r="AR14" s="3"/>
      <c r="AS14" s="3"/>
      <c r="AT14" s="3"/>
      <c r="AU14" s="3"/>
      <c r="AV14" s="3"/>
      <c r="AW14" s="3"/>
      <c r="AX14" s="3"/>
      <c r="AY14" s="3"/>
    </row>
    <row r="15" spans="1:51" ht="14.4" x14ac:dyDescent="0.3">
      <c r="A15" s="121">
        <f>YampaRiverInflow.TotalOutflow!A15</f>
        <v>45352</v>
      </c>
      <c r="B15" s="31">
        <v>-10.426</v>
      </c>
      <c r="C15" s="11">
        <v>-10.426</v>
      </c>
      <c r="D15" s="41">
        <v>-10.426</v>
      </c>
      <c r="E15" s="15">
        <v>-3.0471399999999997</v>
      </c>
      <c r="F15" s="15">
        <v>-5.5422600000000006</v>
      </c>
      <c r="G15" s="15">
        <v>-26.61149</v>
      </c>
      <c r="H15" s="15">
        <v>-24.585830000000001</v>
      </c>
      <c r="I15" s="15">
        <v>-10.1469</v>
      </c>
      <c r="J15" s="15">
        <v>-24.405729999999998</v>
      </c>
      <c r="K15" s="15">
        <v>-41.61844</v>
      </c>
      <c r="L15" s="15">
        <v>-20.912990000000001</v>
      </c>
      <c r="M15" s="15">
        <v>-15.42376</v>
      </c>
      <c r="N15" s="15">
        <v>-46.979050000000001</v>
      </c>
      <c r="O15" s="15">
        <v>-13.50891</v>
      </c>
      <c r="P15" s="15">
        <v>-9.4484200000000005</v>
      </c>
      <c r="Q15" s="15">
        <v>-15.45289</v>
      </c>
      <c r="R15" s="15">
        <v>-14.12349</v>
      </c>
      <c r="S15" s="15">
        <v>-17.224810000000002</v>
      </c>
      <c r="T15" s="15">
        <v>-18.18402</v>
      </c>
      <c r="U15" s="15">
        <v>-16.42624</v>
      </c>
      <c r="V15" s="15">
        <v>-16.519099999999998</v>
      </c>
      <c r="W15" s="15">
        <v>-21.362770000000001</v>
      </c>
      <c r="X15" s="15">
        <v>-13.940290000000001</v>
      </c>
      <c r="Y15" s="15">
        <v>-25.785889999999998</v>
      </c>
      <c r="Z15" s="15">
        <v>-13.57385</v>
      </c>
      <c r="AA15" s="15">
        <v>-14.951780000000001</v>
      </c>
      <c r="AB15" s="15">
        <v>-24.381869999999999</v>
      </c>
      <c r="AC15" s="15">
        <v>-18.517049999999998</v>
      </c>
      <c r="AD15" s="15">
        <v>-29.967980399044698</v>
      </c>
      <c r="AE15" s="15">
        <v>-3.9186748927238999</v>
      </c>
      <c r="AF15" s="15">
        <v>3.78158654325282</v>
      </c>
      <c r="AG15" s="15">
        <v>-0.165478108417315</v>
      </c>
      <c r="AH15" s="15">
        <v>-33.272751616104074</v>
      </c>
      <c r="AI15" s="42"/>
      <c r="AJ15" s="42"/>
      <c r="AK15" s="42"/>
      <c r="AL15" s="42"/>
      <c r="AM15" s="42"/>
      <c r="AN15" s="3"/>
      <c r="AO15" s="3"/>
      <c r="AP15" s="3"/>
      <c r="AQ15" s="3"/>
      <c r="AR15" s="3"/>
      <c r="AS15" s="3"/>
      <c r="AT15" s="3"/>
      <c r="AU15" s="3"/>
      <c r="AV15" s="3"/>
      <c r="AW15" s="3"/>
      <c r="AX15" s="3"/>
      <c r="AY15" s="3"/>
    </row>
    <row r="16" spans="1:51" ht="14.4" x14ac:dyDescent="0.3">
      <c r="A16" s="121">
        <f>YampaRiverInflow.TotalOutflow!A16</f>
        <v>45383</v>
      </c>
      <c r="B16" s="31">
        <v>-13.513999999999999</v>
      </c>
      <c r="C16" s="11">
        <v>-13.513999999999999</v>
      </c>
      <c r="D16" s="41">
        <v>-13.513999999999999</v>
      </c>
      <c r="E16" s="15">
        <v>-21.031759999999998</v>
      </c>
      <c r="F16" s="15">
        <v>-16.615569999999998</v>
      </c>
      <c r="G16" s="15">
        <v>-28.879900000000003</v>
      </c>
      <c r="H16" s="15">
        <v>-19.677019999999999</v>
      </c>
      <c r="I16" s="15">
        <v>-31.681180000000001</v>
      </c>
      <c r="J16" s="15">
        <v>-14.10609</v>
      </c>
      <c r="K16" s="15">
        <v>-11.98128</v>
      </c>
      <c r="L16" s="15">
        <v>-22.55518</v>
      </c>
      <c r="M16" s="15">
        <v>58.147940000000006</v>
      </c>
      <c r="N16" s="15">
        <v>-64.754249999999999</v>
      </c>
      <c r="O16" s="15">
        <v>-13.812430000000001</v>
      </c>
      <c r="P16" s="15">
        <v>-19.395679999999999</v>
      </c>
      <c r="Q16" s="15">
        <v>-0.58677000000000001</v>
      </c>
      <c r="R16" s="15">
        <v>-20.977029999999999</v>
      </c>
      <c r="S16" s="15">
        <v>-23.67004</v>
      </c>
      <c r="T16" s="15">
        <v>-22.150279999999999</v>
      </c>
      <c r="U16" s="15">
        <v>-10.326360000000001</v>
      </c>
      <c r="V16" s="15">
        <v>-17.860139999999998</v>
      </c>
      <c r="W16" s="15">
        <v>-21.034770000000002</v>
      </c>
      <c r="X16" s="15">
        <v>-16.89048</v>
      </c>
      <c r="Y16" s="15">
        <v>-27.78388</v>
      </c>
      <c r="Z16" s="15">
        <v>-24.14518</v>
      </c>
      <c r="AA16" s="15">
        <v>-25.381180000000001</v>
      </c>
      <c r="AB16" s="15">
        <v>-22.591699999999999</v>
      </c>
      <c r="AC16" s="15">
        <v>-21.645820000000001</v>
      </c>
      <c r="AD16" s="15">
        <v>-27.296583863680898</v>
      </c>
      <c r="AE16" s="15">
        <v>-6.8666990838692197</v>
      </c>
      <c r="AF16" s="15">
        <v>-4.4101040311918496</v>
      </c>
      <c r="AG16" s="15">
        <v>0.32782876848779102</v>
      </c>
      <c r="AH16" s="15">
        <v>-38.38269309226537</v>
      </c>
      <c r="AI16" s="42"/>
      <c r="AJ16" s="42"/>
      <c r="AK16" s="42"/>
      <c r="AL16" s="42"/>
      <c r="AM16" s="42"/>
      <c r="AN16" s="3"/>
      <c r="AO16" s="3"/>
      <c r="AP16" s="3"/>
      <c r="AQ16" s="3"/>
      <c r="AR16" s="3"/>
      <c r="AS16" s="3"/>
      <c r="AT16" s="3"/>
      <c r="AU16" s="3"/>
      <c r="AV16" s="3"/>
      <c r="AW16" s="3"/>
      <c r="AX16" s="3"/>
      <c r="AY16" s="3"/>
    </row>
    <row r="17" spans="1:51" ht="14.4" x14ac:dyDescent="0.3">
      <c r="A17" s="121">
        <f>YampaRiverInflow.TotalOutflow!A17</f>
        <v>45413</v>
      </c>
      <c r="B17" s="31">
        <v>-13.119</v>
      </c>
      <c r="C17" s="11">
        <v>-13.119</v>
      </c>
      <c r="D17" s="41">
        <v>-13.119</v>
      </c>
      <c r="E17" s="15">
        <v>-30.306519999999999</v>
      </c>
      <c r="F17" s="15">
        <v>-19.176749999999998</v>
      </c>
      <c r="G17" s="15">
        <v>-31.532360000000001</v>
      </c>
      <c r="H17" s="15">
        <v>-23.549289999999999</v>
      </c>
      <c r="I17" s="15">
        <v>-4.1466599999999998</v>
      </c>
      <c r="J17" s="15">
        <v>-16.730790000000002</v>
      </c>
      <c r="K17" s="15">
        <v>-20.673770000000001</v>
      </c>
      <c r="L17" s="15">
        <v>-17.359860000000001</v>
      </c>
      <c r="M17" s="15">
        <v>34.052529999999997</v>
      </c>
      <c r="N17" s="15">
        <v>-1.7655699999999999</v>
      </c>
      <c r="O17" s="15">
        <v>-18.956109999999999</v>
      </c>
      <c r="P17" s="15">
        <v>-19.014720000000001</v>
      </c>
      <c r="Q17" s="15">
        <v>-30.134370000000001</v>
      </c>
      <c r="R17" s="15">
        <v>-22.792720000000003</v>
      </c>
      <c r="S17" s="15">
        <v>2.1723600000000003</v>
      </c>
      <c r="T17" s="15">
        <v>-23.229320000000001</v>
      </c>
      <c r="U17" s="15">
        <v>-30.356549999999999</v>
      </c>
      <c r="V17" s="15">
        <v>-13.17548</v>
      </c>
      <c r="W17" s="15">
        <v>-26.73291</v>
      </c>
      <c r="X17" s="15">
        <v>-17.628589999999999</v>
      </c>
      <c r="Y17" s="15">
        <v>-22.069290000000002</v>
      </c>
      <c r="Z17" s="15">
        <v>-23.365380000000002</v>
      </c>
      <c r="AA17" s="15">
        <v>-25.14387</v>
      </c>
      <c r="AB17" s="15">
        <v>-18.31448</v>
      </c>
      <c r="AC17" s="15">
        <v>-13.93942</v>
      </c>
      <c r="AD17" s="15">
        <v>-20.988264455397299</v>
      </c>
      <c r="AE17" s="15">
        <v>-18.6031865575818</v>
      </c>
      <c r="AF17" s="15">
        <v>-16.873532198681101</v>
      </c>
      <c r="AG17" s="15">
        <v>-10.3614585683532</v>
      </c>
      <c r="AH17" s="15">
        <v>-50.887631320712337</v>
      </c>
      <c r="AI17" s="42"/>
      <c r="AJ17" s="42"/>
      <c r="AK17" s="42"/>
      <c r="AL17" s="42"/>
      <c r="AM17" s="42"/>
      <c r="AN17" s="3"/>
      <c r="AO17" s="3"/>
      <c r="AP17" s="3"/>
      <c r="AQ17" s="3"/>
      <c r="AR17" s="3"/>
      <c r="AS17" s="3"/>
      <c r="AT17" s="3"/>
      <c r="AU17" s="3"/>
      <c r="AV17" s="3"/>
      <c r="AW17" s="3"/>
      <c r="AX17" s="3"/>
      <c r="AY17" s="3"/>
    </row>
    <row r="18" spans="1:51" ht="14.4" x14ac:dyDescent="0.3">
      <c r="A18" s="121">
        <f>YampaRiverInflow.TotalOutflow!A18</f>
        <v>45444</v>
      </c>
      <c r="B18" s="31">
        <v>-20.766999999999999</v>
      </c>
      <c r="C18" s="11">
        <v>-20.766999999999999</v>
      </c>
      <c r="D18" s="41">
        <v>-20.766999999999999</v>
      </c>
      <c r="E18" s="15">
        <v>-30.733509999999999</v>
      </c>
      <c r="F18" s="15">
        <v>-4.3182600000000004</v>
      </c>
      <c r="G18" s="15">
        <v>-21.53116</v>
      </c>
      <c r="H18" s="15">
        <v>-28.16948</v>
      </c>
      <c r="I18" s="15">
        <v>-21.732470000000003</v>
      </c>
      <c r="J18" s="15">
        <v>-7.58514</v>
      </c>
      <c r="K18" s="15">
        <v>-14.68486</v>
      </c>
      <c r="L18" s="15">
        <v>-12.904590000000001</v>
      </c>
      <c r="M18" s="15">
        <v>-17.66553</v>
      </c>
      <c r="N18" s="15">
        <v>-18.500439999999998</v>
      </c>
      <c r="O18" s="15">
        <v>-9.6846800000000002</v>
      </c>
      <c r="P18" s="15">
        <v>-3.0129200000000003</v>
      </c>
      <c r="Q18" s="15">
        <v>-10.71584</v>
      </c>
      <c r="R18" s="15">
        <v>-17.712730000000001</v>
      </c>
      <c r="S18" s="15">
        <v>2.1411799999999999</v>
      </c>
      <c r="T18" s="15">
        <v>-20.19791</v>
      </c>
      <c r="U18" s="15">
        <v>-19.463480000000001</v>
      </c>
      <c r="V18" s="15">
        <v>-14.17783</v>
      </c>
      <c r="W18" s="15">
        <v>-34.892609999999998</v>
      </c>
      <c r="X18" s="15">
        <v>-20.2377</v>
      </c>
      <c r="Y18" s="15">
        <v>-30.45213</v>
      </c>
      <c r="Z18" s="15">
        <v>-27.64986</v>
      </c>
      <c r="AA18" s="15">
        <v>-30.77158</v>
      </c>
      <c r="AB18" s="15">
        <v>-30.150569999999998</v>
      </c>
      <c r="AC18" s="15">
        <v>-27.212169999999997</v>
      </c>
      <c r="AD18" s="15">
        <v>-17.7194681870902</v>
      </c>
      <c r="AE18" s="15">
        <v>-32.379981516299999</v>
      </c>
      <c r="AF18" s="15">
        <v>-23.798866425075097</v>
      </c>
      <c r="AG18" s="15">
        <v>-21.9297904675709</v>
      </c>
      <c r="AH18" s="15">
        <v>-57.58882165966952</v>
      </c>
      <c r="AI18" s="42"/>
      <c r="AJ18" s="42"/>
      <c r="AK18" s="42"/>
      <c r="AL18" s="42"/>
      <c r="AM18" s="42"/>
      <c r="AN18" s="3"/>
      <c r="AO18" s="3"/>
      <c r="AP18" s="3"/>
      <c r="AQ18" s="3"/>
      <c r="AR18" s="3"/>
      <c r="AS18" s="3"/>
      <c r="AT18" s="3"/>
      <c r="AU18" s="3"/>
      <c r="AV18" s="3"/>
      <c r="AW18" s="3"/>
      <c r="AX18" s="3"/>
      <c r="AY18" s="3"/>
    </row>
    <row r="19" spans="1:51" ht="14.4" x14ac:dyDescent="0.3">
      <c r="A19" s="121">
        <f>YampaRiverInflow.TotalOutflow!A19</f>
        <v>45474</v>
      </c>
      <c r="B19" s="31">
        <v>-21.096</v>
      </c>
      <c r="C19" s="11">
        <v>-21.096</v>
      </c>
      <c r="D19" s="41">
        <v>-21.096</v>
      </c>
      <c r="E19" s="15">
        <v>-40.924839999999996</v>
      </c>
      <c r="F19" s="15">
        <v>-26.41535</v>
      </c>
      <c r="G19" s="15">
        <v>-21.142790000000002</v>
      </c>
      <c r="H19" s="15">
        <v>-18.928519999999999</v>
      </c>
      <c r="I19" s="15">
        <v>-9.5471299999999992</v>
      </c>
      <c r="J19" s="15">
        <v>-10.268600000000001</v>
      </c>
      <c r="K19" s="15">
        <v>-18.314310000000003</v>
      </c>
      <c r="L19" s="15">
        <v>-15.866149999999999</v>
      </c>
      <c r="M19" s="15">
        <v>-24.552409999999998</v>
      </c>
      <c r="N19" s="15">
        <v>-25.378720000000001</v>
      </c>
      <c r="O19" s="15">
        <v>-17.78331</v>
      </c>
      <c r="P19" s="15">
        <v>-18.8934</v>
      </c>
      <c r="Q19" s="15">
        <v>-12.013909999999999</v>
      </c>
      <c r="R19" s="15">
        <v>-14.996409999999999</v>
      </c>
      <c r="S19" s="15">
        <v>2.3123400000000003</v>
      </c>
      <c r="T19" s="15">
        <v>-19.286709999999999</v>
      </c>
      <c r="U19" s="15">
        <v>-10.45975</v>
      </c>
      <c r="V19" s="15">
        <v>-7.6106699999999998</v>
      </c>
      <c r="W19" s="15">
        <v>-27.08278</v>
      </c>
      <c r="X19" s="15">
        <v>-23.468240000000002</v>
      </c>
      <c r="Y19" s="15">
        <v>-21.989319999999999</v>
      </c>
      <c r="Z19" s="15">
        <v>-37.216929999999998</v>
      </c>
      <c r="AA19" s="15">
        <v>-22.890240000000002</v>
      </c>
      <c r="AB19" s="15">
        <v>-26.678540000000002</v>
      </c>
      <c r="AC19" s="15">
        <v>-37.337760000000003</v>
      </c>
      <c r="AD19" s="15">
        <v>-18.2346613577282</v>
      </c>
      <c r="AE19" s="15">
        <v>-18.848620976413699</v>
      </c>
      <c r="AF19" s="15">
        <v>-23.752590631551499</v>
      </c>
      <c r="AG19" s="15">
        <v>-17.2882505662513</v>
      </c>
      <c r="AH19" s="15">
        <v>-44.694644503792432</v>
      </c>
      <c r="AI19" s="42"/>
      <c r="AJ19" s="42"/>
      <c r="AK19" s="42"/>
      <c r="AL19" s="42"/>
      <c r="AM19" s="42"/>
      <c r="AN19" s="3"/>
      <c r="AO19" s="3"/>
      <c r="AP19" s="3"/>
      <c r="AQ19" s="3"/>
      <c r="AR19" s="3"/>
      <c r="AS19" s="3"/>
      <c r="AT19" s="3"/>
      <c r="AU19" s="3"/>
      <c r="AV19" s="3"/>
      <c r="AW19" s="3"/>
      <c r="AX19" s="3"/>
      <c r="AY19" s="3"/>
    </row>
    <row r="20" spans="1:51" ht="14.4" x14ac:dyDescent="0.3">
      <c r="A20" s="121">
        <f>YampaRiverInflow.TotalOutflow!A20</f>
        <v>45505</v>
      </c>
      <c r="B20" s="31">
        <v>-16.552</v>
      </c>
      <c r="C20" s="11">
        <v>-16.552</v>
      </c>
      <c r="D20" s="41">
        <v>-16.552</v>
      </c>
      <c r="E20" s="15">
        <v>-44.608199999999997</v>
      </c>
      <c r="F20" s="15">
        <v>-7.3850100000000003</v>
      </c>
      <c r="G20" s="15">
        <v>-28.87069</v>
      </c>
      <c r="H20" s="15">
        <v>-40.249079999999999</v>
      </c>
      <c r="I20" s="15">
        <v>-10.618690000000001</v>
      </c>
      <c r="J20" s="15">
        <v>-1.97844</v>
      </c>
      <c r="K20" s="15">
        <v>-19.845770000000002</v>
      </c>
      <c r="L20" s="15">
        <v>-18.154619999999998</v>
      </c>
      <c r="M20" s="15">
        <v>-19.77272</v>
      </c>
      <c r="N20" s="15">
        <v>-13.17257</v>
      </c>
      <c r="O20" s="15">
        <v>-14.711229999999999</v>
      </c>
      <c r="P20" s="15">
        <v>-8.0491299999999999</v>
      </c>
      <c r="Q20" s="15">
        <v>-10.36894</v>
      </c>
      <c r="R20" s="15">
        <v>-12.309370000000001</v>
      </c>
      <c r="S20" s="15">
        <v>3.9439999999999996E-2</v>
      </c>
      <c r="T20" s="15">
        <v>-13.62011</v>
      </c>
      <c r="U20" s="15">
        <v>-10.787000000000001</v>
      </c>
      <c r="V20" s="15">
        <v>-15.400589999999999</v>
      </c>
      <c r="W20" s="15">
        <v>-19.57723</v>
      </c>
      <c r="X20" s="15">
        <v>-13.29472</v>
      </c>
      <c r="Y20" s="15">
        <v>-18.03979</v>
      </c>
      <c r="Z20" s="15">
        <v>-23.891169999999999</v>
      </c>
      <c r="AA20" s="15">
        <v>-13.515309999999999</v>
      </c>
      <c r="AB20" s="15">
        <v>-23.837299999999999</v>
      </c>
      <c r="AC20" s="15">
        <v>-19.137979999999999</v>
      </c>
      <c r="AD20" s="15">
        <v>-15.5850350841859</v>
      </c>
      <c r="AE20" s="15">
        <v>-20.413870945690398</v>
      </c>
      <c r="AF20" s="15">
        <v>-17.994277469173699</v>
      </c>
      <c r="AG20" s="15">
        <v>-17.687800046524</v>
      </c>
      <c r="AH20" s="15">
        <v>-37.223178765369134</v>
      </c>
      <c r="AI20" s="42"/>
      <c r="AJ20" s="42"/>
      <c r="AK20" s="42"/>
      <c r="AL20" s="42"/>
      <c r="AM20" s="42"/>
      <c r="AN20" s="3"/>
      <c r="AO20" s="3"/>
      <c r="AP20" s="3"/>
      <c r="AQ20" s="3"/>
      <c r="AR20" s="3"/>
      <c r="AS20" s="3"/>
      <c r="AT20" s="3"/>
      <c r="AU20" s="3"/>
      <c r="AV20" s="3"/>
      <c r="AW20" s="3"/>
      <c r="AX20" s="3"/>
      <c r="AY20" s="3"/>
    </row>
    <row r="21" spans="1:51" ht="14.4" x14ac:dyDescent="0.3">
      <c r="A21" s="121">
        <f>YampaRiverInflow.TotalOutflow!A21</f>
        <v>45536</v>
      </c>
      <c r="B21" s="31">
        <v>-6.1840000000000002</v>
      </c>
      <c r="C21" s="11">
        <v>-6.1840000000000002</v>
      </c>
      <c r="D21" s="41">
        <v>-6.1840000000000002</v>
      </c>
      <c r="E21" s="15">
        <v>-16.622160000000001</v>
      </c>
      <c r="F21" s="15">
        <v>3.9455100000000001</v>
      </c>
      <c r="G21" s="15">
        <v>0.30087999999999998</v>
      </c>
      <c r="H21" s="15">
        <v>1.5638399999999999</v>
      </c>
      <c r="I21" s="15">
        <v>-5.3830900000000002</v>
      </c>
      <c r="J21" s="15">
        <v>0.50452999999999992</v>
      </c>
      <c r="K21" s="15">
        <v>-16.785490000000003</v>
      </c>
      <c r="L21" s="15">
        <v>8.7774400000000004</v>
      </c>
      <c r="M21" s="15">
        <v>-0.65700999999999998</v>
      </c>
      <c r="N21" s="15">
        <v>-5.1176300000000001</v>
      </c>
      <c r="O21" s="15">
        <v>1.31694</v>
      </c>
      <c r="P21" s="15">
        <v>-3.9454199999999999</v>
      </c>
      <c r="Q21" s="15">
        <v>2.79942</v>
      </c>
      <c r="R21" s="15">
        <v>-4.3560499999999998</v>
      </c>
      <c r="S21" s="15">
        <v>0.24765999999999999</v>
      </c>
      <c r="T21" s="15">
        <v>-1.9077999999999999</v>
      </c>
      <c r="U21" s="15">
        <v>1.6536999999999999</v>
      </c>
      <c r="V21" s="15">
        <v>0.45062999999999998</v>
      </c>
      <c r="W21" s="15">
        <v>-4.00359</v>
      </c>
      <c r="X21" s="15">
        <v>-7.8580299999999994</v>
      </c>
      <c r="Y21" s="15">
        <v>-6.6565699999999994</v>
      </c>
      <c r="Z21" s="15">
        <v>-13.139520000000001</v>
      </c>
      <c r="AA21" s="15">
        <v>-7.8235400000000004</v>
      </c>
      <c r="AB21" s="15">
        <v>-17.94941</v>
      </c>
      <c r="AC21" s="15">
        <v>-20.019500000000001</v>
      </c>
      <c r="AD21" s="15">
        <v>-12.5769963398445</v>
      </c>
      <c r="AE21" s="15">
        <v>-12.664930500352801</v>
      </c>
      <c r="AF21" s="15">
        <v>-18.758475648761799</v>
      </c>
      <c r="AG21" s="15">
        <v>-1.27110780709264</v>
      </c>
      <c r="AH21" s="15">
        <v>-33.675139492561513</v>
      </c>
      <c r="AI21" s="42"/>
      <c r="AJ21" s="42"/>
      <c r="AK21" s="42"/>
      <c r="AL21" s="42"/>
      <c r="AM21" s="42"/>
      <c r="AN21" s="3"/>
      <c r="AO21" s="3"/>
      <c r="AP21" s="3"/>
      <c r="AQ21" s="3"/>
      <c r="AR21" s="3"/>
      <c r="AS21" s="3"/>
      <c r="AT21" s="3"/>
      <c r="AU21" s="3"/>
      <c r="AV21" s="3"/>
      <c r="AW21" s="3"/>
      <c r="AX21" s="3"/>
      <c r="AY21" s="3"/>
    </row>
    <row r="22" spans="1:51" ht="14.4" x14ac:dyDescent="0.3">
      <c r="A22" s="121">
        <f>YampaRiverInflow.TotalOutflow!A22</f>
        <v>45566</v>
      </c>
      <c r="B22" s="31">
        <v>-10.753</v>
      </c>
      <c r="C22" s="11">
        <v>-10.753</v>
      </c>
      <c r="D22" s="41">
        <v>-10.753</v>
      </c>
      <c r="E22" s="15">
        <v>-9.0098299999999991</v>
      </c>
      <c r="F22" s="15">
        <v>-12.62735</v>
      </c>
      <c r="G22" s="15">
        <v>-6.6903999999999995</v>
      </c>
      <c r="H22" s="15">
        <v>-9.5990099999999998</v>
      </c>
      <c r="I22" s="15">
        <v>8.4510100000000001</v>
      </c>
      <c r="J22" s="15">
        <v>5.7720799999999999</v>
      </c>
      <c r="K22" s="15">
        <v>-14.64955</v>
      </c>
      <c r="L22" s="15">
        <v>11.184040000000001</v>
      </c>
      <c r="M22" s="15">
        <v>-2.5218699999999998</v>
      </c>
      <c r="N22" s="15">
        <v>12.298719999999999</v>
      </c>
      <c r="O22" s="15">
        <v>9.1142000000000003</v>
      </c>
      <c r="P22" s="15">
        <v>6.9690500000000002</v>
      </c>
      <c r="Q22" s="15">
        <v>17.399669999999997</v>
      </c>
      <c r="R22" s="15">
        <v>17.673249999999999</v>
      </c>
      <c r="S22" s="15">
        <v>19.239099999999997</v>
      </c>
      <c r="T22" s="15">
        <v>0.14559</v>
      </c>
      <c r="U22" s="15">
        <v>-3.8384399999999999</v>
      </c>
      <c r="V22" s="15">
        <v>-8.0890900000000006</v>
      </c>
      <c r="W22" s="15">
        <v>5.3184499999999995</v>
      </c>
      <c r="X22" s="15">
        <v>6.8723199999999993</v>
      </c>
      <c r="Y22" s="15">
        <v>-3.3345599999999997</v>
      </c>
      <c r="Z22" s="15">
        <v>-12.937790000000001</v>
      </c>
      <c r="AA22" s="15">
        <v>9.3299699999999994</v>
      </c>
      <c r="AB22" s="15">
        <v>-7.6352000000000002</v>
      </c>
      <c r="AC22" s="15">
        <v>-6.9373300000000002</v>
      </c>
      <c r="AD22" s="15">
        <v>-2.2106542585727502</v>
      </c>
      <c r="AE22" s="15">
        <v>-11.5548092057765</v>
      </c>
      <c r="AF22" s="15">
        <v>-24.732557731564899</v>
      </c>
      <c r="AG22" s="15">
        <v>-12.168433580297501</v>
      </c>
      <c r="AH22" s="15">
        <v>-31.92853069592417</v>
      </c>
      <c r="AI22" s="42"/>
      <c r="AJ22" s="42"/>
      <c r="AK22" s="42"/>
      <c r="AL22" s="42"/>
      <c r="AM22" s="42"/>
      <c r="AN22" s="3"/>
      <c r="AO22" s="3"/>
      <c r="AP22" s="3"/>
      <c r="AQ22" s="3"/>
      <c r="AR22" s="3"/>
      <c r="AS22" s="3"/>
      <c r="AT22" s="3"/>
      <c r="AU22" s="3"/>
      <c r="AV22" s="3"/>
      <c r="AW22" s="3"/>
      <c r="AX22" s="3"/>
      <c r="AY22" s="3"/>
    </row>
    <row r="23" spans="1:51" ht="14.4" x14ac:dyDescent="0.3">
      <c r="A23" s="121">
        <f>YampaRiverInflow.TotalOutflow!A23</f>
        <v>45597</v>
      </c>
      <c r="B23" s="31">
        <v>-16.073</v>
      </c>
      <c r="C23" s="11">
        <v>-16.073</v>
      </c>
      <c r="D23" s="41">
        <v>-16.073</v>
      </c>
      <c r="E23" s="15">
        <v>-14.470420000000001</v>
      </c>
      <c r="F23" s="15">
        <v>-7.3315400000000004</v>
      </c>
      <c r="G23" s="15">
        <v>-38.727230000000006</v>
      </c>
      <c r="H23" s="15">
        <v>11.18458</v>
      </c>
      <c r="I23" s="15">
        <v>10.958489999999999</v>
      </c>
      <c r="J23" s="15">
        <v>-3.7692800000000002</v>
      </c>
      <c r="K23" s="15">
        <v>-15.648209999999999</v>
      </c>
      <c r="L23" s="15">
        <v>-0.50287000000000004</v>
      </c>
      <c r="M23" s="15">
        <v>16.895820000000001</v>
      </c>
      <c r="N23" s="15">
        <v>3.5182899999999999</v>
      </c>
      <c r="O23" s="15">
        <v>1.0546900000000001</v>
      </c>
      <c r="P23" s="15">
        <v>1.48285</v>
      </c>
      <c r="Q23" s="15">
        <v>-5.3529099999999996</v>
      </c>
      <c r="R23" s="15">
        <v>-22.937849999999997</v>
      </c>
      <c r="S23" s="15">
        <v>17.25741</v>
      </c>
      <c r="T23" s="15">
        <v>-4.2314999999999996</v>
      </c>
      <c r="U23" s="15">
        <v>-10.30818</v>
      </c>
      <c r="V23" s="15">
        <v>-12.985040000000001</v>
      </c>
      <c r="W23" s="15">
        <v>-26.999580000000002</v>
      </c>
      <c r="X23" s="15">
        <v>-8.9412700000000012</v>
      </c>
      <c r="Y23" s="15">
        <v>-9.1097400000000004</v>
      </c>
      <c r="Z23" s="15">
        <v>6.4318400000000002</v>
      </c>
      <c r="AA23" s="15">
        <v>-3.3335500000000002</v>
      </c>
      <c r="AB23" s="15">
        <v>-11.237219999999999</v>
      </c>
      <c r="AC23" s="15">
        <v>-26.772839999999999</v>
      </c>
      <c r="AD23" s="15">
        <v>-15.73670513499</v>
      </c>
      <c r="AE23" s="15">
        <v>-25.995712616168699</v>
      </c>
      <c r="AF23" s="15">
        <v>-1.0377086195756302</v>
      </c>
      <c r="AG23" s="15">
        <v>-31.726571329096</v>
      </c>
      <c r="AH23" s="15">
        <v>-20.625441646014423</v>
      </c>
      <c r="AI23" s="42"/>
      <c r="AJ23" s="42"/>
      <c r="AK23" s="42"/>
      <c r="AL23" s="42"/>
      <c r="AM23" s="42"/>
      <c r="AN23" s="3"/>
      <c r="AO23" s="3"/>
      <c r="AP23" s="3"/>
      <c r="AQ23" s="3"/>
      <c r="AR23" s="3"/>
      <c r="AS23" s="3"/>
      <c r="AT23" s="3"/>
      <c r="AU23" s="3"/>
      <c r="AV23" s="3"/>
      <c r="AW23" s="3"/>
      <c r="AX23" s="3"/>
      <c r="AY23" s="3"/>
    </row>
    <row r="24" spans="1:51" ht="14.4" x14ac:dyDescent="0.3">
      <c r="A24" s="121">
        <f>YampaRiverInflow.TotalOutflow!A24</f>
        <v>45627</v>
      </c>
      <c r="B24" s="31">
        <v>-1.6040000000000001</v>
      </c>
      <c r="C24" s="11">
        <v>-1.6040000000000001</v>
      </c>
      <c r="D24" s="41">
        <v>-1.6040000000000001</v>
      </c>
      <c r="E24" s="15">
        <v>-20.105689999999999</v>
      </c>
      <c r="F24" s="15">
        <v>-14.927940000000001</v>
      </c>
      <c r="G24" s="15">
        <v>-22.49784</v>
      </c>
      <c r="H24" s="15">
        <v>-4.7581699999999998</v>
      </c>
      <c r="I24" s="15">
        <v>-4.2268999999999997</v>
      </c>
      <c r="J24" s="15">
        <v>-38.098730000000003</v>
      </c>
      <c r="K24" s="15">
        <v>-16.883659999999999</v>
      </c>
      <c r="L24" s="15">
        <v>-19.378550000000001</v>
      </c>
      <c r="M24" s="15">
        <v>-16.600650000000002</v>
      </c>
      <c r="N24" s="15">
        <v>-12.671760000000001</v>
      </c>
      <c r="O24" s="15">
        <v>-11.092700000000001</v>
      </c>
      <c r="P24" s="15">
        <v>-5.9065600000000007</v>
      </c>
      <c r="Q24" s="15">
        <v>-11.998950000000001</v>
      </c>
      <c r="R24" s="15">
        <v>-6.2203800000000005</v>
      </c>
      <c r="S24" s="15">
        <v>5.5469099999999996</v>
      </c>
      <c r="T24" s="15">
        <v>-11.664959999999999</v>
      </c>
      <c r="U24" s="15">
        <v>-10.748290000000001</v>
      </c>
      <c r="V24" s="15">
        <v>-20.60698</v>
      </c>
      <c r="W24" s="15">
        <v>-11.0654</v>
      </c>
      <c r="X24" s="15">
        <v>-24.62893</v>
      </c>
      <c r="Y24" s="15">
        <v>-2.98122</v>
      </c>
      <c r="Z24" s="15">
        <v>-6.6501599999999996</v>
      </c>
      <c r="AA24" s="15">
        <v>1.63134</v>
      </c>
      <c r="AB24" s="15">
        <v>-9.3967500000000008</v>
      </c>
      <c r="AC24" s="15">
        <v>-13.98915</v>
      </c>
      <c r="AD24" s="15">
        <v>-12.4542512261587</v>
      </c>
      <c r="AE24" s="15">
        <v>-10.8324401513397</v>
      </c>
      <c r="AF24" s="15">
        <v>3.9299975641787799</v>
      </c>
      <c r="AG24" s="15">
        <v>-2.4028572739817102</v>
      </c>
      <c r="AH24" s="15">
        <v>-11.953157158801488</v>
      </c>
      <c r="AI24" s="42"/>
      <c r="AJ24" s="42"/>
      <c r="AK24" s="42"/>
      <c r="AL24" s="42"/>
      <c r="AM24" s="42"/>
      <c r="AN24" s="3"/>
      <c r="AO24" s="3"/>
      <c r="AP24" s="3"/>
      <c r="AQ24" s="3"/>
      <c r="AR24" s="3"/>
      <c r="AS24" s="3"/>
      <c r="AT24" s="3"/>
      <c r="AU24" s="3"/>
      <c r="AV24" s="3"/>
      <c r="AW24" s="3"/>
      <c r="AX24" s="3"/>
      <c r="AY24" s="3"/>
    </row>
    <row r="25" spans="1:51" ht="14.4" x14ac:dyDescent="0.3">
      <c r="A25" s="121">
        <f>YampaRiverInflow.TotalOutflow!A25</f>
        <v>45658</v>
      </c>
      <c r="B25" s="31">
        <v>-10.813000000000001</v>
      </c>
      <c r="C25" s="11">
        <v>-10.813000000000001</v>
      </c>
      <c r="D25" s="41">
        <v>-10.813000000000001</v>
      </c>
      <c r="E25" s="15">
        <v>-11.87968</v>
      </c>
      <c r="F25" s="15">
        <v>-1.1552500000000001</v>
      </c>
      <c r="G25" s="15">
        <v>-9.5505300000000002</v>
      </c>
      <c r="H25" s="15">
        <v>-3.0365300000000004</v>
      </c>
      <c r="I25" s="15">
        <v>-13.873520000000001</v>
      </c>
      <c r="J25" s="15">
        <v>-24.659839999999999</v>
      </c>
      <c r="K25" s="15">
        <v>-23.680730000000001</v>
      </c>
      <c r="L25" s="15">
        <v>-10.09286</v>
      </c>
      <c r="M25" s="15">
        <v>1.2478399999999998</v>
      </c>
      <c r="N25" s="15">
        <v>-9.182129999999999</v>
      </c>
      <c r="O25" s="15">
        <v>-8.1827199999999998</v>
      </c>
      <c r="P25" s="15">
        <v>-11.68539</v>
      </c>
      <c r="Q25" s="15">
        <v>-0.62502000000000002</v>
      </c>
      <c r="R25" s="15">
        <v>-24.903770000000002</v>
      </c>
      <c r="S25" s="15">
        <v>-11.795629999999999</v>
      </c>
      <c r="T25" s="15">
        <v>-18.15316</v>
      </c>
      <c r="U25" s="15">
        <v>-15.922499999999999</v>
      </c>
      <c r="V25" s="15">
        <v>-16.109290000000001</v>
      </c>
      <c r="W25" s="15">
        <v>-8.2410300000000003</v>
      </c>
      <c r="X25" s="15">
        <v>-24.003340000000001</v>
      </c>
      <c r="Y25" s="15">
        <v>-12.045209999999999</v>
      </c>
      <c r="Z25" s="15">
        <v>-7.8899799999999995</v>
      </c>
      <c r="AA25" s="15">
        <v>-22.646060000000002</v>
      </c>
      <c r="AB25" s="15">
        <v>-32.673250000000003</v>
      </c>
      <c r="AC25" s="15">
        <v>-24.1571297449231</v>
      </c>
      <c r="AD25" s="15">
        <v>0.98637802205530201</v>
      </c>
      <c r="AE25" s="15">
        <v>-30.2013865144412</v>
      </c>
      <c r="AF25" s="15">
        <v>-0.95083847050134207</v>
      </c>
      <c r="AG25" s="15">
        <v>-12.716791635963881</v>
      </c>
      <c r="AH25" s="15">
        <v>-5.7794314590614571</v>
      </c>
      <c r="AI25" s="42"/>
      <c r="AJ25" s="42"/>
      <c r="AK25" s="42"/>
      <c r="AL25" s="42"/>
      <c r="AM25" s="42"/>
      <c r="AN25" s="3"/>
      <c r="AO25" s="3"/>
      <c r="AP25" s="3"/>
      <c r="AQ25" s="3"/>
      <c r="AR25" s="3"/>
      <c r="AS25" s="3"/>
      <c r="AT25" s="3"/>
      <c r="AU25" s="3"/>
      <c r="AV25" s="3"/>
      <c r="AW25" s="3"/>
      <c r="AX25" s="3"/>
      <c r="AY25" s="3"/>
    </row>
    <row r="26" spans="1:51" ht="14.4" x14ac:dyDescent="0.3">
      <c r="A26" s="121">
        <f>YampaRiverInflow.TotalOutflow!A26</f>
        <v>45689</v>
      </c>
      <c r="B26" s="31">
        <v>-12.694000000000001</v>
      </c>
      <c r="C26" s="11">
        <v>-12.694000000000001</v>
      </c>
      <c r="D26" s="41">
        <v>-12.694000000000001</v>
      </c>
      <c r="E26" s="15">
        <v>9.4865300000000001</v>
      </c>
      <c r="F26" s="15">
        <v>-8.6256699999999995</v>
      </c>
      <c r="G26" s="15">
        <v>-4.7783299999999995</v>
      </c>
      <c r="H26" s="15">
        <v>-20.94144</v>
      </c>
      <c r="I26" s="15">
        <v>-17.372900000000001</v>
      </c>
      <c r="J26" s="15">
        <v>14.6288</v>
      </c>
      <c r="K26" s="15">
        <v>-16.739249999999998</v>
      </c>
      <c r="L26" s="15">
        <v>-12.46504</v>
      </c>
      <c r="M26" s="15">
        <v>-9.1210300000000011</v>
      </c>
      <c r="N26" s="15">
        <v>-7.8426999999999998</v>
      </c>
      <c r="O26" s="15">
        <v>-5.5530600000000003</v>
      </c>
      <c r="P26" s="15">
        <v>-10.331049999999999</v>
      </c>
      <c r="Q26" s="15">
        <v>-2.1568899999999998</v>
      </c>
      <c r="R26" s="15">
        <v>-9.2535300000000014</v>
      </c>
      <c r="S26" s="15">
        <v>-8.9076200000000014</v>
      </c>
      <c r="T26" s="15">
        <v>-4.1460799999999995</v>
      </c>
      <c r="U26" s="15">
        <v>-10.053940000000001</v>
      </c>
      <c r="V26" s="15">
        <v>-6.1692600000000004</v>
      </c>
      <c r="W26" s="15">
        <v>-12.2621</v>
      </c>
      <c r="X26" s="15">
        <v>-20.240539999999999</v>
      </c>
      <c r="Y26" s="15">
        <v>-13.770149999999999</v>
      </c>
      <c r="Z26" s="15">
        <v>-23.709220000000002</v>
      </c>
      <c r="AA26" s="15">
        <v>-9.7715200000000006</v>
      </c>
      <c r="AB26" s="15">
        <v>-22.627830000000003</v>
      </c>
      <c r="AC26" s="15">
        <v>-15.455982647396</v>
      </c>
      <c r="AD26" s="15">
        <v>-5.8749314387434293</v>
      </c>
      <c r="AE26" s="15">
        <v>-8.4656240510355207</v>
      </c>
      <c r="AF26" s="15">
        <v>-4.6766209284448594</v>
      </c>
      <c r="AG26" s="15">
        <v>-22.525036091181075</v>
      </c>
      <c r="AH26" s="15">
        <v>-5.7098542439644264</v>
      </c>
      <c r="AI26" s="42"/>
      <c r="AJ26" s="42"/>
      <c r="AK26" s="42"/>
      <c r="AL26" s="42"/>
      <c r="AM26" s="42"/>
      <c r="AN26" s="3"/>
      <c r="AO26" s="3"/>
      <c r="AP26" s="3"/>
      <c r="AQ26" s="3"/>
      <c r="AR26" s="3"/>
      <c r="AS26" s="3"/>
      <c r="AT26" s="3"/>
      <c r="AU26" s="3"/>
      <c r="AV26" s="3"/>
      <c r="AW26" s="3"/>
      <c r="AX26" s="3"/>
      <c r="AY26" s="3"/>
    </row>
    <row r="27" spans="1:51" ht="14.4" x14ac:dyDescent="0.3">
      <c r="A27" s="121">
        <f>YampaRiverInflow.TotalOutflow!A27</f>
        <v>45717</v>
      </c>
      <c r="B27" s="31">
        <v>-10.426</v>
      </c>
      <c r="C27" s="11">
        <v>-10.426</v>
      </c>
      <c r="D27" s="41">
        <v>-10.426</v>
      </c>
      <c r="E27" s="15">
        <v>-5.5422600000000006</v>
      </c>
      <c r="F27" s="15">
        <v>-26.61149</v>
      </c>
      <c r="G27" s="15">
        <v>-24.585830000000001</v>
      </c>
      <c r="H27" s="15">
        <v>-10.1469</v>
      </c>
      <c r="I27" s="15">
        <v>-24.405729999999998</v>
      </c>
      <c r="J27" s="15">
        <v>-41.61844</v>
      </c>
      <c r="K27" s="15">
        <v>-20.912990000000001</v>
      </c>
      <c r="L27" s="15">
        <v>-15.42376</v>
      </c>
      <c r="M27" s="15">
        <v>-46.979050000000001</v>
      </c>
      <c r="N27" s="15">
        <v>-13.50891</v>
      </c>
      <c r="O27" s="15">
        <v>-9.4484200000000005</v>
      </c>
      <c r="P27" s="15">
        <v>-15.45289</v>
      </c>
      <c r="Q27" s="15">
        <v>-14.12349</v>
      </c>
      <c r="R27" s="15">
        <v>-17.224810000000002</v>
      </c>
      <c r="S27" s="15">
        <v>-18.18402</v>
      </c>
      <c r="T27" s="15">
        <v>-16.42624</v>
      </c>
      <c r="U27" s="15">
        <v>-16.519099999999998</v>
      </c>
      <c r="V27" s="15">
        <v>-21.362770000000001</v>
      </c>
      <c r="W27" s="15">
        <v>-13.940290000000001</v>
      </c>
      <c r="X27" s="15">
        <v>-25.785889999999998</v>
      </c>
      <c r="Y27" s="15">
        <v>-13.57385</v>
      </c>
      <c r="Z27" s="15">
        <v>-14.951780000000001</v>
      </c>
      <c r="AA27" s="15">
        <v>-24.381869999999999</v>
      </c>
      <c r="AB27" s="15">
        <v>-18.517049999999998</v>
      </c>
      <c r="AC27" s="15">
        <v>-29.967980399044698</v>
      </c>
      <c r="AD27" s="15">
        <v>-3.9186748927238999</v>
      </c>
      <c r="AE27" s="15">
        <v>3.78158654325282</v>
      </c>
      <c r="AF27" s="15">
        <v>-0.165478108417315</v>
      </c>
      <c r="AG27" s="15">
        <v>-33.272751616104074</v>
      </c>
      <c r="AH27" s="15">
        <v>-3.3822040949199934</v>
      </c>
      <c r="AI27" s="42"/>
      <c r="AJ27" s="42"/>
      <c r="AK27" s="42"/>
      <c r="AL27" s="42"/>
      <c r="AM27" s="42"/>
      <c r="AN27" s="3"/>
      <c r="AO27" s="3"/>
      <c r="AP27" s="3"/>
      <c r="AQ27" s="3"/>
      <c r="AR27" s="3"/>
      <c r="AS27" s="3"/>
      <c r="AT27" s="3"/>
      <c r="AU27" s="3"/>
      <c r="AV27" s="3"/>
      <c r="AW27" s="3"/>
      <c r="AX27" s="3"/>
      <c r="AY27" s="3"/>
    </row>
    <row r="28" spans="1:51" ht="14.4" x14ac:dyDescent="0.3">
      <c r="A28" s="121">
        <f>YampaRiverInflow.TotalOutflow!A28</f>
        <v>45748</v>
      </c>
      <c r="B28" s="31">
        <v>-13.513999999999999</v>
      </c>
      <c r="C28" s="11">
        <v>-13.513999999999999</v>
      </c>
      <c r="D28" s="41">
        <v>-13.513999999999999</v>
      </c>
      <c r="E28" s="15">
        <v>-16.615569999999998</v>
      </c>
      <c r="F28" s="15">
        <v>-28.879900000000003</v>
      </c>
      <c r="G28" s="15">
        <v>-19.677019999999999</v>
      </c>
      <c r="H28" s="15">
        <v>-31.681180000000001</v>
      </c>
      <c r="I28" s="15">
        <v>-14.10609</v>
      </c>
      <c r="J28" s="15">
        <v>-11.98128</v>
      </c>
      <c r="K28" s="15">
        <v>-22.55518</v>
      </c>
      <c r="L28" s="15">
        <v>58.147940000000006</v>
      </c>
      <c r="M28" s="15">
        <v>-64.754249999999999</v>
      </c>
      <c r="N28" s="15">
        <v>-13.812430000000001</v>
      </c>
      <c r="O28" s="15">
        <v>-19.395679999999999</v>
      </c>
      <c r="P28" s="15">
        <v>-0.58677000000000001</v>
      </c>
      <c r="Q28" s="15">
        <v>-20.977029999999999</v>
      </c>
      <c r="R28" s="15">
        <v>-23.67004</v>
      </c>
      <c r="S28" s="15">
        <v>-22.150279999999999</v>
      </c>
      <c r="T28" s="15">
        <v>-10.326360000000001</v>
      </c>
      <c r="U28" s="15">
        <v>-17.860139999999998</v>
      </c>
      <c r="V28" s="15">
        <v>-21.034770000000002</v>
      </c>
      <c r="W28" s="15">
        <v>-16.89048</v>
      </c>
      <c r="X28" s="15">
        <v>-27.78388</v>
      </c>
      <c r="Y28" s="15">
        <v>-24.14518</v>
      </c>
      <c r="Z28" s="15">
        <v>-25.381180000000001</v>
      </c>
      <c r="AA28" s="15">
        <v>-22.591699999999999</v>
      </c>
      <c r="AB28" s="15">
        <v>-21.645820000000001</v>
      </c>
      <c r="AC28" s="15">
        <v>-27.296583863680898</v>
      </c>
      <c r="AD28" s="15">
        <v>-6.8666990838692197</v>
      </c>
      <c r="AE28" s="15">
        <v>-4.4101040311918496</v>
      </c>
      <c r="AF28" s="15">
        <v>0.32782876848779102</v>
      </c>
      <c r="AG28" s="15">
        <v>-38.38269309226537</v>
      </c>
      <c r="AH28" s="15">
        <v>-19.157315839774473</v>
      </c>
      <c r="AI28" s="42"/>
      <c r="AJ28" s="42"/>
      <c r="AK28" s="42"/>
      <c r="AL28" s="42"/>
      <c r="AM28" s="42"/>
      <c r="AN28" s="3"/>
      <c r="AO28" s="3"/>
      <c r="AP28" s="3"/>
      <c r="AQ28" s="3"/>
      <c r="AR28" s="3"/>
      <c r="AS28" s="3"/>
      <c r="AT28" s="3"/>
      <c r="AU28" s="3"/>
      <c r="AV28" s="3"/>
      <c r="AW28" s="3"/>
      <c r="AX28" s="3"/>
      <c r="AY28" s="3"/>
    </row>
    <row r="29" spans="1:51" ht="14.4" x14ac:dyDescent="0.3">
      <c r="A29" s="121">
        <f>YampaRiverInflow.TotalOutflow!A29</f>
        <v>45778</v>
      </c>
      <c r="B29" s="31">
        <v>-13.119</v>
      </c>
      <c r="C29" s="11">
        <v>-13.119</v>
      </c>
      <c r="D29" s="41">
        <v>-13.119</v>
      </c>
      <c r="E29" s="15">
        <v>-19.176749999999998</v>
      </c>
      <c r="F29" s="15">
        <v>-31.532360000000001</v>
      </c>
      <c r="G29" s="15">
        <v>-23.549289999999999</v>
      </c>
      <c r="H29" s="15">
        <v>-4.1466599999999998</v>
      </c>
      <c r="I29" s="15">
        <v>-16.730790000000002</v>
      </c>
      <c r="J29" s="15">
        <v>-20.673770000000001</v>
      </c>
      <c r="K29" s="15">
        <v>-17.359860000000001</v>
      </c>
      <c r="L29" s="15">
        <v>34.052529999999997</v>
      </c>
      <c r="M29" s="15">
        <v>-1.7655699999999999</v>
      </c>
      <c r="N29" s="15">
        <v>-18.956109999999999</v>
      </c>
      <c r="O29" s="15">
        <v>-19.014720000000001</v>
      </c>
      <c r="P29" s="15">
        <v>-30.134370000000001</v>
      </c>
      <c r="Q29" s="15">
        <v>-22.792720000000003</v>
      </c>
      <c r="R29" s="15">
        <v>2.1723600000000003</v>
      </c>
      <c r="S29" s="15">
        <v>-23.229320000000001</v>
      </c>
      <c r="T29" s="15">
        <v>-30.356549999999999</v>
      </c>
      <c r="U29" s="15">
        <v>-13.17548</v>
      </c>
      <c r="V29" s="15">
        <v>-26.73291</v>
      </c>
      <c r="W29" s="15">
        <v>-17.628589999999999</v>
      </c>
      <c r="X29" s="15">
        <v>-22.069290000000002</v>
      </c>
      <c r="Y29" s="15">
        <v>-23.365380000000002</v>
      </c>
      <c r="Z29" s="15">
        <v>-25.14387</v>
      </c>
      <c r="AA29" s="15">
        <v>-18.31448</v>
      </c>
      <c r="AB29" s="15">
        <v>-13.93942</v>
      </c>
      <c r="AC29" s="15">
        <v>-20.988264455397299</v>
      </c>
      <c r="AD29" s="15">
        <v>-18.6031865575818</v>
      </c>
      <c r="AE29" s="15">
        <v>-16.873532198681101</v>
      </c>
      <c r="AF29" s="15">
        <v>-10.3614585683532</v>
      </c>
      <c r="AG29" s="15">
        <v>-50.887631320712337</v>
      </c>
      <c r="AH29" s="15">
        <v>-30.38728965732949</v>
      </c>
      <c r="AI29" s="42"/>
      <c r="AJ29" s="42"/>
      <c r="AK29" s="42"/>
      <c r="AL29" s="42"/>
      <c r="AM29" s="42"/>
      <c r="AN29" s="3"/>
      <c r="AO29" s="3"/>
      <c r="AP29" s="3"/>
      <c r="AQ29" s="3"/>
      <c r="AR29" s="3"/>
      <c r="AS29" s="3"/>
      <c r="AT29" s="3"/>
      <c r="AU29" s="3"/>
      <c r="AV29" s="3"/>
      <c r="AW29" s="3"/>
      <c r="AX29" s="3"/>
      <c r="AY29" s="3"/>
    </row>
    <row r="30" spans="1:51" ht="14.4" x14ac:dyDescent="0.3">
      <c r="A30" s="121">
        <f>YampaRiverInflow.TotalOutflow!A30</f>
        <v>45809</v>
      </c>
      <c r="B30" s="31">
        <v>-20.766999999999999</v>
      </c>
      <c r="C30" s="11">
        <v>-20.766999999999999</v>
      </c>
      <c r="D30" s="41">
        <v>-20.766999999999999</v>
      </c>
      <c r="E30" s="15">
        <v>-4.3182600000000004</v>
      </c>
      <c r="F30" s="15">
        <v>-21.53116</v>
      </c>
      <c r="G30" s="15">
        <v>-28.16948</v>
      </c>
      <c r="H30" s="15">
        <v>-21.732470000000003</v>
      </c>
      <c r="I30" s="15">
        <v>-7.58514</v>
      </c>
      <c r="J30" s="15">
        <v>-14.68486</v>
      </c>
      <c r="K30" s="15">
        <v>-12.904590000000001</v>
      </c>
      <c r="L30" s="15">
        <v>-17.66553</v>
      </c>
      <c r="M30" s="15">
        <v>-18.500439999999998</v>
      </c>
      <c r="N30" s="15">
        <v>-9.6846800000000002</v>
      </c>
      <c r="O30" s="15">
        <v>-3.0129200000000003</v>
      </c>
      <c r="P30" s="15">
        <v>-10.71584</v>
      </c>
      <c r="Q30" s="15">
        <v>-17.712730000000001</v>
      </c>
      <c r="R30" s="15">
        <v>2.1411799999999999</v>
      </c>
      <c r="S30" s="15">
        <v>-20.19791</v>
      </c>
      <c r="T30" s="15">
        <v>-19.463480000000001</v>
      </c>
      <c r="U30" s="15">
        <v>-14.17783</v>
      </c>
      <c r="V30" s="15">
        <v>-34.892609999999998</v>
      </c>
      <c r="W30" s="15">
        <v>-20.2377</v>
      </c>
      <c r="X30" s="15">
        <v>-30.45213</v>
      </c>
      <c r="Y30" s="15">
        <v>-27.64986</v>
      </c>
      <c r="Z30" s="15">
        <v>-30.77158</v>
      </c>
      <c r="AA30" s="15">
        <v>-30.150569999999998</v>
      </c>
      <c r="AB30" s="15">
        <v>-27.212169999999997</v>
      </c>
      <c r="AC30" s="15">
        <v>-17.7194681870902</v>
      </c>
      <c r="AD30" s="15">
        <v>-32.379981516299999</v>
      </c>
      <c r="AE30" s="15">
        <v>-23.798866425075097</v>
      </c>
      <c r="AF30" s="15">
        <v>-21.9297904675709</v>
      </c>
      <c r="AG30" s="15">
        <v>-57.58882165966952</v>
      </c>
      <c r="AH30" s="15">
        <v>-30.45201460504726</v>
      </c>
      <c r="AI30" s="42"/>
      <c r="AJ30" s="42"/>
      <c r="AK30" s="42"/>
      <c r="AL30" s="42"/>
      <c r="AM30" s="42"/>
      <c r="AN30" s="3"/>
      <c r="AO30" s="3"/>
      <c r="AP30" s="3"/>
      <c r="AQ30" s="3"/>
      <c r="AR30" s="3"/>
      <c r="AS30" s="3"/>
      <c r="AT30" s="3"/>
      <c r="AU30" s="3"/>
      <c r="AV30" s="3"/>
      <c r="AW30" s="3"/>
      <c r="AX30" s="3"/>
      <c r="AY30" s="3"/>
    </row>
    <row r="31" spans="1:51" ht="14.4" x14ac:dyDescent="0.3">
      <c r="A31" s="121">
        <f>YampaRiverInflow.TotalOutflow!A31</f>
        <v>45839</v>
      </c>
      <c r="B31" s="31">
        <v>-21.096</v>
      </c>
      <c r="C31" s="11">
        <v>-21.096</v>
      </c>
      <c r="D31" s="41">
        <v>-21.096</v>
      </c>
      <c r="E31" s="15">
        <v>-26.41535</v>
      </c>
      <c r="F31" s="15">
        <v>-21.142790000000002</v>
      </c>
      <c r="G31" s="15">
        <v>-18.928519999999999</v>
      </c>
      <c r="H31" s="15">
        <v>-9.5471299999999992</v>
      </c>
      <c r="I31" s="15">
        <v>-10.268600000000001</v>
      </c>
      <c r="J31" s="15">
        <v>-18.314310000000003</v>
      </c>
      <c r="K31" s="15">
        <v>-15.866149999999999</v>
      </c>
      <c r="L31" s="15">
        <v>-24.552409999999998</v>
      </c>
      <c r="M31" s="15">
        <v>-25.378720000000001</v>
      </c>
      <c r="N31" s="15">
        <v>-17.78331</v>
      </c>
      <c r="O31" s="15">
        <v>-18.8934</v>
      </c>
      <c r="P31" s="15">
        <v>-12.013909999999999</v>
      </c>
      <c r="Q31" s="15">
        <v>-14.996409999999999</v>
      </c>
      <c r="R31" s="15">
        <v>2.3123400000000003</v>
      </c>
      <c r="S31" s="15">
        <v>-19.286709999999999</v>
      </c>
      <c r="T31" s="15">
        <v>-10.45975</v>
      </c>
      <c r="U31" s="15">
        <v>-7.6106699999999998</v>
      </c>
      <c r="V31" s="15">
        <v>-27.08278</v>
      </c>
      <c r="W31" s="15">
        <v>-23.468240000000002</v>
      </c>
      <c r="X31" s="15">
        <v>-21.989319999999999</v>
      </c>
      <c r="Y31" s="15">
        <v>-37.216929999999998</v>
      </c>
      <c r="Z31" s="15">
        <v>-22.890240000000002</v>
      </c>
      <c r="AA31" s="15">
        <v>-26.678540000000002</v>
      </c>
      <c r="AB31" s="15">
        <v>-37.337760000000003</v>
      </c>
      <c r="AC31" s="15">
        <v>-18.2346613577282</v>
      </c>
      <c r="AD31" s="15">
        <v>-18.848620976413699</v>
      </c>
      <c r="AE31" s="15">
        <v>-23.752590631551499</v>
      </c>
      <c r="AF31" s="15">
        <v>-17.2882505662513</v>
      </c>
      <c r="AG31" s="15">
        <v>-44.694644503792432</v>
      </c>
      <c r="AH31" s="15">
        <v>-40.747534366473715</v>
      </c>
      <c r="AI31" s="42"/>
      <c r="AJ31" s="42"/>
      <c r="AK31" s="42"/>
      <c r="AL31" s="42"/>
      <c r="AM31" s="42"/>
      <c r="AN31" s="3"/>
      <c r="AO31" s="3"/>
      <c r="AP31" s="3"/>
      <c r="AQ31" s="3"/>
      <c r="AR31" s="3"/>
      <c r="AS31" s="3"/>
      <c r="AT31" s="3"/>
      <c r="AU31" s="3"/>
      <c r="AV31" s="3"/>
      <c r="AW31" s="3"/>
      <c r="AX31" s="3"/>
      <c r="AY31" s="3"/>
    </row>
    <row r="32" spans="1:51" ht="14.4" x14ac:dyDescent="0.3">
      <c r="A32" s="121">
        <f>YampaRiverInflow.TotalOutflow!A32</f>
        <v>45870</v>
      </c>
      <c r="B32" s="31">
        <v>-16.552</v>
      </c>
      <c r="C32" s="11">
        <v>-16.552</v>
      </c>
      <c r="D32" s="41">
        <v>-16.552</v>
      </c>
      <c r="E32" s="15">
        <v>-7.3850100000000003</v>
      </c>
      <c r="F32" s="15">
        <v>-28.87069</v>
      </c>
      <c r="G32" s="15">
        <v>-40.249079999999999</v>
      </c>
      <c r="H32" s="15">
        <v>-10.618690000000001</v>
      </c>
      <c r="I32" s="15">
        <v>-1.97844</v>
      </c>
      <c r="J32" s="15">
        <v>-19.845770000000002</v>
      </c>
      <c r="K32" s="15">
        <v>-18.154619999999998</v>
      </c>
      <c r="L32" s="15">
        <v>-19.77272</v>
      </c>
      <c r="M32" s="15">
        <v>-13.17257</v>
      </c>
      <c r="N32" s="15">
        <v>-14.711229999999999</v>
      </c>
      <c r="O32" s="15">
        <v>-8.0491299999999999</v>
      </c>
      <c r="P32" s="15">
        <v>-10.36894</v>
      </c>
      <c r="Q32" s="15">
        <v>-12.309370000000001</v>
      </c>
      <c r="R32" s="15">
        <v>3.9439999999999996E-2</v>
      </c>
      <c r="S32" s="15">
        <v>-13.62011</v>
      </c>
      <c r="T32" s="15">
        <v>-10.787000000000001</v>
      </c>
      <c r="U32" s="15">
        <v>-15.400589999999999</v>
      </c>
      <c r="V32" s="15">
        <v>-19.57723</v>
      </c>
      <c r="W32" s="15">
        <v>-13.29472</v>
      </c>
      <c r="X32" s="15">
        <v>-18.03979</v>
      </c>
      <c r="Y32" s="15">
        <v>-23.891169999999999</v>
      </c>
      <c r="Z32" s="15">
        <v>-13.515309999999999</v>
      </c>
      <c r="AA32" s="15">
        <v>-23.837299999999999</v>
      </c>
      <c r="AB32" s="15">
        <v>-19.137979999999999</v>
      </c>
      <c r="AC32" s="15">
        <v>-15.5850350841859</v>
      </c>
      <c r="AD32" s="15">
        <v>-20.413870945690398</v>
      </c>
      <c r="AE32" s="15">
        <v>-17.994277469173699</v>
      </c>
      <c r="AF32" s="15">
        <v>-17.687800046524</v>
      </c>
      <c r="AG32" s="15">
        <v>-37.223178765369134</v>
      </c>
      <c r="AH32" s="15">
        <v>-44.692820137564823</v>
      </c>
      <c r="AI32" s="42"/>
      <c r="AJ32" s="42"/>
      <c r="AK32" s="42"/>
      <c r="AL32" s="42"/>
      <c r="AM32" s="42"/>
      <c r="AN32" s="3"/>
      <c r="AO32" s="3"/>
      <c r="AP32" s="3"/>
      <c r="AQ32" s="3"/>
      <c r="AR32" s="3"/>
      <c r="AS32" s="3"/>
      <c r="AT32" s="3"/>
      <c r="AU32" s="3"/>
      <c r="AV32" s="3"/>
      <c r="AW32" s="3"/>
      <c r="AX32" s="3"/>
      <c r="AY32" s="3"/>
    </row>
    <row r="33" spans="1:51" ht="14.4" x14ac:dyDescent="0.3">
      <c r="A33" s="121">
        <f>YampaRiverInflow.TotalOutflow!A33</f>
        <v>45901</v>
      </c>
      <c r="B33" s="31">
        <v>-6.1840000000000002</v>
      </c>
      <c r="C33" s="11">
        <v>-6.1840000000000002</v>
      </c>
      <c r="D33" s="41">
        <v>-6.1840000000000002</v>
      </c>
      <c r="E33" s="15">
        <v>3.9455100000000001</v>
      </c>
      <c r="F33" s="15">
        <v>0.30087999999999998</v>
      </c>
      <c r="G33" s="15">
        <v>1.5638399999999999</v>
      </c>
      <c r="H33" s="15">
        <v>-5.3830900000000002</v>
      </c>
      <c r="I33" s="15">
        <v>0.50452999999999992</v>
      </c>
      <c r="J33" s="15">
        <v>-16.785490000000003</v>
      </c>
      <c r="K33" s="15">
        <v>8.7774400000000004</v>
      </c>
      <c r="L33" s="15">
        <v>-0.65700999999999998</v>
      </c>
      <c r="M33" s="15">
        <v>-5.1176300000000001</v>
      </c>
      <c r="N33" s="15">
        <v>1.31694</v>
      </c>
      <c r="O33" s="15">
        <v>-3.9454199999999999</v>
      </c>
      <c r="P33" s="15">
        <v>2.79942</v>
      </c>
      <c r="Q33" s="15">
        <v>-4.3560499999999998</v>
      </c>
      <c r="R33" s="15">
        <v>0.24765999999999999</v>
      </c>
      <c r="S33" s="15">
        <v>-1.9077999999999999</v>
      </c>
      <c r="T33" s="15">
        <v>1.6536999999999999</v>
      </c>
      <c r="U33" s="15">
        <v>0.45062999999999998</v>
      </c>
      <c r="V33" s="15">
        <v>-4.00359</v>
      </c>
      <c r="W33" s="15">
        <v>-7.8580299999999994</v>
      </c>
      <c r="X33" s="15">
        <v>-6.6565699999999994</v>
      </c>
      <c r="Y33" s="15">
        <v>-13.139520000000001</v>
      </c>
      <c r="Z33" s="15">
        <v>-7.8235400000000004</v>
      </c>
      <c r="AA33" s="15">
        <v>-17.94941</v>
      </c>
      <c r="AB33" s="15">
        <v>-20.019500000000001</v>
      </c>
      <c r="AC33" s="15">
        <v>-12.5769963398445</v>
      </c>
      <c r="AD33" s="15">
        <v>-12.664930500352801</v>
      </c>
      <c r="AE33" s="15">
        <v>-18.758475648761799</v>
      </c>
      <c r="AF33" s="15">
        <v>-1.27110780709264</v>
      </c>
      <c r="AG33" s="15">
        <v>-33.675139492561513</v>
      </c>
      <c r="AH33" s="15">
        <v>-15.970136704665375</v>
      </c>
      <c r="AI33" s="42"/>
      <c r="AJ33" s="42"/>
      <c r="AK33" s="42"/>
      <c r="AL33" s="42"/>
      <c r="AM33" s="42"/>
      <c r="AN33" s="3"/>
      <c r="AO33" s="3"/>
      <c r="AP33" s="3"/>
      <c r="AQ33" s="3"/>
      <c r="AR33" s="3"/>
      <c r="AS33" s="3"/>
      <c r="AT33" s="3"/>
      <c r="AU33" s="3"/>
      <c r="AV33" s="3"/>
      <c r="AW33" s="3"/>
      <c r="AX33" s="3"/>
      <c r="AY33" s="3"/>
    </row>
    <row r="34" spans="1:51" ht="14.4" x14ac:dyDescent="0.3">
      <c r="A34" s="121">
        <f>YampaRiverInflow.TotalOutflow!A34</f>
        <v>45931</v>
      </c>
      <c r="B34" s="31">
        <v>-10.753</v>
      </c>
      <c r="C34" s="11">
        <v>-10.753</v>
      </c>
      <c r="D34" s="41">
        <v>-10.753</v>
      </c>
      <c r="E34" s="15">
        <v>-12.62735</v>
      </c>
      <c r="F34" s="15">
        <v>-6.6903999999999995</v>
      </c>
      <c r="G34" s="15">
        <v>-9.5990099999999998</v>
      </c>
      <c r="H34" s="15">
        <v>8.4510100000000001</v>
      </c>
      <c r="I34" s="15">
        <v>5.7720799999999999</v>
      </c>
      <c r="J34" s="15">
        <v>-14.64955</v>
      </c>
      <c r="K34" s="15">
        <v>11.184040000000001</v>
      </c>
      <c r="L34" s="15">
        <v>-2.5218699999999998</v>
      </c>
      <c r="M34" s="15">
        <v>12.298719999999999</v>
      </c>
      <c r="N34" s="15">
        <v>9.1142000000000003</v>
      </c>
      <c r="O34" s="15">
        <v>6.9690500000000002</v>
      </c>
      <c r="P34" s="15">
        <v>17.399669999999997</v>
      </c>
      <c r="Q34" s="15">
        <v>17.673249999999999</v>
      </c>
      <c r="R34" s="15">
        <v>19.239099999999997</v>
      </c>
      <c r="S34" s="15">
        <v>0.14559</v>
      </c>
      <c r="T34" s="15">
        <v>-3.8384399999999999</v>
      </c>
      <c r="U34" s="15">
        <v>-8.0890900000000006</v>
      </c>
      <c r="V34" s="15">
        <v>5.3184499999999995</v>
      </c>
      <c r="W34" s="15">
        <v>6.8723199999999993</v>
      </c>
      <c r="X34" s="15">
        <v>-3.3345599999999997</v>
      </c>
      <c r="Y34" s="15">
        <v>-12.937790000000001</v>
      </c>
      <c r="Z34" s="15">
        <v>9.3299699999999994</v>
      </c>
      <c r="AA34" s="15">
        <v>-7.6352000000000002</v>
      </c>
      <c r="AB34" s="15">
        <v>-6.9373300000000002</v>
      </c>
      <c r="AC34" s="15">
        <v>-2.2106542585727502</v>
      </c>
      <c r="AD34" s="15">
        <v>-11.5548092057765</v>
      </c>
      <c r="AE34" s="15">
        <v>-24.732557731564899</v>
      </c>
      <c r="AF34" s="15">
        <v>-12.168433580297501</v>
      </c>
      <c r="AG34" s="15">
        <v>-31.92853069592417</v>
      </c>
      <c r="AH34" s="15">
        <v>-8.5193758119119227</v>
      </c>
      <c r="AI34" s="42"/>
      <c r="AJ34" s="42"/>
      <c r="AK34" s="42"/>
      <c r="AL34" s="42"/>
      <c r="AM34" s="42"/>
      <c r="AN34" s="3"/>
      <c r="AO34" s="3"/>
      <c r="AP34" s="3"/>
      <c r="AQ34" s="3"/>
      <c r="AR34" s="3"/>
      <c r="AS34" s="3"/>
      <c r="AT34" s="3"/>
      <c r="AU34" s="3"/>
      <c r="AV34" s="3"/>
      <c r="AW34" s="3"/>
      <c r="AX34" s="3"/>
      <c r="AY34" s="3"/>
    </row>
    <row r="35" spans="1:51" ht="14.4" x14ac:dyDescent="0.3">
      <c r="A35" s="121">
        <f>YampaRiverInflow.TotalOutflow!A35</f>
        <v>45962</v>
      </c>
      <c r="B35" s="31">
        <v>-16.073</v>
      </c>
      <c r="C35" s="11">
        <v>-16.073</v>
      </c>
      <c r="D35" s="41">
        <v>-16.073</v>
      </c>
      <c r="E35" s="15">
        <v>-7.3315400000000004</v>
      </c>
      <c r="F35" s="15">
        <v>-38.727230000000006</v>
      </c>
      <c r="G35" s="15">
        <v>11.18458</v>
      </c>
      <c r="H35" s="15">
        <v>10.958489999999999</v>
      </c>
      <c r="I35" s="15">
        <v>-3.7692800000000002</v>
      </c>
      <c r="J35" s="15">
        <v>-15.648209999999999</v>
      </c>
      <c r="K35" s="15">
        <v>-0.50287000000000004</v>
      </c>
      <c r="L35" s="15">
        <v>16.895820000000001</v>
      </c>
      <c r="M35" s="15">
        <v>3.5182899999999999</v>
      </c>
      <c r="N35" s="15">
        <v>1.0546900000000001</v>
      </c>
      <c r="O35" s="15">
        <v>1.48285</v>
      </c>
      <c r="P35" s="15">
        <v>-5.3529099999999996</v>
      </c>
      <c r="Q35" s="15">
        <v>-22.937849999999997</v>
      </c>
      <c r="R35" s="15">
        <v>17.25741</v>
      </c>
      <c r="S35" s="15">
        <v>-4.2314999999999996</v>
      </c>
      <c r="T35" s="15">
        <v>-10.30818</v>
      </c>
      <c r="U35" s="15">
        <v>-12.985040000000001</v>
      </c>
      <c r="V35" s="15">
        <v>-26.999580000000002</v>
      </c>
      <c r="W35" s="15">
        <v>-8.9412700000000012</v>
      </c>
      <c r="X35" s="15">
        <v>-9.1097400000000004</v>
      </c>
      <c r="Y35" s="15">
        <v>6.4318400000000002</v>
      </c>
      <c r="Z35" s="15">
        <v>-3.3335500000000002</v>
      </c>
      <c r="AA35" s="15">
        <v>-11.237219999999999</v>
      </c>
      <c r="AB35" s="15">
        <v>-26.772839999999999</v>
      </c>
      <c r="AC35" s="15">
        <v>-15.73670513499</v>
      </c>
      <c r="AD35" s="15">
        <v>-25.995712616168699</v>
      </c>
      <c r="AE35" s="15">
        <v>-1.0377086195756302</v>
      </c>
      <c r="AF35" s="15">
        <v>-31.726571329096</v>
      </c>
      <c r="AG35" s="15">
        <v>-20.625441646014423</v>
      </c>
      <c r="AH35" s="15">
        <v>-14.505944464038231</v>
      </c>
      <c r="AI35" s="42"/>
      <c r="AJ35" s="42"/>
      <c r="AK35" s="42"/>
      <c r="AL35" s="42"/>
      <c r="AM35" s="42"/>
      <c r="AN35" s="3"/>
      <c r="AO35" s="3"/>
      <c r="AP35" s="3"/>
      <c r="AQ35" s="3"/>
      <c r="AR35" s="3"/>
      <c r="AS35" s="3"/>
      <c r="AT35" s="3"/>
      <c r="AU35" s="3"/>
      <c r="AV35" s="3"/>
      <c r="AW35" s="3"/>
      <c r="AX35" s="3"/>
      <c r="AY35" s="3"/>
    </row>
    <row r="36" spans="1:51" ht="14.4" x14ac:dyDescent="0.3">
      <c r="A36" s="121">
        <f>YampaRiverInflow.TotalOutflow!A36</f>
        <v>45992</v>
      </c>
      <c r="B36" s="31">
        <v>-1.6040000000000001</v>
      </c>
      <c r="C36" s="11">
        <v>-1.6040000000000001</v>
      </c>
      <c r="D36" s="41">
        <v>-1.6040000000000001</v>
      </c>
      <c r="E36" s="15">
        <v>-14.927940000000001</v>
      </c>
      <c r="F36" s="15">
        <v>-22.49784</v>
      </c>
      <c r="G36" s="15">
        <v>-4.7581699999999998</v>
      </c>
      <c r="H36" s="15">
        <v>-4.2268999999999997</v>
      </c>
      <c r="I36" s="15">
        <v>-38.098730000000003</v>
      </c>
      <c r="J36" s="15">
        <v>-16.883659999999999</v>
      </c>
      <c r="K36" s="15">
        <v>-19.378550000000001</v>
      </c>
      <c r="L36" s="15">
        <v>-16.600650000000002</v>
      </c>
      <c r="M36" s="15">
        <v>-12.671760000000001</v>
      </c>
      <c r="N36" s="15">
        <v>-11.092700000000001</v>
      </c>
      <c r="O36" s="15">
        <v>-5.9065600000000007</v>
      </c>
      <c r="P36" s="15">
        <v>-11.998950000000001</v>
      </c>
      <c r="Q36" s="15">
        <v>-6.2203800000000005</v>
      </c>
      <c r="R36" s="15">
        <v>5.5469099999999996</v>
      </c>
      <c r="S36" s="15">
        <v>-11.664959999999999</v>
      </c>
      <c r="T36" s="15">
        <v>-10.748290000000001</v>
      </c>
      <c r="U36" s="15">
        <v>-20.60698</v>
      </c>
      <c r="V36" s="15">
        <v>-11.0654</v>
      </c>
      <c r="W36" s="15">
        <v>-24.62893</v>
      </c>
      <c r="X36" s="15">
        <v>-2.98122</v>
      </c>
      <c r="Y36" s="15">
        <v>-6.6501599999999996</v>
      </c>
      <c r="Z36" s="15">
        <v>1.63134</v>
      </c>
      <c r="AA36" s="15">
        <v>-9.3967500000000008</v>
      </c>
      <c r="AB36" s="15">
        <v>-13.98915</v>
      </c>
      <c r="AC36" s="15">
        <v>-12.4542512261587</v>
      </c>
      <c r="AD36" s="15">
        <v>-10.8324401513397</v>
      </c>
      <c r="AE36" s="15">
        <v>3.9299975641787799</v>
      </c>
      <c r="AF36" s="15">
        <v>-2.4028572739817102</v>
      </c>
      <c r="AG36" s="15">
        <v>-11.953157158801488</v>
      </c>
      <c r="AH36" s="15">
        <v>-20.113240887616342</v>
      </c>
      <c r="AI36" s="42"/>
      <c r="AJ36" s="42"/>
      <c r="AK36" s="42"/>
      <c r="AL36" s="42"/>
      <c r="AM36" s="42"/>
      <c r="AN36" s="3"/>
      <c r="AO36" s="3"/>
      <c r="AP36" s="3"/>
      <c r="AQ36" s="3"/>
      <c r="AR36" s="3"/>
      <c r="AS36" s="3"/>
      <c r="AT36" s="3"/>
      <c r="AU36" s="3"/>
      <c r="AV36" s="3"/>
      <c r="AW36" s="3"/>
      <c r="AX36" s="3"/>
      <c r="AY36" s="3"/>
    </row>
    <row r="37" spans="1:51" ht="14.4" x14ac:dyDescent="0.3">
      <c r="A37" s="121">
        <f>YampaRiverInflow.TotalOutflow!A37</f>
        <v>46023</v>
      </c>
      <c r="B37" s="31">
        <v>-10.813000000000001</v>
      </c>
      <c r="C37" s="11">
        <v>-10.813000000000001</v>
      </c>
      <c r="D37" s="41">
        <v>-10.813000000000001</v>
      </c>
      <c r="E37" s="15">
        <v>-1.1552500000000001</v>
      </c>
      <c r="F37" s="15">
        <v>-9.5505300000000002</v>
      </c>
      <c r="G37" s="15">
        <v>-3.0365300000000004</v>
      </c>
      <c r="H37" s="15">
        <v>-13.873520000000001</v>
      </c>
      <c r="I37" s="15">
        <v>-24.659839999999999</v>
      </c>
      <c r="J37" s="15">
        <v>-23.680730000000001</v>
      </c>
      <c r="K37" s="15">
        <v>-10.09286</v>
      </c>
      <c r="L37" s="15">
        <v>1.2478399999999998</v>
      </c>
      <c r="M37" s="15">
        <v>-9.182129999999999</v>
      </c>
      <c r="N37" s="15">
        <v>-8.1827199999999998</v>
      </c>
      <c r="O37" s="15">
        <v>-11.68539</v>
      </c>
      <c r="P37" s="15">
        <v>-0.62502000000000002</v>
      </c>
      <c r="Q37" s="15">
        <v>-24.903770000000002</v>
      </c>
      <c r="R37" s="15">
        <v>-11.795629999999999</v>
      </c>
      <c r="S37" s="15">
        <v>-18.15316</v>
      </c>
      <c r="T37" s="15">
        <v>-15.922499999999999</v>
      </c>
      <c r="U37" s="15">
        <v>-16.109290000000001</v>
      </c>
      <c r="V37" s="15">
        <v>-8.2410300000000003</v>
      </c>
      <c r="W37" s="15">
        <v>-24.003340000000001</v>
      </c>
      <c r="X37" s="15">
        <v>-12.045209999999999</v>
      </c>
      <c r="Y37" s="15">
        <v>-7.8899799999999995</v>
      </c>
      <c r="Z37" s="15">
        <v>-22.646060000000002</v>
      </c>
      <c r="AA37" s="15">
        <v>-32.673250000000003</v>
      </c>
      <c r="AB37" s="15">
        <v>-24.1571297449231</v>
      </c>
      <c r="AC37" s="15">
        <v>0.98637802205530201</v>
      </c>
      <c r="AD37" s="15">
        <v>-30.2013865144412</v>
      </c>
      <c r="AE37" s="15">
        <v>-0.95083847050134207</v>
      </c>
      <c r="AF37" s="15">
        <v>-12.716791635963881</v>
      </c>
      <c r="AG37" s="15">
        <v>-5.7794314590614571</v>
      </c>
      <c r="AH37" s="15">
        <v>-12.36787787501088</v>
      </c>
      <c r="AI37" s="42"/>
      <c r="AJ37" s="42"/>
      <c r="AK37" s="42"/>
      <c r="AL37" s="42"/>
      <c r="AM37" s="42"/>
      <c r="AN37" s="3"/>
      <c r="AO37" s="3"/>
      <c r="AP37" s="3"/>
      <c r="AQ37" s="3"/>
      <c r="AR37" s="3"/>
      <c r="AS37" s="3"/>
      <c r="AT37" s="3"/>
      <c r="AU37" s="3"/>
      <c r="AV37" s="3"/>
      <c r="AW37" s="3"/>
      <c r="AX37" s="3"/>
      <c r="AY37" s="3"/>
    </row>
    <row r="38" spans="1:51" ht="14.4" x14ac:dyDescent="0.3">
      <c r="A38" s="121">
        <f>YampaRiverInflow.TotalOutflow!A38</f>
        <v>46054</v>
      </c>
      <c r="B38" s="31">
        <v>-12.694000000000001</v>
      </c>
      <c r="C38" s="11">
        <v>-12.694000000000001</v>
      </c>
      <c r="D38" s="41">
        <v>-12.694000000000001</v>
      </c>
      <c r="E38" s="15">
        <v>-8.6256699999999995</v>
      </c>
      <c r="F38" s="15">
        <v>-4.7783299999999995</v>
      </c>
      <c r="G38" s="15">
        <v>-20.94144</v>
      </c>
      <c r="H38" s="15">
        <v>-17.372900000000001</v>
      </c>
      <c r="I38" s="15">
        <v>14.6288</v>
      </c>
      <c r="J38" s="15">
        <v>-16.739249999999998</v>
      </c>
      <c r="K38" s="15">
        <v>-12.46504</v>
      </c>
      <c r="L38" s="15">
        <v>-9.1210300000000011</v>
      </c>
      <c r="M38" s="15">
        <v>-7.8426999999999998</v>
      </c>
      <c r="N38" s="15">
        <v>-5.5530600000000003</v>
      </c>
      <c r="O38" s="15">
        <v>-10.331049999999999</v>
      </c>
      <c r="P38" s="15">
        <v>-2.1568899999999998</v>
      </c>
      <c r="Q38" s="15">
        <v>-9.2535300000000014</v>
      </c>
      <c r="R38" s="15">
        <v>-8.9076200000000014</v>
      </c>
      <c r="S38" s="15">
        <v>-4.1460799999999995</v>
      </c>
      <c r="T38" s="15">
        <v>-10.053940000000001</v>
      </c>
      <c r="U38" s="15">
        <v>-6.1692600000000004</v>
      </c>
      <c r="V38" s="15">
        <v>-12.2621</v>
      </c>
      <c r="W38" s="15">
        <v>-20.240539999999999</v>
      </c>
      <c r="X38" s="15">
        <v>-13.770149999999999</v>
      </c>
      <c r="Y38" s="15">
        <v>-23.709220000000002</v>
      </c>
      <c r="Z38" s="15">
        <v>-9.7715200000000006</v>
      </c>
      <c r="AA38" s="15">
        <v>-22.627830000000003</v>
      </c>
      <c r="AB38" s="15">
        <v>-15.455982647396</v>
      </c>
      <c r="AC38" s="15">
        <v>-5.8749314387434293</v>
      </c>
      <c r="AD38" s="15">
        <v>-8.4656240510355207</v>
      </c>
      <c r="AE38" s="15">
        <v>-4.6766209284448594</v>
      </c>
      <c r="AF38" s="15">
        <v>-22.525036091181075</v>
      </c>
      <c r="AG38" s="15">
        <v>-5.7098542439644264</v>
      </c>
      <c r="AH38" s="15">
        <v>10.151250214067531</v>
      </c>
      <c r="AI38" s="42"/>
      <c r="AJ38" s="42"/>
      <c r="AK38" s="42"/>
      <c r="AL38" s="42"/>
      <c r="AM38" s="42"/>
      <c r="AN38" s="3"/>
      <c r="AO38" s="3"/>
      <c r="AP38" s="3"/>
      <c r="AQ38" s="3"/>
      <c r="AR38" s="3"/>
      <c r="AS38" s="3"/>
      <c r="AT38" s="3"/>
      <c r="AU38" s="3"/>
      <c r="AV38" s="3"/>
      <c r="AW38" s="3"/>
      <c r="AX38" s="3"/>
      <c r="AY38" s="3"/>
    </row>
    <row r="39" spans="1:51" ht="14.4" x14ac:dyDescent="0.3">
      <c r="A39" s="121">
        <f>YampaRiverInflow.TotalOutflow!A39</f>
        <v>46082</v>
      </c>
      <c r="B39" s="31">
        <v>-10.426</v>
      </c>
      <c r="C39" s="11">
        <v>-10.426</v>
      </c>
      <c r="D39" s="41">
        <v>-10.426</v>
      </c>
      <c r="E39" s="15">
        <v>-26.61149</v>
      </c>
      <c r="F39" s="15">
        <v>-24.585830000000001</v>
      </c>
      <c r="G39" s="15">
        <v>-10.1469</v>
      </c>
      <c r="H39" s="15">
        <v>-24.405729999999998</v>
      </c>
      <c r="I39" s="15">
        <v>-41.61844</v>
      </c>
      <c r="J39" s="15">
        <v>-20.912990000000001</v>
      </c>
      <c r="K39" s="15">
        <v>-15.42376</v>
      </c>
      <c r="L39" s="15">
        <v>-46.979050000000001</v>
      </c>
      <c r="M39" s="15">
        <v>-13.50891</v>
      </c>
      <c r="N39" s="15">
        <v>-9.4484200000000005</v>
      </c>
      <c r="O39" s="15">
        <v>-15.45289</v>
      </c>
      <c r="P39" s="15">
        <v>-14.12349</v>
      </c>
      <c r="Q39" s="15">
        <v>-17.224810000000002</v>
      </c>
      <c r="R39" s="15">
        <v>-18.18402</v>
      </c>
      <c r="S39" s="15">
        <v>-16.42624</v>
      </c>
      <c r="T39" s="15">
        <v>-16.519099999999998</v>
      </c>
      <c r="U39" s="15">
        <v>-21.362770000000001</v>
      </c>
      <c r="V39" s="15">
        <v>-13.940290000000001</v>
      </c>
      <c r="W39" s="15">
        <v>-25.785889999999998</v>
      </c>
      <c r="X39" s="15">
        <v>-13.57385</v>
      </c>
      <c r="Y39" s="15">
        <v>-14.951780000000001</v>
      </c>
      <c r="Z39" s="15">
        <v>-24.381869999999999</v>
      </c>
      <c r="AA39" s="15">
        <v>-18.517049999999998</v>
      </c>
      <c r="AB39" s="15">
        <v>-29.967980399044698</v>
      </c>
      <c r="AC39" s="15">
        <v>-3.9186748927238999</v>
      </c>
      <c r="AD39" s="15">
        <v>3.78158654325282</v>
      </c>
      <c r="AE39" s="15">
        <v>-0.165478108417315</v>
      </c>
      <c r="AF39" s="15">
        <v>-33.272751616104074</v>
      </c>
      <c r="AG39" s="15">
        <v>-3.3822040949199934</v>
      </c>
      <c r="AH39" s="15">
        <v>-5.8828062150550702</v>
      </c>
      <c r="AI39" s="42"/>
      <c r="AJ39" s="42"/>
      <c r="AK39" s="42"/>
      <c r="AL39" s="42"/>
      <c r="AM39" s="42"/>
      <c r="AN39" s="3"/>
      <c r="AO39" s="3"/>
      <c r="AP39" s="3"/>
      <c r="AQ39" s="3"/>
      <c r="AR39" s="3"/>
      <c r="AS39" s="3"/>
      <c r="AT39" s="3"/>
      <c r="AU39" s="3"/>
      <c r="AV39" s="3"/>
      <c r="AW39" s="3"/>
      <c r="AX39" s="3"/>
      <c r="AY39" s="3"/>
    </row>
    <row r="40" spans="1:51" ht="14.4" x14ac:dyDescent="0.3">
      <c r="A40" s="121">
        <f>YampaRiverInflow.TotalOutflow!A40</f>
        <v>46113</v>
      </c>
      <c r="B40" s="31">
        <v>-13.513999999999999</v>
      </c>
      <c r="C40" s="11">
        <v>-13.513999999999999</v>
      </c>
      <c r="D40" s="41">
        <v>-13.513999999999999</v>
      </c>
      <c r="E40" s="15">
        <v>-28.879900000000003</v>
      </c>
      <c r="F40" s="15">
        <v>-19.677019999999999</v>
      </c>
      <c r="G40" s="15">
        <v>-31.681180000000001</v>
      </c>
      <c r="H40" s="15">
        <v>-14.10609</v>
      </c>
      <c r="I40" s="15">
        <v>-11.98128</v>
      </c>
      <c r="J40" s="15">
        <v>-22.55518</v>
      </c>
      <c r="K40" s="15">
        <v>58.147940000000006</v>
      </c>
      <c r="L40" s="15">
        <v>-64.754249999999999</v>
      </c>
      <c r="M40" s="15">
        <v>-13.812430000000001</v>
      </c>
      <c r="N40" s="15">
        <v>-19.395679999999999</v>
      </c>
      <c r="O40" s="15">
        <v>-0.58677000000000001</v>
      </c>
      <c r="P40" s="15">
        <v>-20.977029999999999</v>
      </c>
      <c r="Q40" s="15">
        <v>-23.67004</v>
      </c>
      <c r="R40" s="15">
        <v>-22.150279999999999</v>
      </c>
      <c r="S40" s="15">
        <v>-10.326360000000001</v>
      </c>
      <c r="T40" s="15">
        <v>-17.860139999999998</v>
      </c>
      <c r="U40" s="15">
        <v>-21.034770000000002</v>
      </c>
      <c r="V40" s="15">
        <v>-16.89048</v>
      </c>
      <c r="W40" s="15">
        <v>-27.78388</v>
      </c>
      <c r="X40" s="15">
        <v>-24.14518</v>
      </c>
      <c r="Y40" s="15">
        <v>-25.381180000000001</v>
      </c>
      <c r="Z40" s="15">
        <v>-22.591699999999999</v>
      </c>
      <c r="AA40" s="15">
        <v>-21.645820000000001</v>
      </c>
      <c r="AB40" s="15">
        <v>-27.296583863680898</v>
      </c>
      <c r="AC40" s="15">
        <v>-6.8666990838692197</v>
      </c>
      <c r="AD40" s="15">
        <v>-4.4101040311918496</v>
      </c>
      <c r="AE40" s="15">
        <v>0.32782876848779102</v>
      </c>
      <c r="AF40" s="15">
        <v>-38.38269309226537</v>
      </c>
      <c r="AG40" s="15">
        <v>-19.157315839774473</v>
      </c>
      <c r="AH40" s="15">
        <v>-15.825731008529852</v>
      </c>
      <c r="AI40" s="42"/>
      <c r="AJ40" s="42"/>
      <c r="AK40" s="42"/>
      <c r="AL40" s="42"/>
      <c r="AM40" s="42"/>
      <c r="AN40" s="3"/>
      <c r="AO40" s="3"/>
      <c r="AP40" s="3"/>
      <c r="AQ40" s="3"/>
      <c r="AR40" s="3"/>
      <c r="AS40" s="3"/>
      <c r="AT40" s="3"/>
      <c r="AU40" s="3"/>
      <c r="AV40" s="3"/>
      <c r="AW40" s="3"/>
      <c r="AX40" s="3"/>
      <c r="AY40" s="3"/>
    </row>
    <row r="41" spans="1:51" ht="14.4" x14ac:dyDescent="0.3">
      <c r="A41" s="121">
        <f>YampaRiverInflow.TotalOutflow!A41</f>
        <v>46143</v>
      </c>
      <c r="B41" s="31">
        <v>-13.119</v>
      </c>
      <c r="C41" s="11">
        <v>-13.119</v>
      </c>
      <c r="D41" s="41">
        <v>-13.119</v>
      </c>
      <c r="E41" s="15">
        <v>-31.532360000000001</v>
      </c>
      <c r="F41" s="15">
        <v>-23.549289999999999</v>
      </c>
      <c r="G41" s="15">
        <v>-4.1466599999999998</v>
      </c>
      <c r="H41" s="15">
        <v>-16.730790000000002</v>
      </c>
      <c r="I41" s="15">
        <v>-20.673770000000001</v>
      </c>
      <c r="J41" s="15">
        <v>-17.359860000000001</v>
      </c>
      <c r="K41" s="15">
        <v>34.052529999999997</v>
      </c>
      <c r="L41" s="15">
        <v>-1.7655699999999999</v>
      </c>
      <c r="M41" s="15">
        <v>-18.956109999999999</v>
      </c>
      <c r="N41" s="15">
        <v>-19.014720000000001</v>
      </c>
      <c r="O41" s="15">
        <v>-30.134370000000001</v>
      </c>
      <c r="P41" s="15">
        <v>-22.792720000000003</v>
      </c>
      <c r="Q41" s="15">
        <v>2.1723600000000003</v>
      </c>
      <c r="R41" s="15">
        <v>-23.229320000000001</v>
      </c>
      <c r="S41" s="15">
        <v>-30.356549999999999</v>
      </c>
      <c r="T41" s="15">
        <v>-13.17548</v>
      </c>
      <c r="U41" s="15">
        <v>-26.73291</v>
      </c>
      <c r="V41" s="15">
        <v>-17.628589999999999</v>
      </c>
      <c r="W41" s="15">
        <v>-22.069290000000002</v>
      </c>
      <c r="X41" s="15">
        <v>-23.365380000000002</v>
      </c>
      <c r="Y41" s="15">
        <v>-25.14387</v>
      </c>
      <c r="Z41" s="15">
        <v>-18.31448</v>
      </c>
      <c r="AA41" s="15">
        <v>-13.93942</v>
      </c>
      <c r="AB41" s="15">
        <v>-20.988264455397299</v>
      </c>
      <c r="AC41" s="15">
        <v>-18.6031865575818</v>
      </c>
      <c r="AD41" s="15">
        <v>-16.873532198681101</v>
      </c>
      <c r="AE41" s="15">
        <v>-10.3614585683532</v>
      </c>
      <c r="AF41" s="15">
        <v>-50.887631320712337</v>
      </c>
      <c r="AG41" s="15">
        <v>-30.38728965732949</v>
      </c>
      <c r="AH41" s="15">
        <v>-18.69847368234792</v>
      </c>
      <c r="AI41" s="42"/>
      <c r="AJ41" s="42"/>
      <c r="AK41" s="42"/>
      <c r="AL41" s="42"/>
      <c r="AM41" s="42"/>
      <c r="AN41" s="3"/>
      <c r="AO41" s="3"/>
      <c r="AP41" s="3"/>
      <c r="AQ41" s="3"/>
      <c r="AR41" s="3"/>
      <c r="AS41" s="3"/>
      <c r="AT41" s="3"/>
      <c r="AU41" s="3"/>
      <c r="AV41" s="3"/>
      <c r="AW41" s="3"/>
      <c r="AX41" s="3"/>
      <c r="AY41" s="3"/>
    </row>
    <row r="42" spans="1:51" ht="14.4" x14ac:dyDescent="0.3">
      <c r="A42" s="121">
        <f>YampaRiverInflow.TotalOutflow!A42</f>
        <v>46174</v>
      </c>
      <c r="B42" s="31">
        <v>-20.766999999999999</v>
      </c>
      <c r="C42" s="11">
        <v>-20.766999999999999</v>
      </c>
      <c r="D42" s="41">
        <v>-20.766999999999999</v>
      </c>
      <c r="E42" s="15">
        <v>-21.53116</v>
      </c>
      <c r="F42" s="15">
        <v>-28.16948</v>
      </c>
      <c r="G42" s="15">
        <v>-21.732470000000003</v>
      </c>
      <c r="H42" s="15">
        <v>-7.58514</v>
      </c>
      <c r="I42" s="15">
        <v>-14.68486</v>
      </c>
      <c r="J42" s="15">
        <v>-12.904590000000001</v>
      </c>
      <c r="K42" s="15">
        <v>-17.66553</v>
      </c>
      <c r="L42" s="15">
        <v>-18.500439999999998</v>
      </c>
      <c r="M42" s="15">
        <v>-9.6846800000000002</v>
      </c>
      <c r="N42" s="15">
        <v>-3.0129200000000003</v>
      </c>
      <c r="O42" s="15">
        <v>-10.71584</v>
      </c>
      <c r="P42" s="15">
        <v>-17.712730000000001</v>
      </c>
      <c r="Q42" s="15">
        <v>2.1411799999999999</v>
      </c>
      <c r="R42" s="15">
        <v>-20.19791</v>
      </c>
      <c r="S42" s="15">
        <v>-19.463480000000001</v>
      </c>
      <c r="T42" s="15">
        <v>-14.17783</v>
      </c>
      <c r="U42" s="15">
        <v>-34.892609999999998</v>
      </c>
      <c r="V42" s="15">
        <v>-20.2377</v>
      </c>
      <c r="W42" s="15">
        <v>-30.45213</v>
      </c>
      <c r="X42" s="15">
        <v>-27.64986</v>
      </c>
      <c r="Y42" s="15">
        <v>-30.77158</v>
      </c>
      <c r="Z42" s="15">
        <v>-30.150569999999998</v>
      </c>
      <c r="AA42" s="15">
        <v>-27.212169999999997</v>
      </c>
      <c r="AB42" s="15">
        <v>-17.7194681870902</v>
      </c>
      <c r="AC42" s="15">
        <v>-32.379981516299999</v>
      </c>
      <c r="AD42" s="15">
        <v>-23.798866425075097</v>
      </c>
      <c r="AE42" s="15">
        <v>-21.9297904675709</v>
      </c>
      <c r="AF42" s="15">
        <v>-57.58882165966952</v>
      </c>
      <c r="AG42" s="15">
        <v>-30.45201460504726</v>
      </c>
      <c r="AH42" s="15">
        <v>-3.2644045979033853</v>
      </c>
      <c r="AI42" s="42"/>
      <c r="AJ42" s="42"/>
      <c r="AK42" s="42"/>
      <c r="AL42" s="42"/>
      <c r="AM42" s="42"/>
      <c r="AN42" s="3"/>
      <c r="AO42" s="3"/>
      <c r="AP42" s="3"/>
      <c r="AQ42" s="3"/>
      <c r="AR42" s="3"/>
      <c r="AS42" s="3"/>
      <c r="AT42" s="3"/>
      <c r="AU42" s="3"/>
      <c r="AV42" s="3"/>
      <c r="AW42" s="3"/>
      <c r="AX42" s="3"/>
      <c r="AY42" s="3"/>
    </row>
    <row r="43" spans="1:51" ht="14.4" x14ac:dyDescent="0.3">
      <c r="A43" s="121">
        <f>YampaRiverInflow.TotalOutflow!A43</f>
        <v>46204</v>
      </c>
      <c r="B43" s="31">
        <v>-21.096</v>
      </c>
      <c r="C43" s="11">
        <v>-21.096</v>
      </c>
      <c r="D43" s="41">
        <v>-21.096</v>
      </c>
      <c r="E43" s="15">
        <v>-21.142790000000002</v>
      </c>
      <c r="F43" s="15">
        <v>-18.928519999999999</v>
      </c>
      <c r="G43" s="15">
        <v>-9.5471299999999992</v>
      </c>
      <c r="H43" s="15">
        <v>-10.268600000000001</v>
      </c>
      <c r="I43" s="15">
        <v>-18.314310000000003</v>
      </c>
      <c r="J43" s="15">
        <v>-15.866149999999999</v>
      </c>
      <c r="K43" s="15">
        <v>-24.552409999999998</v>
      </c>
      <c r="L43" s="15">
        <v>-25.378720000000001</v>
      </c>
      <c r="M43" s="15">
        <v>-17.78331</v>
      </c>
      <c r="N43" s="15">
        <v>-18.8934</v>
      </c>
      <c r="O43" s="15">
        <v>-12.013909999999999</v>
      </c>
      <c r="P43" s="15">
        <v>-14.996409999999999</v>
      </c>
      <c r="Q43" s="15">
        <v>2.3123400000000003</v>
      </c>
      <c r="R43" s="15">
        <v>-19.286709999999999</v>
      </c>
      <c r="S43" s="15">
        <v>-10.45975</v>
      </c>
      <c r="T43" s="15">
        <v>-7.6106699999999998</v>
      </c>
      <c r="U43" s="15">
        <v>-27.08278</v>
      </c>
      <c r="V43" s="15">
        <v>-23.468240000000002</v>
      </c>
      <c r="W43" s="15">
        <v>-21.989319999999999</v>
      </c>
      <c r="X43" s="15">
        <v>-37.216929999999998</v>
      </c>
      <c r="Y43" s="15">
        <v>-22.890240000000002</v>
      </c>
      <c r="Z43" s="15">
        <v>-26.678540000000002</v>
      </c>
      <c r="AA43" s="15">
        <v>-37.337760000000003</v>
      </c>
      <c r="AB43" s="15">
        <v>-18.2346613577282</v>
      </c>
      <c r="AC43" s="15">
        <v>-18.848620976413699</v>
      </c>
      <c r="AD43" s="15">
        <v>-23.752590631551499</v>
      </c>
      <c r="AE43" s="15">
        <v>-17.2882505662513</v>
      </c>
      <c r="AF43" s="15">
        <v>-44.694644503792432</v>
      </c>
      <c r="AG43" s="15">
        <v>-40.747534366473715</v>
      </c>
      <c r="AH43" s="15">
        <v>-26.484467621707839</v>
      </c>
      <c r="AI43" s="42"/>
      <c r="AJ43" s="42"/>
      <c r="AK43" s="42"/>
      <c r="AL43" s="42"/>
      <c r="AM43" s="42"/>
      <c r="AN43" s="3"/>
      <c r="AO43" s="3"/>
      <c r="AP43" s="3"/>
      <c r="AQ43" s="3"/>
      <c r="AR43" s="3"/>
      <c r="AS43" s="3"/>
      <c r="AT43" s="3"/>
      <c r="AU43" s="3"/>
      <c r="AV43" s="3"/>
      <c r="AW43" s="3"/>
      <c r="AX43" s="3"/>
      <c r="AY43" s="3"/>
    </row>
    <row r="44" spans="1:51" ht="14.4" x14ac:dyDescent="0.3">
      <c r="A44" s="121">
        <f>YampaRiverInflow.TotalOutflow!A44</f>
        <v>46235</v>
      </c>
      <c r="B44" s="31">
        <v>-16.552</v>
      </c>
      <c r="C44" s="11">
        <v>-16.552</v>
      </c>
      <c r="D44" s="41">
        <v>-16.552</v>
      </c>
      <c r="E44" s="15">
        <v>-28.87069</v>
      </c>
      <c r="F44" s="15">
        <v>-40.249079999999999</v>
      </c>
      <c r="G44" s="15">
        <v>-10.618690000000001</v>
      </c>
      <c r="H44" s="15">
        <v>-1.97844</v>
      </c>
      <c r="I44" s="15">
        <v>-19.845770000000002</v>
      </c>
      <c r="J44" s="15">
        <v>-18.154619999999998</v>
      </c>
      <c r="K44" s="15">
        <v>-19.77272</v>
      </c>
      <c r="L44" s="15">
        <v>-13.17257</v>
      </c>
      <c r="M44" s="15">
        <v>-14.711229999999999</v>
      </c>
      <c r="N44" s="15">
        <v>-8.0491299999999999</v>
      </c>
      <c r="O44" s="15">
        <v>-10.36894</v>
      </c>
      <c r="P44" s="15">
        <v>-12.309370000000001</v>
      </c>
      <c r="Q44" s="15">
        <v>3.9439999999999996E-2</v>
      </c>
      <c r="R44" s="15">
        <v>-13.62011</v>
      </c>
      <c r="S44" s="15">
        <v>-10.787000000000001</v>
      </c>
      <c r="T44" s="15">
        <v>-15.400589999999999</v>
      </c>
      <c r="U44" s="15">
        <v>-19.57723</v>
      </c>
      <c r="V44" s="15">
        <v>-13.29472</v>
      </c>
      <c r="W44" s="15">
        <v>-18.03979</v>
      </c>
      <c r="X44" s="15">
        <v>-23.891169999999999</v>
      </c>
      <c r="Y44" s="15">
        <v>-13.515309999999999</v>
      </c>
      <c r="Z44" s="15">
        <v>-23.837299999999999</v>
      </c>
      <c r="AA44" s="15">
        <v>-19.137979999999999</v>
      </c>
      <c r="AB44" s="15">
        <v>-15.5850350841859</v>
      </c>
      <c r="AC44" s="15">
        <v>-20.413870945690398</v>
      </c>
      <c r="AD44" s="15">
        <v>-17.994277469173699</v>
      </c>
      <c r="AE44" s="15">
        <v>-17.687800046524</v>
      </c>
      <c r="AF44" s="15">
        <v>-37.223178765369134</v>
      </c>
      <c r="AG44" s="15">
        <v>-44.692820137564823</v>
      </c>
      <c r="AH44" s="15">
        <v>-6.5048538154775057</v>
      </c>
      <c r="AI44" s="42"/>
      <c r="AJ44" s="42"/>
      <c r="AK44" s="42"/>
      <c r="AL44" s="42"/>
      <c r="AM44" s="42"/>
      <c r="AN44" s="3"/>
      <c r="AO44" s="3"/>
      <c r="AP44" s="3"/>
      <c r="AQ44" s="3"/>
      <c r="AR44" s="3"/>
      <c r="AS44" s="3"/>
      <c r="AT44" s="3"/>
      <c r="AU44" s="3"/>
      <c r="AV44" s="3"/>
      <c r="AW44" s="3"/>
      <c r="AX44" s="3"/>
      <c r="AY44" s="3"/>
    </row>
    <row r="45" spans="1:51" ht="14.4" x14ac:dyDescent="0.3">
      <c r="A45" s="121">
        <f>YampaRiverInflow.TotalOutflow!A45</f>
        <v>46266</v>
      </c>
      <c r="B45" s="31">
        <v>-6.1840000000000002</v>
      </c>
      <c r="C45" s="11">
        <v>-6.1840000000000002</v>
      </c>
      <c r="D45" s="41">
        <v>-6.1840000000000002</v>
      </c>
      <c r="E45" s="15">
        <v>0.30087999999999998</v>
      </c>
      <c r="F45" s="15">
        <v>1.5638399999999999</v>
      </c>
      <c r="G45" s="15">
        <v>-5.3830900000000002</v>
      </c>
      <c r="H45" s="15">
        <v>0.50452999999999992</v>
      </c>
      <c r="I45" s="15">
        <v>-16.785490000000003</v>
      </c>
      <c r="J45" s="15">
        <v>8.7774400000000004</v>
      </c>
      <c r="K45" s="15">
        <v>-0.65700999999999998</v>
      </c>
      <c r="L45" s="15">
        <v>-5.1176300000000001</v>
      </c>
      <c r="M45" s="15">
        <v>1.31694</v>
      </c>
      <c r="N45" s="15">
        <v>-3.9454199999999999</v>
      </c>
      <c r="O45" s="15">
        <v>2.79942</v>
      </c>
      <c r="P45" s="15">
        <v>-4.3560499999999998</v>
      </c>
      <c r="Q45" s="15">
        <v>0.24765999999999999</v>
      </c>
      <c r="R45" s="15">
        <v>-1.9077999999999999</v>
      </c>
      <c r="S45" s="15">
        <v>1.6536999999999999</v>
      </c>
      <c r="T45" s="15">
        <v>0.45062999999999998</v>
      </c>
      <c r="U45" s="15">
        <v>-4.00359</v>
      </c>
      <c r="V45" s="15">
        <v>-7.8580299999999994</v>
      </c>
      <c r="W45" s="15">
        <v>-6.6565699999999994</v>
      </c>
      <c r="X45" s="15">
        <v>-13.139520000000001</v>
      </c>
      <c r="Y45" s="15">
        <v>-7.8235400000000004</v>
      </c>
      <c r="Z45" s="15">
        <v>-17.94941</v>
      </c>
      <c r="AA45" s="15">
        <v>-20.019500000000001</v>
      </c>
      <c r="AB45" s="15">
        <v>-12.5769963398445</v>
      </c>
      <c r="AC45" s="15">
        <v>-12.664930500352801</v>
      </c>
      <c r="AD45" s="15">
        <v>-18.758475648761799</v>
      </c>
      <c r="AE45" s="15">
        <v>-1.27110780709264</v>
      </c>
      <c r="AF45" s="15">
        <v>-33.675139492561513</v>
      </c>
      <c r="AG45" s="15">
        <v>-15.970136704665375</v>
      </c>
      <c r="AH45" s="15">
        <v>4.5429256994443854</v>
      </c>
      <c r="AI45" s="42"/>
      <c r="AJ45" s="42"/>
      <c r="AK45" s="42"/>
      <c r="AL45" s="42"/>
      <c r="AM45" s="42"/>
      <c r="AN45" s="3"/>
      <c r="AO45" s="3"/>
      <c r="AP45" s="3"/>
      <c r="AQ45" s="3"/>
      <c r="AR45" s="3"/>
      <c r="AS45" s="3"/>
      <c r="AT45" s="3"/>
      <c r="AU45" s="3"/>
      <c r="AV45" s="3"/>
      <c r="AW45" s="3"/>
      <c r="AX45" s="3"/>
      <c r="AY45" s="3"/>
    </row>
    <row r="46" spans="1:51" ht="14.4" x14ac:dyDescent="0.3">
      <c r="A46" s="121">
        <f>YampaRiverInflow.TotalOutflow!A46</f>
        <v>46296</v>
      </c>
      <c r="B46" s="31">
        <v>-10.753</v>
      </c>
      <c r="C46" s="11">
        <v>-10.753</v>
      </c>
      <c r="D46" s="41">
        <v>-10.753</v>
      </c>
      <c r="E46" s="15">
        <v>-6.6903999999999995</v>
      </c>
      <c r="F46" s="15">
        <v>-9.5990099999999998</v>
      </c>
      <c r="G46" s="15">
        <v>8.4510100000000001</v>
      </c>
      <c r="H46" s="15">
        <v>5.7720799999999999</v>
      </c>
      <c r="I46" s="15">
        <v>-14.64955</v>
      </c>
      <c r="J46" s="15">
        <v>11.184040000000001</v>
      </c>
      <c r="K46" s="15">
        <v>-2.5218699999999998</v>
      </c>
      <c r="L46" s="15">
        <v>12.298719999999999</v>
      </c>
      <c r="M46" s="15">
        <v>9.1142000000000003</v>
      </c>
      <c r="N46" s="15">
        <v>6.9690500000000002</v>
      </c>
      <c r="O46" s="15">
        <v>17.399669999999997</v>
      </c>
      <c r="P46" s="15">
        <v>17.673249999999999</v>
      </c>
      <c r="Q46" s="15">
        <v>19.239099999999997</v>
      </c>
      <c r="R46" s="15">
        <v>0.14559</v>
      </c>
      <c r="S46" s="15">
        <v>-3.8384399999999999</v>
      </c>
      <c r="T46" s="15">
        <v>-8.0890900000000006</v>
      </c>
      <c r="U46" s="15">
        <v>5.3184499999999995</v>
      </c>
      <c r="V46" s="15">
        <v>6.8723199999999993</v>
      </c>
      <c r="W46" s="15">
        <v>-3.3345599999999997</v>
      </c>
      <c r="X46" s="15">
        <v>-12.937790000000001</v>
      </c>
      <c r="Y46" s="15">
        <v>9.3299699999999994</v>
      </c>
      <c r="Z46" s="15">
        <v>-7.6352000000000002</v>
      </c>
      <c r="AA46" s="15">
        <v>-6.9373300000000002</v>
      </c>
      <c r="AB46" s="15">
        <v>-2.2106542585727502</v>
      </c>
      <c r="AC46" s="15">
        <v>-11.5548092057765</v>
      </c>
      <c r="AD46" s="15">
        <v>-24.732557731564899</v>
      </c>
      <c r="AE46" s="15">
        <v>-12.168433580297501</v>
      </c>
      <c r="AF46" s="15">
        <v>-31.92853069592417</v>
      </c>
      <c r="AG46" s="15">
        <v>-8.5193758119119227</v>
      </c>
      <c r="AH46" s="15">
        <v>-12.106017656854398</v>
      </c>
      <c r="AI46" s="42"/>
      <c r="AJ46" s="42"/>
      <c r="AK46" s="42"/>
      <c r="AL46" s="42"/>
      <c r="AM46" s="42"/>
      <c r="AN46" s="3"/>
      <c r="AO46" s="3"/>
      <c r="AP46" s="3"/>
      <c r="AQ46" s="3"/>
      <c r="AR46" s="3"/>
      <c r="AS46" s="3"/>
      <c r="AT46" s="3"/>
      <c r="AU46" s="3"/>
      <c r="AV46" s="3"/>
      <c r="AW46" s="3"/>
      <c r="AX46" s="3"/>
      <c r="AY46" s="3"/>
    </row>
    <row r="47" spans="1:51" ht="14.4" x14ac:dyDescent="0.3">
      <c r="A47" s="121">
        <f>YampaRiverInflow.TotalOutflow!A47</f>
        <v>46327</v>
      </c>
      <c r="B47" s="31">
        <v>-16.073</v>
      </c>
      <c r="C47" s="11">
        <v>-16.073</v>
      </c>
      <c r="D47" s="41">
        <v>-16.073</v>
      </c>
      <c r="E47" s="15">
        <v>-38.727230000000006</v>
      </c>
      <c r="F47" s="15">
        <v>11.18458</v>
      </c>
      <c r="G47" s="15">
        <v>10.958489999999999</v>
      </c>
      <c r="H47" s="15">
        <v>-3.7692800000000002</v>
      </c>
      <c r="I47" s="15">
        <v>-15.648209999999999</v>
      </c>
      <c r="J47" s="15">
        <v>-0.50287000000000004</v>
      </c>
      <c r="K47" s="15">
        <v>16.895820000000001</v>
      </c>
      <c r="L47" s="15">
        <v>3.5182899999999999</v>
      </c>
      <c r="M47" s="15">
        <v>1.0546900000000001</v>
      </c>
      <c r="N47" s="15">
        <v>1.48285</v>
      </c>
      <c r="O47" s="15">
        <v>-5.3529099999999996</v>
      </c>
      <c r="P47" s="15">
        <v>-22.937849999999997</v>
      </c>
      <c r="Q47" s="15">
        <v>17.25741</v>
      </c>
      <c r="R47" s="15">
        <v>-4.2314999999999996</v>
      </c>
      <c r="S47" s="15">
        <v>-10.30818</v>
      </c>
      <c r="T47" s="15">
        <v>-12.985040000000001</v>
      </c>
      <c r="U47" s="15">
        <v>-26.999580000000002</v>
      </c>
      <c r="V47" s="15">
        <v>-8.9412700000000012</v>
      </c>
      <c r="W47" s="15">
        <v>-9.1097400000000004</v>
      </c>
      <c r="X47" s="15">
        <v>6.4318400000000002</v>
      </c>
      <c r="Y47" s="15">
        <v>-3.3335500000000002</v>
      </c>
      <c r="Z47" s="15">
        <v>-11.237219999999999</v>
      </c>
      <c r="AA47" s="15">
        <v>-26.772839999999999</v>
      </c>
      <c r="AB47" s="15">
        <v>-15.73670513499</v>
      </c>
      <c r="AC47" s="15">
        <v>-25.995712616168699</v>
      </c>
      <c r="AD47" s="15">
        <v>-1.0377086195756302</v>
      </c>
      <c r="AE47" s="15">
        <v>-31.726571329096</v>
      </c>
      <c r="AF47" s="15">
        <v>-20.625441646014423</v>
      </c>
      <c r="AG47" s="15">
        <v>-14.505944464038231</v>
      </c>
      <c r="AH47" s="15">
        <v>-9.119622605088356</v>
      </c>
      <c r="AI47" s="42"/>
      <c r="AJ47" s="42"/>
      <c r="AK47" s="42"/>
      <c r="AL47" s="42"/>
      <c r="AM47" s="42"/>
      <c r="AN47" s="3"/>
      <c r="AO47" s="3"/>
      <c r="AP47" s="3"/>
      <c r="AQ47" s="3"/>
      <c r="AR47" s="3"/>
      <c r="AS47" s="3"/>
      <c r="AT47" s="3"/>
      <c r="AU47" s="3"/>
      <c r="AV47" s="3"/>
      <c r="AW47" s="3"/>
      <c r="AX47" s="3"/>
      <c r="AY47" s="3"/>
    </row>
    <row r="48" spans="1:51" ht="14.4" x14ac:dyDescent="0.3">
      <c r="A48" s="121">
        <f>YampaRiverInflow.TotalOutflow!A48</f>
        <v>46357</v>
      </c>
      <c r="B48" s="31">
        <v>-1.6040000000000001</v>
      </c>
      <c r="C48" s="11">
        <v>-1.6040000000000001</v>
      </c>
      <c r="D48" s="41">
        <v>-1.6040000000000001</v>
      </c>
      <c r="E48" s="15">
        <v>-22.49784</v>
      </c>
      <c r="F48" s="15">
        <v>-4.7581699999999998</v>
      </c>
      <c r="G48" s="15">
        <v>-4.2268999999999997</v>
      </c>
      <c r="H48" s="15">
        <v>-38.098730000000003</v>
      </c>
      <c r="I48" s="15">
        <v>-16.883659999999999</v>
      </c>
      <c r="J48" s="15">
        <v>-19.378550000000001</v>
      </c>
      <c r="K48" s="15">
        <v>-16.600650000000002</v>
      </c>
      <c r="L48" s="15">
        <v>-12.671760000000001</v>
      </c>
      <c r="M48" s="15">
        <v>-11.092700000000001</v>
      </c>
      <c r="N48" s="15">
        <v>-5.9065600000000007</v>
      </c>
      <c r="O48" s="15">
        <v>-11.998950000000001</v>
      </c>
      <c r="P48" s="15">
        <v>-6.2203800000000005</v>
      </c>
      <c r="Q48" s="15">
        <v>5.5469099999999996</v>
      </c>
      <c r="R48" s="15">
        <v>-11.664959999999999</v>
      </c>
      <c r="S48" s="15">
        <v>-10.748290000000001</v>
      </c>
      <c r="T48" s="15">
        <v>-20.60698</v>
      </c>
      <c r="U48" s="15">
        <v>-11.0654</v>
      </c>
      <c r="V48" s="15">
        <v>-24.62893</v>
      </c>
      <c r="W48" s="15">
        <v>-2.98122</v>
      </c>
      <c r="X48" s="15">
        <v>-6.6501599999999996</v>
      </c>
      <c r="Y48" s="15">
        <v>1.63134</v>
      </c>
      <c r="Z48" s="15">
        <v>-9.3967500000000008</v>
      </c>
      <c r="AA48" s="15">
        <v>-13.98915</v>
      </c>
      <c r="AB48" s="15">
        <v>-12.4542512261587</v>
      </c>
      <c r="AC48" s="15">
        <v>-10.8324401513397</v>
      </c>
      <c r="AD48" s="15">
        <v>3.9299975641787799</v>
      </c>
      <c r="AE48" s="15">
        <v>-2.4028572739817102</v>
      </c>
      <c r="AF48" s="15">
        <v>-11.953157158801488</v>
      </c>
      <c r="AG48" s="15">
        <v>-20.113240887616342</v>
      </c>
      <c r="AH48" s="15">
        <v>-17.916438668824515</v>
      </c>
      <c r="AI48" s="42"/>
      <c r="AJ48" s="42"/>
      <c r="AK48" s="42"/>
      <c r="AL48" s="42"/>
      <c r="AM48" s="42"/>
      <c r="AN48" s="3"/>
      <c r="AO48" s="3"/>
      <c r="AP48" s="3"/>
      <c r="AQ48" s="3"/>
      <c r="AR48" s="3"/>
      <c r="AS48" s="3"/>
      <c r="AT48" s="3"/>
      <c r="AU48" s="3"/>
      <c r="AV48" s="3"/>
      <c r="AW48" s="3"/>
      <c r="AX48" s="3"/>
      <c r="AY48" s="3"/>
    </row>
    <row r="49" spans="1:1005" ht="14.4" x14ac:dyDescent="0.3">
      <c r="A49" s="121">
        <f>YampaRiverInflow.TotalOutflow!A49</f>
        <v>46388</v>
      </c>
      <c r="B49" s="31">
        <v>-10.813000000000001</v>
      </c>
      <c r="C49" s="11">
        <v>-10.813000000000001</v>
      </c>
      <c r="D49" s="41">
        <v>-10.813000000000001</v>
      </c>
      <c r="E49" s="15">
        <v>-9.5505300000000002</v>
      </c>
      <c r="F49" s="15">
        <v>-3.0365300000000004</v>
      </c>
      <c r="G49" s="15">
        <v>-13.873520000000001</v>
      </c>
      <c r="H49" s="15">
        <v>-24.659839999999999</v>
      </c>
      <c r="I49" s="15">
        <v>-23.680730000000001</v>
      </c>
      <c r="J49" s="15">
        <v>-10.09286</v>
      </c>
      <c r="K49" s="15">
        <v>1.2478399999999998</v>
      </c>
      <c r="L49" s="15">
        <v>-9.182129999999999</v>
      </c>
      <c r="M49" s="15">
        <v>-8.1827199999999998</v>
      </c>
      <c r="N49" s="15">
        <v>-11.68539</v>
      </c>
      <c r="O49" s="15">
        <v>-0.62502000000000002</v>
      </c>
      <c r="P49" s="15">
        <v>-24.903770000000002</v>
      </c>
      <c r="Q49" s="15">
        <v>-11.795629999999999</v>
      </c>
      <c r="R49" s="15">
        <v>-18.15316</v>
      </c>
      <c r="S49" s="15">
        <v>-15.922499999999999</v>
      </c>
      <c r="T49" s="15">
        <v>-16.109290000000001</v>
      </c>
      <c r="U49" s="15">
        <v>-8.2410300000000003</v>
      </c>
      <c r="V49" s="15">
        <v>-24.003340000000001</v>
      </c>
      <c r="W49" s="15">
        <v>-12.045209999999999</v>
      </c>
      <c r="X49" s="15">
        <v>-7.8899799999999995</v>
      </c>
      <c r="Y49" s="15">
        <v>-22.646060000000002</v>
      </c>
      <c r="Z49" s="15">
        <v>-32.673250000000003</v>
      </c>
      <c r="AA49" s="15">
        <v>-24.1571297449231</v>
      </c>
      <c r="AB49" s="15">
        <v>0.98637802205530201</v>
      </c>
      <c r="AC49" s="15">
        <v>-30.2013865144412</v>
      </c>
      <c r="AD49" s="15">
        <v>-0.95083847050134207</v>
      </c>
      <c r="AE49" s="15">
        <v>-12.716791635963881</v>
      </c>
      <c r="AF49" s="15">
        <v>-5.7794314590614571</v>
      </c>
      <c r="AG49" s="15">
        <v>-12.36787787501088</v>
      </c>
      <c r="AH49" s="15">
        <v>-0.88780962845580191</v>
      </c>
      <c r="AI49" s="42"/>
      <c r="AJ49" s="42"/>
      <c r="AK49" s="42"/>
      <c r="AL49" s="42"/>
      <c r="AM49" s="42"/>
      <c r="AN49" s="3"/>
      <c r="AO49" s="3"/>
      <c r="AP49" s="3"/>
      <c r="AQ49" s="3"/>
      <c r="AR49" s="3"/>
      <c r="AS49" s="3"/>
      <c r="AT49" s="3"/>
      <c r="AU49" s="3"/>
      <c r="AV49" s="3"/>
      <c r="AW49" s="3"/>
      <c r="AX49" s="3"/>
      <c r="AY49" s="3"/>
    </row>
    <row r="50" spans="1:1005" ht="14.4" x14ac:dyDescent="0.3">
      <c r="A50" s="121">
        <f>YampaRiverInflow.TotalOutflow!A50</f>
        <v>46419</v>
      </c>
      <c r="B50" s="31">
        <v>-12.694000000000001</v>
      </c>
      <c r="C50" s="11">
        <v>-12.694000000000001</v>
      </c>
      <c r="D50" s="41">
        <v>-12.694000000000001</v>
      </c>
      <c r="E50" s="15">
        <v>-4.7783299999999995</v>
      </c>
      <c r="F50" s="15">
        <v>-20.94144</v>
      </c>
      <c r="G50" s="15">
        <v>-17.372900000000001</v>
      </c>
      <c r="H50" s="15">
        <v>14.6288</v>
      </c>
      <c r="I50" s="15">
        <v>-16.739249999999998</v>
      </c>
      <c r="J50" s="15">
        <v>-12.46504</v>
      </c>
      <c r="K50" s="15">
        <v>-9.1210300000000011</v>
      </c>
      <c r="L50" s="15">
        <v>-7.8426999999999998</v>
      </c>
      <c r="M50" s="15">
        <v>-5.5530600000000003</v>
      </c>
      <c r="N50" s="15">
        <v>-10.331049999999999</v>
      </c>
      <c r="O50" s="15">
        <v>-2.1568899999999998</v>
      </c>
      <c r="P50" s="15">
        <v>-9.2535300000000014</v>
      </c>
      <c r="Q50" s="15">
        <v>-8.9076200000000014</v>
      </c>
      <c r="R50" s="15">
        <v>-4.1460799999999995</v>
      </c>
      <c r="S50" s="15">
        <v>-10.053940000000001</v>
      </c>
      <c r="T50" s="15">
        <v>-6.1692600000000004</v>
      </c>
      <c r="U50" s="15">
        <v>-12.2621</v>
      </c>
      <c r="V50" s="15">
        <v>-20.240539999999999</v>
      </c>
      <c r="W50" s="15">
        <v>-13.770149999999999</v>
      </c>
      <c r="X50" s="15">
        <v>-23.709220000000002</v>
      </c>
      <c r="Y50" s="15">
        <v>-9.7715200000000006</v>
      </c>
      <c r="Z50" s="15">
        <v>-22.627830000000003</v>
      </c>
      <c r="AA50" s="15">
        <v>-15.455982647396</v>
      </c>
      <c r="AB50" s="15">
        <v>-5.8749314387434293</v>
      </c>
      <c r="AC50" s="15">
        <v>-8.4656240510355207</v>
      </c>
      <c r="AD50" s="15">
        <v>-4.6766209284448594</v>
      </c>
      <c r="AE50" s="15">
        <v>-22.525036091181075</v>
      </c>
      <c r="AF50" s="15">
        <v>-5.7098542439644264</v>
      </c>
      <c r="AG50" s="15">
        <v>10.151250214067531</v>
      </c>
      <c r="AH50" s="15">
        <v>-8.3571780087885035</v>
      </c>
      <c r="AI50" s="42"/>
      <c r="AJ50" s="42"/>
      <c r="AK50" s="42"/>
      <c r="AL50" s="42"/>
      <c r="AM50" s="42"/>
      <c r="AN50" s="3"/>
      <c r="AO50" s="3"/>
      <c r="AP50" s="3"/>
      <c r="AQ50" s="3"/>
      <c r="AR50" s="3"/>
      <c r="AS50" s="3"/>
      <c r="AT50" s="3"/>
      <c r="AU50" s="3"/>
      <c r="AV50" s="3"/>
      <c r="AW50" s="3"/>
      <c r="AX50" s="3"/>
      <c r="AY50" s="3"/>
    </row>
    <row r="51" spans="1:1005" ht="14.4" x14ac:dyDescent="0.3">
      <c r="A51" s="121">
        <f>YampaRiverInflow.TotalOutflow!A51</f>
        <v>46447</v>
      </c>
      <c r="B51" s="31">
        <v>-10.426</v>
      </c>
      <c r="C51" s="11">
        <v>-10.426</v>
      </c>
      <c r="D51" s="41">
        <v>-10.426</v>
      </c>
      <c r="E51" s="15">
        <v>-24.585830000000001</v>
      </c>
      <c r="F51" s="15">
        <v>-10.1469</v>
      </c>
      <c r="G51" s="15">
        <v>-24.405729999999998</v>
      </c>
      <c r="H51" s="15">
        <v>-41.61844</v>
      </c>
      <c r="I51" s="15">
        <v>-20.912990000000001</v>
      </c>
      <c r="J51" s="15">
        <v>-15.42376</v>
      </c>
      <c r="K51" s="15">
        <v>-46.979050000000001</v>
      </c>
      <c r="L51" s="15">
        <v>-13.50891</v>
      </c>
      <c r="M51" s="15">
        <v>-9.4484200000000005</v>
      </c>
      <c r="N51" s="15">
        <v>-15.45289</v>
      </c>
      <c r="O51" s="15">
        <v>-14.12349</v>
      </c>
      <c r="P51" s="15">
        <v>-17.224810000000002</v>
      </c>
      <c r="Q51" s="15">
        <v>-18.18402</v>
      </c>
      <c r="R51" s="15">
        <v>-16.42624</v>
      </c>
      <c r="S51" s="15">
        <v>-16.519099999999998</v>
      </c>
      <c r="T51" s="15">
        <v>-21.362770000000001</v>
      </c>
      <c r="U51" s="15">
        <v>-13.940290000000001</v>
      </c>
      <c r="V51" s="15">
        <v>-25.785889999999998</v>
      </c>
      <c r="W51" s="15">
        <v>-13.57385</v>
      </c>
      <c r="X51" s="15">
        <v>-14.951780000000001</v>
      </c>
      <c r="Y51" s="15">
        <v>-24.381869999999999</v>
      </c>
      <c r="Z51" s="15">
        <v>-18.517049999999998</v>
      </c>
      <c r="AA51" s="15">
        <v>-29.967980399044698</v>
      </c>
      <c r="AB51" s="15">
        <v>-3.9186748927238999</v>
      </c>
      <c r="AC51" s="15">
        <v>3.78158654325282</v>
      </c>
      <c r="AD51" s="15">
        <v>-0.165478108417315</v>
      </c>
      <c r="AE51" s="15">
        <v>-33.272751616104074</v>
      </c>
      <c r="AF51" s="15">
        <v>-3.3822040949199934</v>
      </c>
      <c r="AG51" s="15">
        <v>-5.8828062150550702</v>
      </c>
      <c r="AH51" s="15">
        <v>-27.335487086718771</v>
      </c>
      <c r="AI51" s="42"/>
      <c r="AJ51" s="42"/>
      <c r="AK51" s="42"/>
      <c r="AL51" s="42"/>
      <c r="AM51" s="42"/>
      <c r="AN51" s="3"/>
      <c r="AO51" s="3"/>
      <c r="AP51" s="3"/>
      <c r="AQ51" s="3"/>
      <c r="AR51" s="3"/>
      <c r="AS51" s="3"/>
      <c r="AT51" s="3"/>
      <c r="AU51" s="3"/>
      <c r="AV51" s="3"/>
      <c r="AW51" s="3"/>
      <c r="AX51" s="3"/>
      <c r="AY51" s="3"/>
    </row>
    <row r="52" spans="1:1005" ht="14.4" x14ac:dyDescent="0.3">
      <c r="A52" s="121">
        <f>YampaRiverInflow.TotalOutflow!A52</f>
        <v>46478</v>
      </c>
      <c r="B52" s="31">
        <v>-13.513999999999999</v>
      </c>
      <c r="C52" s="11">
        <v>-13.513999999999999</v>
      </c>
      <c r="D52" s="41">
        <v>-13.513999999999999</v>
      </c>
      <c r="E52" s="15">
        <v>-19.677019999999999</v>
      </c>
      <c r="F52" s="15">
        <v>-31.681180000000001</v>
      </c>
      <c r="G52" s="15">
        <v>-14.10609</v>
      </c>
      <c r="H52" s="15">
        <v>-11.98128</v>
      </c>
      <c r="I52" s="15">
        <v>-22.55518</v>
      </c>
      <c r="J52" s="15">
        <v>58.147940000000006</v>
      </c>
      <c r="K52" s="15">
        <v>-64.754249999999999</v>
      </c>
      <c r="L52" s="15">
        <v>-13.812430000000001</v>
      </c>
      <c r="M52" s="15">
        <v>-19.395679999999999</v>
      </c>
      <c r="N52" s="15">
        <v>-0.58677000000000001</v>
      </c>
      <c r="O52" s="15">
        <v>-20.977029999999999</v>
      </c>
      <c r="P52" s="15">
        <v>-23.67004</v>
      </c>
      <c r="Q52" s="15">
        <v>-22.150279999999999</v>
      </c>
      <c r="R52" s="15">
        <v>-10.326360000000001</v>
      </c>
      <c r="S52" s="15">
        <v>-17.860139999999998</v>
      </c>
      <c r="T52" s="15">
        <v>-21.034770000000002</v>
      </c>
      <c r="U52" s="15">
        <v>-16.89048</v>
      </c>
      <c r="V52" s="15">
        <v>-27.78388</v>
      </c>
      <c r="W52" s="15">
        <v>-24.14518</v>
      </c>
      <c r="X52" s="15">
        <v>-25.381180000000001</v>
      </c>
      <c r="Y52" s="15">
        <v>-22.591699999999999</v>
      </c>
      <c r="Z52" s="15">
        <v>-21.645820000000001</v>
      </c>
      <c r="AA52" s="15">
        <v>-27.296583863680898</v>
      </c>
      <c r="AB52" s="15">
        <v>-6.8666990838692197</v>
      </c>
      <c r="AC52" s="15">
        <v>-4.4101040311918496</v>
      </c>
      <c r="AD52" s="15">
        <v>0.32782876848779102</v>
      </c>
      <c r="AE52" s="15">
        <v>-38.38269309226537</v>
      </c>
      <c r="AF52" s="15">
        <v>-19.157315839774473</v>
      </c>
      <c r="AG52" s="15">
        <v>-15.825731008529852</v>
      </c>
      <c r="AH52" s="15">
        <v>-28.334892742945986</v>
      </c>
      <c r="AI52" s="42"/>
      <c r="AJ52" s="42"/>
      <c r="AK52" s="42"/>
      <c r="AL52" s="42"/>
      <c r="AM52" s="42"/>
      <c r="AN52" s="3"/>
      <c r="AO52" s="3"/>
      <c r="AP52" s="3"/>
      <c r="AQ52" s="3"/>
      <c r="AR52" s="3"/>
      <c r="AS52" s="3"/>
      <c r="AT52" s="3"/>
      <c r="AU52" s="3"/>
      <c r="AV52" s="3"/>
      <c r="AW52" s="3"/>
      <c r="AX52" s="3"/>
      <c r="AY52" s="3"/>
    </row>
    <row r="53" spans="1:1005" ht="14.4" x14ac:dyDescent="0.3">
      <c r="A53" s="121">
        <f>YampaRiverInflow.TotalOutflow!A53</f>
        <v>46508</v>
      </c>
      <c r="B53" s="31">
        <v>-13.119</v>
      </c>
      <c r="C53" s="11">
        <v>-13.119</v>
      </c>
      <c r="D53" s="41">
        <v>-13.119</v>
      </c>
      <c r="E53" s="15">
        <v>-23.549289999999999</v>
      </c>
      <c r="F53" s="15">
        <v>-4.1466599999999998</v>
      </c>
      <c r="G53" s="15">
        <v>-16.730790000000002</v>
      </c>
      <c r="H53" s="15">
        <v>-20.673770000000001</v>
      </c>
      <c r="I53" s="15">
        <v>-17.359860000000001</v>
      </c>
      <c r="J53" s="15">
        <v>34.052529999999997</v>
      </c>
      <c r="K53" s="15">
        <v>-1.7655699999999999</v>
      </c>
      <c r="L53" s="15">
        <v>-18.956109999999999</v>
      </c>
      <c r="M53" s="15">
        <v>-19.014720000000001</v>
      </c>
      <c r="N53" s="15">
        <v>-30.134370000000001</v>
      </c>
      <c r="O53" s="15">
        <v>-22.792720000000003</v>
      </c>
      <c r="P53" s="15">
        <v>2.1723600000000003</v>
      </c>
      <c r="Q53" s="15">
        <v>-23.229320000000001</v>
      </c>
      <c r="R53" s="15">
        <v>-30.356549999999999</v>
      </c>
      <c r="S53" s="15">
        <v>-13.17548</v>
      </c>
      <c r="T53" s="15">
        <v>-26.73291</v>
      </c>
      <c r="U53" s="15">
        <v>-17.628589999999999</v>
      </c>
      <c r="V53" s="15">
        <v>-22.069290000000002</v>
      </c>
      <c r="W53" s="15">
        <v>-23.365380000000002</v>
      </c>
      <c r="X53" s="15">
        <v>-25.14387</v>
      </c>
      <c r="Y53" s="15">
        <v>-18.31448</v>
      </c>
      <c r="Z53" s="15">
        <v>-13.93942</v>
      </c>
      <c r="AA53" s="15">
        <v>-20.988264455397299</v>
      </c>
      <c r="AB53" s="15">
        <v>-18.6031865575818</v>
      </c>
      <c r="AC53" s="15">
        <v>-16.873532198681101</v>
      </c>
      <c r="AD53" s="15">
        <v>-10.3614585683532</v>
      </c>
      <c r="AE53" s="15">
        <v>-50.887631320712337</v>
      </c>
      <c r="AF53" s="15">
        <v>-30.38728965732949</v>
      </c>
      <c r="AG53" s="15">
        <v>-18.69847368234792</v>
      </c>
      <c r="AH53" s="15">
        <v>-31.340791793071929</v>
      </c>
      <c r="AI53" s="42"/>
      <c r="AJ53" s="42"/>
      <c r="AK53" s="42"/>
      <c r="AL53" s="42"/>
      <c r="AM53" s="42"/>
      <c r="AN53" s="3"/>
      <c r="AO53" s="3"/>
      <c r="AP53" s="3"/>
      <c r="AQ53" s="3"/>
      <c r="AR53" s="3"/>
      <c r="AS53" s="3"/>
      <c r="AT53" s="3"/>
      <c r="AU53" s="3"/>
      <c r="AV53" s="3"/>
      <c r="AW53" s="3"/>
      <c r="AX53" s="3"/>
      <c r="AY53" s="3"/>
    </row>
    <row r="54" spans="1:1005" ht="14.4" x14ac:dyDescent="0.3">
      <c r="A54" s="121">
        <f>YampaRiverInflow.TotalOutflow!A54</f>
        <v>46539</v>
      </c>
      <c r="B54" s="31">
        <v>-20.766999999999999</v>
      </c>
      <c r="C54" s="11">
        <v>-20.766999999999999</v>
      </c>
      <c r="D54" s="41">
        <v>-20.766999999999999</v>
      </c>
      <c r="E54" s="15">
        <v>-28.16948</v>
      </c>
      <c r="F54" s="15">
        <v>-21.732470000000003</v>
      </c>
      <c r="G54" s="15">
        <v>-7.58514</v>
      </c>
      <c r="H54" s="15">
        <v>-14.68486</v>
      </c>
      <c r="I54" s="15">
        <v>-12.904590000000001</v>
      </c>
      <c r="J54" s="15">
        <v>-17.66553</v>
      </c>
      <c r="K54" s="15">
        <v>-18.500439999999998</v>
      </c>
      <c r="L54" s="15">
        <v>-9.6846800000000002</v>
      </c>
      <c r="M54" s="15">
        <v>-3.0129200000000003</v>
      </c>
      <c r="N54" s="15">
        <v>-10.71584</v>
      </c>
      <c r="O54" s="15">
        <v>-17.712730000000001</v>
      </c>
      <c r="P54" s="15">
        <v>2.1411799999999999</v>
      </c>
      <c r="Q54" s="15">
        <v>-20.19791</v>
      </c>
      <c r="R54" s="15">
        <v>-19.463480000000001</v>
      </c>
      <c r="S54" s="15">
        <v>-14.17783</v>
      </c>
      <c r="T54" s="15">
        <v>-34.892609999999998</v>
      </c>
      <c r="U54" s="15">
        <v>-20.2377</v>
      </c>
      <c r="V54" s="15">
        <v>-30.45213</v>
      </c>
      <c r="W54" s="15">
        <v>-27.64986</v>
      </c>
      <c r="X54" s="15">
        <v>-30.77158</v>
      </c>
      <c r="Y54" s="15">
        <v>-30.150569999999998</v>
      </c>
      <c r="Z54" s="15">
        <v>-27.212169999999997</v>
      </c>
      <c r="AA54" s="15">
        <v>-17.7194681870902</v>
      </c>
      <c r="AB54" s="15">
        <v>-32.379981516299999</v>
      </c>
      <c r="AC54" s="15">
        <v>-23.798866425075097</v>
      </c>
      <c r="AD54" s="15">
        <v>-21.9297904675709</v>
      </c>
      <c r="AE54" s="15">
        <v>-57.58882165966952</v>
      </c>
      <c r="AF54" s="15">
        <v>-30.45201460504726</v>
      </c>
      <c r="AG54" s="15">
        <v>-3.2644045979033853</v>
      </c>
      <c r="AH54" s="15">
        <v>-21.25587500818672</v>
      </c>
      <c r="AI54" s="42"/>
      <c r="AJ54" s="42"/>
      <c r="AK54" s="42"/>
      <c r="AL54" s="42"/>
      <c r="AM54" s="42"/>
      <c r="AN54" s="3"/>
      <c r="AO54" s="3"/>
      <c r="AP54" s="3"/>
      <c r="AQ54" s="3"/>
      <c r="AR54" s="3"/>
      <c r="AS54" s="3"/>
      <c r="AT54" s="3"/>
      <c r="AU54" s="3"/>
      <c r="AV54" s="3"/>
      <c r="AW54" s="3"/>
      <c r="AX54" s="3"/>
      <c r="AY54" s="3"/>
    </row>
    <row r="55" spans="1:1005" ht="14.4" x14ac:dyDescent="0.3">
      <c r="A55" s="121">
        <f>YampaRiverInflow.TotalOutflow!A55</f>
        <v>46569</v>
      </c>
      <c r="B55" s="31">
        <v>-21.096</v>
      </c>
      <c r="C55" s="11">
        <v>-21.096</v>
      </c>
      <c r="D55" s="41">
        <v>-21.096</v>
      </c>
      <c r="E55" s="15">
        <v>-18.928519999999999</v>
      </c>
      <c r="F55" s="15">
        <v>-9.5471299999999992</v>
      </c>
      <c r="G55" s="15">
        <v>-10.268600000000001</v>
      </c>
      <c r="H55" s="15">
        <v>-18.314310000000003</v>
      </c>
      <c r="I55" s="15">
        <v>-15.866149999999999</v>
      </c>
      <c r="J55" s="15">
        <v>-24.552409999999998</v>
      </c>
      <c r="K55" s="15">
        <v>-25.378720000000001</v>
      </c>
      <c r="L55" s="15">
        <v>-17.78331</v>
      </c>
      <c r="M55" s="15">
        <v>-18.8934</v>
      </c>
      <c r="N55" s="15">
        <v>-12.013909999999999</v>
      </c>
      <c r="O55" s="15">
        <v>-14.996409999999999</v>
      </c>
      <c r="P55" s="15">
        <v>2.3123400000000003</v>
      </c>
      <c r="Q55" s="15">
        <v>-19.286709999999999</v>
      </c>
      <c r="R55" s="15">
        <v>-10.45975</v>
      </c>
      <c r="S55" s="15">
        <v>-7.6106699999999998</v>
      </c>
      <c r="T55" s="15">
        <v>-27.08278</v>
      </c>
      <c r="U55" s="15">
        <v>-23.468240000000002</v>
      </c>
      <c r="V55" s="15">
        <v>-21.989319999999999</v>
      </c>
      <c r="W55" s="15">
        <v>-37.216929999999998</v>
      </c>
      <c r="X55" s="15">
        <v>-22.890240000000002</v>
      </c>
      <c r="Y55" s="15">
        <v>-26.678540000000002</v>
      </c>
      <c r="Z55" s="15">
        <v>-37.337760000000003</v>
      </c>
      <c r="AA55" s="15">
        <v>-18.2346613577282</v>
      </c>
      <c r="AB55" s="15">
        <v>-18.848620976413699</v>
      </c>
      <c r="AC55" s="15">
        <v>-23.752590631551499</v>
      </c>
      <c r="AD55" s="15">
        <v>-17.2882505662513</v>
      </c>
      <c r="AE55" s="15">
        <v>-44.694644503792432</v>
      </c>
      <c r="AF55" s="15">
        <v>-40.747534366473715</v>
      </c>
      <c r="AG55" s="15">
        <v>-26.484467621707839</v>
      </c>
      <c r="AH55" s="15">
        <v>-20.874592654772332</v>
      </c>
      <c r="AI55" s="42"/>
      <c r="AJ55" s="42"/>
      <c r="AK55" s="42"/>
      <c r="AL55" s="42"/>
      <c r="AM55" s="42"/>
      <c r="AN55" s="3"/>
      <c r="AO55" s="3"/>
      <c r="AP55" s="3"/>
      <c r="AQ55" s="3"/>
      <c r="AR55" s="3"/>
      <c r="AS55" s="3"/>
      <c r="AT55" s="3"/>
      <c r="AU55" s="3"/>
      <c r="AV55" s="3"/>
      <c r="AW55" s="3"/>
      <c r="AX55" s="3"/>
      <c r="AY55" s="3"/>
    </row>
    <row r="56" spans="1:1005" ht="14.4" x14ac:dyDescent="0.3">
      <c r="A56" s="121">
        <f>YampaRiverInflow.TotalOutflow!A56</f>
        <v>46600</v>
      </c>
      <c r="B56" s="31">
        <v>-16.552</v>
      </c>
      <c r="C56" s="11">
        <v>-16.552</v>
      </c>
      <c r="D56" s="41">
        <v>-16.552</v>
      </c>
      <c r="E56" s="15">
        <v>-40.249079999999999</v>
      </c>
      <c r="F56" s="15">
        <v>-10.618690000000001</v>
      </c>
      <c r="G56" s="15">
        <v>-1.97844</v>
      </c>
      <c r="H56" s="15">
        <v>-19.845770000000002</v>
      </c>
      <c r="I56" s="15">
        <v>-18.154619999999998</v>
      </c>
      <c r="J56" s="15">
        <v>-19.77272</v>
      </c>
      <c r="K56" s="15">
        <v>-13.17257</v>
      </c>
      <c r="L56" s="15">
        <v>-14.711229999999999</v>
      </c>
      <c r="M56" s="15">
        <v>-8.0491299999999999</v>
      </c>
      <c r="N56" s="15">
        <v>-10.36894</v>
      </c>
      <c r="O56" s="15">
        <v>-12.309370000000001</v>
      </c>
      <c r="P56" s="15">
        <v>3.9439999999999996E-2</v>
      </c>
      <c r="Q56" s="15">
        <v>-13.62011</v>
      </c>
      <c r="R56" s="15">
        <v>-10.787000000000001</v>
      </c>
      <c r="S56" s="15">
        <v>-15.400589999999999</v>
      </c>
      <c r="T56" s="15">
        <v>-19.57723</v>
      </c>
      <c r="U56" s="15">
        <v>-13.29472</v>
      </c>
      <c r="V56" s="15">
        <v>-18.03979</v>
      </c>
      <c r="W56" s="15">
        <v>-23.891169999999999</v>
      </c>
      <c r="X56" s="15">
        <v>-13.515309999999999</v>
      </c>
      <c r="Y56" s="15">
        <v>-23.837299999999999</v>
      </c>
      <c r="Z56" s="15">
        <v>-19.137979999999999</v>
      </c>
      <c r="AA56" s="15">
        <v>-15.5850350841859</v>
      </c>
      <c r="AB56" s="15">
        <v>-20.413870945690398</v>
      </c>
      <c r="AC56" s="15">
        <v>-17.994277469173699</v>
      </c>
      <c r="AD56" s="15">
        <v>-17.687800046524</v>
      </c>
      <c r="AE56" s="15">
        <v>-37.223178765369134</v>
      </c>
      <c r="AF56" s="15">
        <v>-44.692820137564823</v>
      </c>
      <c r="AG56" s="15">
        <v>-6.5048538154775057</v>
      </c>
      <c r="AH56" s="15">
        <v>-28.605911066676502</v>
      </c>
      <c r="AI56" s="42"/>
      <c r="AJ56" s="42"/>
      <c r="AK56" s="42"/>
      <c r="AL56" s="42"/>
      <c r="AM56" s="42"/>
      <c r="AN56" s="3"/>
      <c r="AO56" s="3"/>
      <c r="AP56" s="3"/>
      <c r="AQ56" s="3"/>
      <c r="AR56" s="3"/>
      <c r="AS56" s="3"/>
      <c r="AT56" s="3"/>
      <c r="AU56" s="3"/>
      <c r="AV56" s="3"/>
      <c r="AW56" s="3"/>
      <c r="AX56" s="3"/>
      <c r="AY56" s="3"/>
    </row>
    <row r="57" spans="1:1005" ht="14.4" x14ac:dyDescent="0.3">
      <c r="A57" s="121">
        <f>YampaRiverInflow.TotalOutflow!A57</f>
        <v>46631</v>
      </c>
      <c r="B57" s="31">
        <v>-6.1840000000000002</v>
      </c>
      <c r="C57" s="11">
        <v>-6.1840000000000002</v>
      </c>
      <c r="D57" s="41">
        <v>-6.1840000000000002</v>
      </c>
      <c r="E57" s="15">
        <v>1.5638399999999999</v>
      </c>
      <c r="F57" s="15">
        <v>-5.3830900000000002</v>
      </c>
      <c r="G57" s="15">
        <v>0.50452999999999992</v>
      </c>
      <c r="H57" s="15">
        <v>-16.785490000000003</v>
      </c>
      <c r="I57" s="15">
        <v>8.7774400000000004</v>
      </c>
      <c r="J57" s="15">
        <v>-0.65700999999999998</v>
      </c>
      <c r="K57" s="15">
        <v>-5.1176300000000001</v>
      </c>
      <c r="L57" s="15">
        <v>1.31694</v>
      </c>
      <c r="M57" s="15">
        <v>-3.9454199999999999</v>
      </c>
      <c r="N57" s="15">
        <v>2.79942</v>
      </c>
      <c r="O57" s="15">
        <v>-4.3560499999999998</v>
      </c>
      <c r="P57" s="15">
        <v>0.24765999999999999</v>
      </c>
      <c r="Q57" s="15">
        <v>-1.9077999999999999</v>
      </c>
      <c r="R57" s="15">
        <v>1.6536999999999999</v>
      </c>
      <c r="S57" s="15">
        <v>0.45062999999999998</v>
      </c>
      <c r="T57" s="15">
        <v>-4.00359</v>
      </c>
      <c r="U57" s="15">
        <v>-7.8580299999999994</v>
      </c>
      <c r="V57" s="15">
        <v>-6.6565699999999994</v>
      </c>
      <c r="W57" s="15">
        <v>-13.139520000000001</v>
      </c>
      <c r="X57" s="15">
        <v>-7.8235400000000004</v>
      </c>
      <c r="Y57" s="15">
        <v>-17.94941</v>
      </c>
      <c r="Z57" s="15">
        <v>-20.019500000000001</v>
      </c>
      <c r="AA57" s="15">
        <v>-12.5769963398445</v>
      </c>
      <c r="AB57" s="15">
        <v>-12.664930500352801</v>
      </c>
      <c r="AC57" s="15">
        <v>-18.758475648761799</v>
      </c>
      <c r="AD57" s="15">
        <v>-1.27110780709264</v>
      </c>
      <c r="AE57" s="15">
        <v>-33.675139492561513</v>
      </c>
      <c r="AF57" s="15">
        <v>-15.970136704665375</v>
      </c>
      <c r="AG57" s="15">
        <v>4.5429256994443854</v>
      </c>
      <c r="AH57" s="15">
        <v>0.56206851045020045</v>
      </c>
      <c r="AI57" s="42"/>
      <c r="AJ57" s="42"/>
      <c r="AK57" s="42"/>
      <c r="AL57" s="42"/>
      <c r="AM57" s="42"/>
      <c r="AN57" s="3"/>
      <c r="AO57" s="3"/>
      <c r="AP57" s="3"/>
      <c r="AQ57" s="3"/>
      <c r="AR57" s="3"/>
      <c r="AS57" s="3"/>
      <c r="AT57" s="3"/>
      <c r="AU57" s="3"/>
      <c r="AV57" s="3"/>
      <c r="AW57" s="3"/>
      <c r="AX57" s="3"/>
      <c r="AY57" s="3"/>
    </row>
    <row r="58" spans="1:1005" ht="14.4" x14ac:dyDescent="0.3">
      <c r="A58" s="121">
        <f>YampaRiverInflow.TotalOutflow!A58</f>
        <v>46661</v>
      </c>
      <c r="B58" s="31">
        <v>-10.753</v>
      </c>
      <c r="C58" s="11">
        <v>-10.753</v>
      </c>
      <c r="D58" s="41">
        <v>-10.753</v>
      </c>
      <c r="E58" s="15">
        <v>-9.5990099999999998</v>
      </c>
      <c r="F58" s="15">
        <v>8.4510100000000001</v>
      </c>
      <c r="G58" s="15">
        <v>5.7720799999999999</v>
      </c>
      <c r="H58" s="15">
        <v>-14.64955</v>
      </c>
      <c r="I58" s="15">
        <v>11.184040000000001</v>
      </c>
      <c r="J58" s="15">
        <v>-2.5218699999999998</v>
      </c>
      <c r="K58" s="15">
        <v>12.298719999999999</v>
      </c>
      <c r="L58" s="15">
        <v>9.1142000000000003</v>
      </c>
      <c r="M58" s="15">
        <v>6.9690500000000002</v>
      </c>
      <c r="N58" s="15">
        <v>17.399669999999997</v>
      </c>
      <c r="O58" s="15">
        <v>17.673249999999999</v>
      </c>
      <c r="P58" s="15">
        <v>19.239099999999997</v>
      </c>
      <c r="Q58" s="15">
        <v>0.14559</v>
      </c>
      <c r="R58" s="15">
        <v>-3.8384399999999999</v>
      </c>
      <c r="S58" s="15">
        <v>-8.0890900000000006</v>
      </c>
      <c r="T58" s="15">
        <v>5.3184499999999995</v>
      </c>
      <c r="U58" s="15">
        <v>6.8723199999999993</v>
      </c>
      <c r="V58" s="15">
        <v>-3.3345599999999997</v>
      </c>
      <c r="W58" s="15">
        <v>-12.937790000000001</v>
      </c>
      <c r="X58" s="15">
        <v>9.3299699999999994</v>
      </c>
      <c r="Y58" s="15">
        <v>-7.6352000000000002</v>
      </c>
      <c r="Z58" s="15">
        <v>-6.9373300000000002</v>
      </c>
      <c r="AA58" s="15">
        <v>-2.2106542585727502</v>
      </c>
      <c r="AB58" s="15">
        <v>-11.5548092057765</v>
      </c>
      <c r="AC58" s="15">
        <v>-24.732557731564899</v>
      </c>
      <c r="AD58" s="15">
        <v>-12.168433580297501</v>
      </c>
      <c r="AE58" s="15">
        <v>-31.92853069592417</v>
      </c>
      <c r="AF58" s="15">
        <v>-8.5193758119119227</v>
      </c>
      <c r="AG58" s="15">
        <v>-12.106017656854398</v>
      </c>
      <c r="AH58" s="15">
        <v>-6.4365668373689244</v>
      </c>
      <c r="AI58" s="42"/>
      <c r="AJ58" s="42"/>
      <c r="AK58" s="42"/>
      <c r="AL58" s="42"/>
      <c r="AM58" s="42"/>
      <c r="AN58" s="3"/>
      <c r="AO58" s="3"/>
      <c r="AP58" s="3"/>
      <c r="AQ58" s="3"/>
      <c r="AR58" s="3"/>
      <c r="AS58" s="3"/>
      <c r="AT58" s="3"/>
      <c r="AU58" s="3"/>
      <c r="AV58" s="3"/>
      <c r="AW58" s="3"/>
      <c r="AX58" s="3"/>
      <c r="AY58" s="3"/>
    </row>
    <row r="59" spans="1:1005" ht="14.4" x14ac:dyDescent="0.3">
      <c r="A59" s="121">
        <f>YampaRiverInflow.TotalOutflow!A59</f>
        <v>46692</v>
      </c>
      <c r="B59" s="31">
        <v>-16.073</v>
      </c>
      <c r="C59" s="11">
        <v>-16.073</v>
      </c>
      <c r="D59" s="41">
        <v>-16.073</v>
      </c>
      <c r="E59" s="15">
        <v>11.18458</v>
      </c>
      <c r="F59" s="15">
        <v>10.958489999999999</v>
      </c>
      <c r="G59" s="15">
        <v>-3.7692800000000002</v>
      </c>
      <c r="H59" s="15">
        <v>-15.648209999999999</v>
      </c>
      <c r="I59" s="15">
        <v>-0.50287000000000004</v>
      </c>
      <c r="J59" s="15">
        <v>16.895820000000001</v>
      </c>
      <c r="K59" s="15">
        <v>3.5182899999999999</v>
      </c>
      <c r="L59" s="15">
        <v>1.0546900000000001</v>
      </c>
      <c r="M59" s="15">
        <v>1.48285</v>
      </c>
      <c r="N59" s="15">
        <v>-5.3529099999999996</v>
      </c>
      <c r="O59" s="15">
        <v>-22.937849999999997</v>
      </c>
      <c r="P59" s="15">
        <v>17.25741</v>
      </c>
      <c r="Q59" s="15">
        <v>-4.2314999999999996</v>
      </c>
      <c r="R59" s="15">
        <v>-10.30818</v>
      </c>
      <c r="S59" s="15">
        <v>-12.985040000000001</v>
      </c>
      <c r="T59" s="15">
        <v>-26.999580000000002</v>
      </c>
      <c r="U59" s="15">
        <v>-8.9412700000000012</v>
      </c>
      <c r="V59" s="15">
        <v>-9.1097400000000004</v>
      </c>
      <c r="W59" s="15">
        <v>6.4318400000000002</v>
      </c>
      <c r="X59" s="15">
        <v>-3.3335500000000002</v>
      </c>
      <c r="Y59" s="15">
        <v>-11.237219999999999</v>
      </c>
      <c r="Z59" s="15">
        <v>-26.772839999999999</v>
      </c>
      <c r="AA59" s="15">
        <v>-15.73670513499</v>
      </c>
      <c r="AB59" s="15">
        <v>-25.995712616168699</v>
      </c>
      <c r="AC59" s="15">
        <v>-1.0377086195756302</v>
      </c>
      <c r="AD59" s="15">
        <v>-31.726571329096</v>
      </c>
      <c r="AE59" s="15">
        <v>-20.625441646014423</v>
      </c>
      <c r="AF59" s="15">
        <v>-14.505944464038231</v>
      </c>
      <c r="AG59" s="15">
        <v>-9.119622605088356</v>
      </c>
      <c r="AH59" s="15">
        <v>-38.350909631919613</v>
      </c>
      <c r="AI59" s="42"/>
      <c r="AJ59" s="42"/>
      <c r="AK59" s="42"/>
      <c r="AL59" s="42"/>
      <c r="AM59" s="42"/>
      <c r="AN59" s="3"/>
      <c r="AO59" s="3"/>
      <c r="AP59" s="3"/>
      <c r="AQ59" s="3"/>
      <c r="AR59" s="3"/>
      <c r="AS59" s="3"/>
      <c r="AT59" s="3"/>
      <c r="AU59" s="3"/>
      <c r="AV59" s="3"/>
      <c r="AW59" s="3"/>
      <c r="AX59" s="3"/>
      <c r="AY59" s="3"/>
    </row>
    <row r="60" spans="1:1005" ht="14.4" x14ac:dyDescent="0.3">
      <c r="A60" s="121">
        <f>YampaRiverInflow.TotalOutflow!A60</f>
        <v>46722</v>
      </c>
      <c r="B60" s="31">
        <v>-1.6040000000000001</v>
      </c>
      <c r="C60" s="11">
        <v>-1.6040000000000001</v>
      </c>
      <c r="D60" s="41">
        <v>-1.6040000000000001</v>
      </c>
      <c r="E60" s="15">
        <v>-4.7581699999999998</v>
      </c>
      <c r="F60" s="15">
        <v>-4.2268999999999997</v>
      </c>
      <c r="G60" s="15">
        <v>-38.098730000000003</v>
      </c>
      <c r="H60" s="15">
        <v>-16.883659999999999</v>
      </c>
      <c r="I60" s="15">
        <v>-19.378550000000001</v>
      </c>
      <c r="J60" s="15">
        <v>-16.600650000000002</v>
      </c>
      <c r="K60" s="15">
        <v>-12.671760000000001</v>
      </c>
      <c r="L60" s="15">
        <v>-11.092700000000001</v>
      </c>
      <c r="M60" s="15">
        <v>-5.9065600000000007</v>
      </c>
      <c r="N60" s="15">
        <v>-11.998950000000001</v>
      </c>
      <c r="O60" s="15">
        <v>-6.2203800000000005</v>
      </c>
      <c r="P60" s="15">
        <v>5.5469099999999996</v>
      </c>
      <c r="Q60" s="15">
        <v>-11.664959999999999</v>
      </c>
      <c r="R60" s="15">
        <v>-10.748290000000001</v>
      </c>
      <c r="S60" s="15">
        <v>-20.60698</v>
      </c>
      <c r="T60" s="15">
        <v>-11.0654</v>
      </c>
      <c r="U60" s="15">
        <v>-24.62893</v>
      </c>
      <c r="V60" s="15">
        <v>-2.98122</v>
      </c>
      <c r="W60" s="15">
        <v>-6.6501599999999996</v>
      </c>
      <c r="X60" s="15">
        <v>1.63134</v>
      </c>
      <c r="Y60" s="15">
        <v>-9.3967500000000008</v>
      </c>
      <c r="Z60" s="15">
        <v>-13.98915</v>
      </c>
      <c r="AA60" s="15">
        <v>-12.4542512261587</v>
      </c>
      <c r="AB60" s="15">
        <v>-10.8324401513397</v>
      </c>
      <c r="AC60" s="15">
        <v>3.9299975641787799</v>
      </c>
      <c r="AD60" s="15">
        <v>-2.4028572739817102</v>
      </c>
      <c r="AE60" s="15">
        <v>-11.953157158801488</v>
      </c>
      <c r="AF60" s="15">
        <v>-20.113240887616342</v>
      </c>
      <c r="AG60" s="15">
        <v>-17.916438668824515</v>
      </c>
      <c r="AH60" s="15">
        <v>-22.497844559537995</v>
      </c>
      <c r="AI60" s="42"/>
      <c r="AJ60" s="42"/>
      <c r="AK60" s="42"/>
      <c r="AL60" s="42"/>
      <c r="AM60" s="42"/>
      <c r="AN60" s="3"/>
      <c r="AO60" s="3"/>
      <c r="AP60" s="3"/>
      <c r="AQ60" s="3"/>
      <c r="AR60" s="3"/>
      <c r="AS60" s="3"/>
      <c r="AT60" s="3"/>
      <c r="AU60" s="3"/>
      <c r="AV60" s="3"/>
      <c r="AW60" s="3"/>
      <c r="AX60" s="3"/>
      <c r="AY60" s="3"/>
    </row>
    <row r="61" spans="1:1005" ht="14.4" x14ac:dyDescent="0.3">
      <c r="A61" s="121">
        <f>YampaRiverInflow.TotalOutflow!A61</f>
        <v>46753</v>
      </c>
      <c r="B61" s="31">
        <v>-10.813000000000001</v>
      </c>
      <c r="C61" s="11">
        <v>-10.813000000000001</v>
      </c>
      <c r="D61" s="41">
        <v>-10.813000000000001</v>
      </c>
      <c r="E61" s="15">
        <v>-3.0365300000000004</v>
      </c>
      <c r="F61" s="15">
        <v>-13.873520000000001</v>
      </c>
      <c r="G61" s="15">
        <v>-24.659839999999999</v>
      </c>
      <c r="H61" s="15">
        <v>-23.680730000000001</v>
      </c>
      <c r="I61" s="15">
        <v>-10.09286</v>
      </c>
      <c r="J61" s="15">
        <v>1.2478399999999998</v>
      </c>
      <c r="K61" s="15">
        <v>-9.182129999999999</v>
      </c>
      <c r="L61" s="15">
        <v>-8.1827199999999998</v>
      </c>
      <c r="M61" s="15">
        <v>-11.68539</v>
      </c>
      <c r="N61" s="15">
        <v>-0.62502000000000002</v>
      </c>
      <c r="O61" s="15">
        <v>-24.903770000000002</v>
      </c>
      <c r="P61" s="15">
        <v>-11.795629999999999</v>
      </c>
      <c r="Q61" s="15">
        <v>-18.15316</v>
      </c>
      <c r="R61" s="15">
        <v>-15.922499999999999</v>
      </c>
      <c r="S61" s="15">
        <v>-16.109290000000001</v>
      </c>
      <c r="T61" s="15">
        <v>-8.2410300000000003</v>
      </c>
      <c r="U61" s="15">
        <v>-24.003340000000001</v>
      </c>
      <c r="V61" s="15">
        <v>-12.045209999999999</v>
      </c>
      <c r="W61" s="15">
        <v>-7.8899799999999995</v>
      </c>
      <c r="X61" s="15">
        <v>-22.646060000000002</v>
      </c>
      <c r="Y61" s="15">
        <v>-32.673250000000003</v>
      </c>
      <c r="Z61" s="15">
        <v>-24.1571297449231</v>
      </c>
      <c r="AA61" s="15">
        <v>0.98637802205530201</v>
      </c>
      <c r="AB61" s="15">
        <v>-30.2013865144412</v>
      </c>
      <c r="AC61" s="15">
        <v>-0.95083847050134207</v>
      </c>
      <c r="AD61" s="15">
        <v>-12.716791635963881</v>
      </c>
      <c r="AE61" s="15">
        <v>-5.7794314590614571</v>
      </c>
      <c r="AF61" s="15">
        <v>-12.36787787501088</v>
      </c>
      <c r="AG61" s="15">
        <v>-0.88780962845580191</v>
      </c>
      <c r="AH61" s="15">
        <v>-9.9408927597566183</v>
      </c>
      <c r="AI61" s="42"/>
      <c r="AJ61" s="42"/>
      <c r="AK61" s="42"/>
      <c r="AL61" s="42"/>
      <c r="AM61" s="42"/>
      <c r="AN61" s="3"/>
      <c r="AO61" s="3"/>
      <c r="AP61" s="3"/>
      <c r="AQ61" s="3"/>
      <c r="AR61" s="3"/>
      <c r="AS61" s="3"/>
      <c r="AT61" s="3"/>
      <c r="AU61" s="3"/>
      <c r="AV61" s="3"/>
      <c r="AW61" s="3"/>
      <c r="AX61" s="3"/>
      <c r="AY61" s="3"/>
    </row>
    <row r="62" spans="1:1005" ht="14.4" x14ac:dyDescent="0.3">
      <c r="A62" s="121">
        <f>YampaRiverInflow.TotalOutflow!A62</f>
        <v>46784</v>
      </c>
      <c r="B62" s="31">
        <v>-12.694000000000001</v>
      </c>
      <c r="C62" s="11">
        <v>-12.694000000000001</v>
      </c>
      <c r="D62" s="41">
        <v>-12.694000000000001</v>
      </c>
      <c r="E62" s="15">
        <v>-20.94144</v>
      </c>
      <c r="F62" s="15">
        <v>-17.372900000000001</v>
      </c>
      <c r="G62" s="15">
        <v>14.6288</v>
      </c>
      <c r="H62" s="15">
        <v>-16.739249999999998</v>
      </c>
      <c r="I62" s="15">
        <v>-12.46504</v>
      </c>
      <c r="J62" s="15">
        <v>-9.1210300000000011</v>
      </c>
      <c r="K62" s="15">
        <v>-7.8426999999999998</v>
      </c>
      <c r="L62" s="15">
        <v>-5.5530600000000003</v>
      </c>
      <c r="M62" s="15">
        <v>-10.331049999999999</v>
      </c>
      <c r="N62" s="15">
        <v>-2.1568899999999998</v>
      </c>
      <c r="O62" s="15">
        <v>-9.2535300000000014</v>
      </c>
      <c r="P62" s="15">
        <v>-8.9076200000000014</v>
      </c>
      <c r="Q62" s="15">
        <v>-4.1460799999999995</v>
      </c>
      <c r="R62" s="15">
        <v>-10.053940000000001</v>
      </c>
      <c r="S62" s="15">
        <v>-6.1692600000000004</v>
      </c>
      <c r="T62" s="15">
        <v>-12.2621</v>
      </c>
      <c r="U62" s="15">
        <v>-20.240539999999999</v>
      </c>
      <c r="V62" s="15">
        <v>-13.770149999999999</v>
      </c>
      <c r="W62" s="15">
        <v>-23.709220000000002</v>
      </c>
      <c r="X62" s="15">
        <v>-9.7715200000000006</v>
      </c>
      <c r="Y62" s="15">
        <v>-22.627830000000003</v>
      </c>
      <c r="Z62" s="15">
        <v>-15.455982647396</v>
      </c>
      <c r="AA62" s="15">
        <v>-5.8749314387434293</v>
      </c>
      <c r="AB62" s="15">
        <v>-8.4656240510355207</v>
      </c>
      <c r="AC62" s="15">
        <v>-4.6766209284448594</v>
      </c>
      <c r="AD62" s="15">
        <v>-22.525036091181075</v>
      </c>
      <c r="AE62" s="15">
        <v>-5.7098542439644264</v>
      </c>
      <c r="AF62" s="15">
        <v>10.151250214067531</v>
      </c>
      <c r="AG62" s="15">
        <v>-8.3571780087885035</v>
      </c>
      <c r="AH62" s="15">
        <v>-5.0554656898924968</v>
      </c>
      <c r="AI62" s="42"/>
      <c r="AJ62" s="42"/>
      <c r="AK62" s="42"/>
      <c r="AL62" s="42"/>
      <c r="AM62" s="42"/>
      <c r="AN62" s="3"/>
      <c r="AO62" s="3"/>
      <c r="AP62" s="3"/>
      <c r="AQ62" s="3"/>
      <c r="AR62" s="3"/>
      <c r="AS62" s="3"/>
      <c r="AT62" s="3"/>
      <c r="AU62" s="3"/>
      <c r="AV62" s="3"/>
      <c r="AW62" s="3"/>
      <c r="AX62" s="3"/>
      <c r="AY62" s="3"/>
    </row>
    <row r="63" spans="1:1005" ht="14.4" x14ac:dyDescent="0.3">
      <c r="A63" s="121">
        <f>YampaRiverInflow.TotalOutflow!A63</f>
        <v>46813</v>
      </c>
      <c r="B63" s="31">
        <v>-10.426</v>
      </c>
      <c r="C63" s="11">
        <v>-10.426</v>
      </c>
      <c r="D63" s="41">
        <v>-10.426</v>
      </c>
      <c r="E63" s="15">
        <v>-10.1469</v>
      </c>
      <c r="F63" s="15">
        <v>-24.405729999999998</v>
      </c>
      <c r="G63" s="15">
        <v>-41.61844</v>
      </c>
      <c r="H63" s="15">
        <v>-20.912990000000001</v>
      </c>
      <c r="I63" s="15">
        <v>-15.42376</v>
      </c>
      <c r="J63" s="15">
        <v>-46.979050000000001</v>
      </c>
      <c r="K63" s="15">
        <v>-13.50891</v>
      </c>
      <c r="L63" s="15">
        <v>-9.4484200000000005</v>
      </c>
      <c r="M63" s="15">
        <v>-15.45289</v>
      </c>
      <c r="N63" s="15">
        <v>-14.12349</v>
      </c>
      <c r="O63" s="15">
        <v>-17.224810000000002</v>
      </c>
      <c r="P63" s="15">
        <v>-18.18402</v>
      </c>
      <c r="Q63" s="15">
        <v>-16.42624</v>
      </c>
      <c r="R63" s="15">
        <v>-16.519099999999998</v>
      </c>
      <c r="S63" s="15">
        <v>-21.362770000000001</v>
      </c>
      <c r="T63" s="15">
        <v>-13.940290000000001</v>
      </c>
      <c r="U63" s="15">
        <v>-25.785889999999998</v>
      </c>
      <c r="V63" s="15">
        <v>-13.57385</v>
      </c>
      <c r="W63" s="15">
        <v>-14.951780000000001</v>
      </c>
      <c r="X63" s="15">
        <v>-24.381869999999999</v>
      </c>
      <c r="Y63" s="15">
        <v>-18.517049999999998</v>
      </c>
      <c r="Z63" s="15">
        <v>-29.967980399044698</v>
      </c>
      <c r="AA63" s="15">
        <v>-3.9186748927238999</v>
      </c>
      <c r="AB63" s="15">
        <v>3.78158654325282</v>
      </c>
      <c r="AC63" s="15">
        <v>-0.165478108417315</v>
      </c>
      <c r="AD63" s="15">
        <v>-33.272751616104074</v>
      </c>
      <c r="AE63" s="15">
        <v>-3.3822040949199934</v>
      </c>
      <c r="AF63" s="15">
        <v>-5.8828062150550702</v>
      </c>
      <c r="AG63" s="15">
        <v>-27.335487086718771</v>
      </c>
      <c r="AH63" s="15">
        <v>-24.585838939667973</v>
      </c>
      <c r="AI63" s="42"/>
      <c r="AJ63" s="42"/>
      <c r="AK63" s="42"/>
      <c r="AL63" s="42"/>
      <c r="AM63" s="42"/>
      <c r="AN63" s="3"/>
      <c r="AO63" s="3"/>
      <c r="AP63" s="3"/>
      <c r="AQ63" s="3"/>
      <c r="AR63" s="3"/>
      <c r="AS63" s="3"/>
      <c r="AT63" s="3"/>
      <c r="AU63" s="3"/>
      <c r="AV63" s="3"/>
      <c r="AW63" s="3"/>
      <c r="AX63" s="3"/>
      <c r="AY63" s="3"/>
    </row>
    <row r="64" spans="1:1005" ht="14.4" x14ac:dyDescent="0.3">
      <c r="A64" s="121">
        <f>YampaRiverInflow.TotalOutflow!A64</f>
        <v>46844</v>
      </c>
      <c r="B64" s="31">
        <v>-13.513999999999999</v>
      </c>
      <c r="C64" s="11">
        <v>-13.513999999999999</v>
      </c>
      <c r="D64" s="41">
        <v>-13.513999999999999</v>
      </c>
      <c r="E64" s="15">
        <v>-31.681180000000001</v>
      </c>
      <c r="F64" s="15">
        <v>-14.10609</v>
      </c>
      <c r="G64" s="15">
        <v>-11.98128</v>
      </c>
      <c r="H64" s="15">
        <v>-22.55518</v>
      </c>
      <c r="I64" s="15">
        <v>58.147940000000006</v>
      </c>
      <c r="J64" s="15">
        <v>-64.754249999999999</v>
      </c>
      <c r="K64" s="15">
        <v>-13.812430000000001</v>
      </c>
      <c r="L64" s="15">
        <v>-19.395679999999999</v>
      </c>
      <c r="M64" s="15">
        <v>-0.58677000000000001</v>
      </c>
      <c r="N64" s="15">
        <v>-20.977029999999999</v>
      </c>
      <c r="O64" s="15">
        <v>-23.67004</v>
      </c>
      <c r="P64" s="15">
        <v>-22.150279999999999</v>
      </c>
      <c r="Q64" s="15">
        <v>-10.326360000000001</v>
      </c>
      <c r="R64" s="15">
        <v>-17.860139999999998</v>
      </c>
      <c r="S64" s="15">
        <v>-21.034770000000002</v>
      </c>
      <c r="T64" s="15">
        <v>-16.89048</v>
      </c>
      <c r="U64" s="15">
        <v>-27.78388</v>
      </c>
      <c r="V64" s="15">
        <v>-24.14518</v>
      </c>
      <c r="W64" s="15">
        <v>-25.381180000000001</v>
      </c>
      <c r="X64" s="15">
        <v>-22.591699999999999</v>
      </c>
      <c r="Y64" s="15">
        <v>-21.645820000000001</v>
      </c>
      <c r="Z64" s="15">
        <v>-27.296583863680898</v>
      </c>
      <c r="AA64" s="15">
        <v>-6.8666990838692197</v>
      </c>
      <c r="AB64" s="15">
        <v>-4.4101040311918496</v>
      </c>
      <c r="AC64" s="15">
        <v>0.32782876848779102</v>
      </c>
      <c r="AD64" s="15">
        <v>-38.38269309226537</v>
      </c>
      <c r="AE64" s="15">
        <v>-19.157315839774473</v>
      </c>
      <c r="AF64" s="15">
        <v>-15.825731008529852</v>
      </c>
      <c r="AG64" s="15">
        <v>-28.334892742945986</v>
      </c>
      <c r="AH64" s="15">
        <v>-19.127163128404739</v>
      </c>
      <c r="AI64" s="42"/>
      <c r="AJ64" s="42"/>
      <c r="AK64" s="42"/>
      <c r="AL64" s="42"/>
      <c r="AM64" s="42"/>
      <c r="AN64" s="3"/>
      <c r="AO64" s="3"/>
      <c r="AP64" s="3"/>
      <c r="AQ64" s="3"/>
      <c r="AR64" s="3"/>
      <c r="AS64" s="3"/>
      <c r="AT64" s="3"/>
      <c r="AU64" s="3"/>
      <c r="AV64" s="3"/>
      <c r="AW64" s="3"/>
      <c r="AX64" s="3"/>
      <c r="AY64" s="3"/>
      <c r="ALQ64" t="e">
        <v>#N/A</v>
      </c>
    </row>
    <row r="65" spans="1:1005" ht="14.4" x14ac:dyDescent="0.3">
      <c r="A65" s="121">
        <f>YampaRiverInflow.TotalOutflow!A65</f>
        <v>46874</v>
      </c>
      <c r="B65" s="31">
        <v>-13.119</v>
      </c>
      <c r="C65" s="11">
        <v>-13.119</v>
      </c>
      <c r="D65" s="41">
        <v>-13.119</v>
      </c>
      <c r="E65" s="15">
        <v>-4.1466599999999998</v>
      </c>
      <c r="F65" s="15">
        <v>-16.730790000000002</v>
      </c>
      <c r="G65" s="15">
        <v>-20.673770000000001</v>
      </c>
      <c r="H65" s="15">
        <v>-17.359860000000001</v>
      </c>
      <c r="I65" s="15">
        <v>34.052529999999997</v>
      </c>
      <c r="J65" s="15">
        <v>-1.7655699999999999</v>
      </c>
      <c r="K65" s="15">
        <v>-18.956109999999999</v>
      </c>
      <c r="L65" s="15">
        <v>-19.014720000000001</v>
      </c>
      <c r="M65" s="15">
        <v>-30.134370000000001</v>
      </c>
      <c r="N65" s="15">
        <v>-22.792720000000003</v>
      </c>
      <c r="O65" s="15">
        <v>2.1723600000000003</v>
      </c>
      <c r="P65" s="15">
        <v>-23.229320000000001</v>
      </c>
      <c r="Q65" s="15">
        <v>-30.356549999999999</v>
      </c>
      <c r="R65" s="15">
        <v>-13.17548</v>
      </c>
      <c r="S65" s="15">
        <v>-26.73291</v>
      </c>
      <c r="T65" s="15">
        <v>-17.628589999999999</v>
      </c>
      <c r="U65" s="15">
        <v>-22.069290000000002</v>
      </c>
      <c r="V65" s="15">
        <v>-23.365380000000002</v>
      </c>
      <c r="W65" s="15">
        <v>-25.14387</v>
      </c>
      <c r="X65" s="15">
        <v>-18.31448</v>
      </c>
      <c r="Y65" s="15">
        <v>-13.93942</v>
      </c>
      <c r="Z65" s="15">
        <v>-20.988264455397299</v>
      </c>
      <c r="AA65" s="15">
        <v>-18.6031865575818</v>
      </c>
      <c r="AB65" s="15">
        <v>-16.873532198681101</v>
      </c>
      <c r="AC65" s="15">
        <v>-10.3614585683532</v>
      </c>
      <c r="AD65" s="15">
        <v>-50.887631320712337</v>
      </c>
      <c r="AE65" s="15">
        <v>-30.38728965732949</v>
      </c>
      <c r="AF65" s="15">
        <v>-18.69847368234792</v>
      </c>
      <c r="AG65" s="15">
        <v>-31.340791793071929</v>
      </c>
      <c r="AH65" s="15">
        <v>-23.149384029334119</v>
      </c>
      <c r="AI65" s="42"/>
      <c r="AJ65" s="42"/>
      <c r="AK65" s="42"/>
      <c r="AL65" s="42"/>
      <c r="AM65" s="42"/>
      <c r="AN65" s="3"/>
      <c r="AO65" s="3"/>
      <c r="AP65" s="3"/>
      <c r="AQ65" s="3"/>
      <c r="AR65" s="3"/>
      <c r="AS65" s="3"/>
      <c r="AT65" s="3"/>
      <c r="AU65" s="3"/>
      <c r="AV65" s="3"/>
      <c r="AW65" s="3"/>
      <c r="AX65" s="3"/>
      <c r="AY65" s="3"/>
      <c r="ALQ65" t="e">
        <v>#N/A</v>
      </c>
    </row>
    <row r="66" spans="1:1005" ht="14.4" x14ac:dyDescent="0.3">
      <c r="A66" s="121">
        <f>YampaRiverInflow.TotalOutflow!A66</f>
        <v>46905</v>
      </c>
      <c r="B66" s="31">
        <v>-20.766999999999999</v>
      </c>
      <c r="C66" s="11">
        <v>-20.766999999999999</v>
      </c>
      <c r="D66" s="41">
        <v>-20.766999999999999</v>
      </c>
      <c r="E66" s="15">
        <v>-21.732470000000003</v>
      </c>
      <c r="F66" s="15">
        <v>-7.58514</v>
      </c>
      <c r="G66" s="15">
        <v>-14.68486</v>
      </c>
      <c r="H66" s="15">
        <v>-12.904590000000001</v>
      </c>
      <c r="I66" s="15">
        <v>-17.66553</v>
      </c>
      <c r="J66" s="15">
        <v>-18.500439999999998</v>
      </c>
      <c r="K66" s="15">
        <v>-9.6846800000000002</v>
      </c>
      <c r="L66" s="15">
        <v>-3.0129200000000003</v>
      </c>
      <c r="M66" s="15">
        <v>-10.71584</v>
      </c>
      <c r="N66" s="15">
        <v>-17.712730000000001</v>
      </c>
      <c r="O66" s="15">
        <v>2.1411799999999999</v>
      </c>
      <c r="P66" s="15">
        <v>-20.19791</v>
      </c>
      <c r="Q66" s="15">
        <v>-19.463480000000001</v>
      </c>
      <c r="R66" s="15">
        <v>-14.17783</v>
      </c>
      <c r="S66" s="15">
        <v>-34.892609999999998</v>
      </c>
      <c r="T66" s="15">
        <v>-20.2377</v>
      </c>
      <c r="U66" s="15">
        <v>-30.45213</v>
      </c>
      <c r="V66" s="15">
        <v>-27.64986</v>
      </c>
      <c r="W66" s="15">
        <v>-30.77158</v>
      </c>
      <c r="X66" s="15">
        <v>-30.150569999999998</v>
      </c>
      <c r="Y66" s="15">
        <v>-27.212169999999997</v>
      </c>
      <c r="Z66" s="15">
        <v>-17.7194681870902</v>
      </c>
      <c r="AA66" s="15">
        <v>-32.379981516299999</v>
      </c>
      <c r="AB66" s="15">
        <v>-23.798866425075097</v>
      </c>
      <c r="AC66" s="15">
        <v>-21.9297904675709</v>
      </c>
      <c r="AD66" s="15">
        <v>-57.58882165966952</v>
      </c>
      <c r="AE66" s="15">
        <v>-30.45201460504726</v>
      </c>
      <c r="AF66" s="15">
        <v>-3.2644045979033853</v>
      </c>
      <c r="AG66" s="15">
        <v>-21.25587500818672</v>
      </c>
      <c r="AH66" s="15">
        <v>-27.847996348566436</v>
      </c>
      <c r="AI66" s="42"/>
      <c r="AJ66" s="42"/>
      <c r="AK66" s="42"/>
      <c r="AL66" s="42"/>
      <c r="AM66" s="42"/>
      <c r="AN66" s="3"/>
      <c r="AO66" s="3"/>
      <c r="AP66" s="3"/>
      <c r="AQ66" s="3"/>
      <c r="AR66" s="3"/>
      <c r="AS66" s="3"/>
      <c r="AT66" s="3"/>
      <c r="AU66" s="3"/>
      <c r="AV66" s="3"/>
      <c r="AW66" s="3"/>
      <c r="AX66" s="3"/>
      <c r="AY66" s="3"/>
      <c r="ALQ66" t="e">
        <v>#N/A</v>
      </c>
    </row>
    <row r="67" spans="1:1005" ht="14.4" x14ac:dyDescent="0.3">
      <c r="A67" s="121">
        <f>YampaRiverInflow.TotalOutflow!A67</f>
        <v>46935</v>
      </c>
      <c r="B67" s="31">
        <v>-21.096</v>
      </c>
      <c r="C67" s="11">
        <v>-21.096</v>
      </c>
      <c r="D67" s="41">
        <v>-21.096</v>
      </c>
      <c r="E67" s="15">
        <v>-9.5471299999999992</v>
      </c>
      <c r="F67" s="15">
        <v>-10.268600000000001</v>
      </c>
      <c r="G67" s="15">
        <v>-18.314310000000003</v>
      </c>
      <c r="H67" s="15">
        <v>-15.866149999999999</v>
      </c>
      <c r="I67" s="15">
        <v>-24.552409999999998</v>
      </c>
      <c r="J67" s="15">
        <v>-25.378720000000001</v>
      </c>
      <c r="K67" s="15">
        <v>-17.78331</v>
      </c>
      <c r="L67" s="15">
        <v>-18.8934</v>
      </c>
      <c r="M67" s="15">
        <v>-12.013909999999999</v>
      </c>
      <c r="N67" s="15">
        <v>-14.996409999999999</v>
      </c>
      <c r="O67" s="15">
        <v>2.3123400000000003</v>
      </c>
      <c r="P67" s="15">
        <v>-19.286709999999999</v>
      </c>
      <c r="Q67" s="15">
        <v>-10.45975</v>
      </c>
      <c r="R67" s="15">
        <v>-7.6106699999999998</v>
      </c>
      <c r="S67" s="15">
        <v>-27.08278</v>
      </c>
      <c r="T67" s="15">
        <v>-23.468240000000002</v>
      </c>
      <c r="U67" s="15">
        <v>-21.989319999999999</v>
      </c>
      <c r="V67" s="15">
        <v>-37.216929999999998</v>
      </c>
      <c r="W67" s="15">
        <v>-22.890240000000002</v>
      </c>
      <c r="X67" s="15">
        <v>-26.678540000000002</v>
      </c>
      <c r="Y67" s="15">
        <v>-37.337760000000003</v>
      </c>
      <c r="Z67" s="15">
        <v>-18.2346613577282</v>
      </c>
      <c r="AA67" s="15">
        <v>-18.848620976413699</v>
      </c>
      <c r="AB67" s="15">
        <v>-23.752590631551499</v>
      </c>
      <c r="AC67" s="15">
        <v>-17.2882505662513</v>
      </c>
      <c r="AD67" s="15">
        <v>-44.694644503792432</v>
      </c>
      <c r="AE67" s="15">
        <v>-40.747534366473715</v>
      </c>
      <c r="AF67" s="15">
        <v>-26.484467621707839</v>
      </c>
      <c r="AG67" s="15">
        <v>-20.874592654772332</v>
      </c>
      <c r="AH67" s="15">
        <v>-18.911758054829843</v>
      </c>
      <c r="AI67" s="42"/>
      <c r="AJ67" s="42"/>
      <c r="AK67" s="42"/>
      <c r="AL67" s="42"/>
      <c r="AM67" s="42"/>
      <c r="AN67" s="3"/>
      <c r="AO67" s="3"/>
      <c r="AP67" s="3"/>
      <c r="AQ67" s="3"/>
      <c r="AR67" s="3"/>
      <c r="AS67" s="3"/>
      <c r="AT67" s="3"/>
      <c r="AU67" s="3"/>
      <c r="AV67" s="3"/>
      <c r="AW67" s="3"/>
      <c r="AX67" s="3"/>
      <c r="AY67" s="3"/>
      <c r="ALQ67" t="e">
        <v>#N/A</v>
      </c>
    </row>
    <row r="68" spans="1:1005" ht="14.4" x14ac:dyDescent="0.3">
      <c r="A68" s="121">
        <f>YampaRiverInflow.TotalOutflow!A68</f>
        <v>46966</v>
      </c>
      <c r="B68" s="31">
        <v>-16.552</v>
      </c>
      <c r="C68" s="11">
        <v>-16.552</v>
      </c>
      <c r="D68" s="41">
        <v>-16.552</v>
      </c>
      <c r="E68" s="15">
        <v>-10.618690000000001</v>
      </c>
      <c r="F68" s="15">
        <v>-1.97844</v>
      </c>
      <c r="G68" s="15">
        <v>-19.845770000000002</v>
      </c>
      <c r="H68" s="15">
        <v>-18.154619999999998</v>
      </c>
      <c r="I68" s="15">
        <v>-19.77272</v>
      </c>
      <c r="J68" s="15">
        <v>-13.17257</v>
      </c>
      <c r="K68" s="15">
        <v>-14.711229999999999</v>
      </c>
      <c r="L68" s="15">
        <v>-8.0491299999999999</v>
      </c>
      <c r="M68" s="15">
        <v>-10.36894</v>
      </c>
      <c r="N68" s="15">
        <v>-12.309370000000001</v>
      </c>
      <c r="O68" s="15">
        <v>3.9439999999999996E-2</v>
      </c>
      <c r="P68" s="15">
        <v>-13.62011</v>
      </c>
      <c r="Q68" s="15">
        <v>-10.787000000000001</v>
      </c>
      <c r="R68" s="15">
        <v>-15.400589999999999</v>
      </c>
      <c r="S68" s="15">
        <v>-19.57723</v>
      </c>
      <c r="T68" s="15">
        <v>-13.29472</v>
      </c>
      <c r="U68" s="15">
        <v>-18.03979</v>
      </c>
      <c r="V68" s="15">
        <v>-23.891169999999999</v>
      </c>
      <c r="W68" s="15">
        <v>-13.515309999999999</v>
      </c>
      <c r="X68" s="15">
        <v>-23.837299999999999</v>
      </c>
      <c r="Y68" s="15">
        <v>-19.137979999999999</v>
      </c>
      <c r="Z68" s="15">
        <v>-15.5850350841859</v>
      </c>
      <c r="AA68" s="15">
        <v>-20.413870945690398</v>
      </c>
      <c r="AB68" s="15">
        <v>-17.994277469173699</v>
      </c>
      <c r="AC68" s="15">
        <v>-17.687800046524</v>
      </c>
      <c r="AD68" s="15">
        <v>-37.223178765369134</v>
      </c>
      <c r="AE68" s="15">
        <v>-44.692820137564823</v>
      </c>
      <c r="AF68" s="15">
        <v>-6.5048538154775057</v>
      </c>
      <c r="AG68" s="15">
        <v>-28.605911066676502</v>
      </c>
      <c r="AH68" s="15">
        <v>-39.778208828448705</v>
      </c>
      <c r="AI68" s="42"/>
      <c r="AJ68" s="42"/>
      <c r="AK68" s="42"/>
      <c r="AL68" s="42"/>
      <c r="AM68" s="42"/>
      <c r="AN68" s="3"/>
      <c r="AO68" s="3"/>
      <c r="AP68" s="3"/>
      <c r="AQ68" s="3"/>
      <c r="AR68" s="3"/>
      <c r="AS68" s="3"/>
      <c r="AT68" s="3"/>
      <c r="AU68" s="3"/>
      <c r="AV68" s="3"/>
      <c r="AW68" s="3"/>
      <c r="AX68" s="3"/>
      <c r="AY68" s="3"/>
      <c r="ALQ68" t="e">
        <v>#N/A</v>
      </c>
    </row>
    <row r="69" spans="1:1005" ht="14.4" x14ac:dyDescent="0.3">
      <c r="A69" s="121">
        <f>YampaRiverInflow.TotalOutflow!A69</f>
        <v>46997</v>
      </c>
      <c r="B69" s="31">
        <v>-6.1840000000000002</v>
      </c>
      <c r="C69" s="11">
        <v>-6.1840000000000002</v>
      </c>
      <c r="D69" s="41">
        <v>-6.1840000000000002</v>
      </c>
      <c r="E69" s="15">
        <v>-5.3830900000000002</v>
      </c>
      <c r="F69" s="15">
        <v>0.50452999999999992</v>
      </c>
      <c r="G69" s="15">
        <v>-16.785490000000003</v>
      </c>
      <c r="H69" s="15">
        <v>8.7774400000000004</v>
      </c>
      <c r="I69" s="15">
        <v>-0.65700999999999998</v>
      </c>
      <c r="J69" s="15">
        <v>-5.1176300000000001</v>
      </c>
      <c r="K69" s="15">
        <v>1.31694</v>
      </c>
      <c r="L69" s="15">
        <v>-3.9454199999999999</v>
      </c>
      <c r="M69" s="15">
        <v>2.79942</v>
      </c>
      <c r="N69" s="15">
        <v>-4.3560499999999998</v>
      </c>
      <c r="O69" s="15">
        <v>0.24765999999999999</v>
      </c>
      <c r="P69" s="15">
        <v>-1.9077999999999999</v>
      </c>
      <c r="Q69" s="15">
        <v>1.6536999999999999</v>
      </c>
      <c r="R69" s="15">
        <v>0.45062999999999998</v>
      </c>
      <c r="S69" s="15">
        <v>-4.00359</v>
      </c>
      <c r="T69" s="15">
        <v>-7.8580299999999994</v>
      </c>
      <c r="U69" s="15">
        <v>-6.6565699999999994</v>
      </c>
      <c r="V69" s="15">
        <v>-13.139520000000001</v>
      </c>
      <c r="W69" s="15">
        <v>-7.8235400000000004</v>
      </c>
      <c r="X69" s="15">
        <v>-17.94941</v>
      </c>
      <c r="Y69" s="15">
        <v>-20.019500000000001</v>
      </c>
      <c r="Z69" s="15">
        <v>-12.5769963398445</v>
      </c>
      <c r="AA69" s="15">
        <v>-12.664930500352801</v>
      </c>
      <c r="AB69" s="15">
        <v>-18.758475648761799</v>
      </c>
      <c r="AC69" s="15">
        <v>-1.27110780709264</v>
      </c>
      <c r="AD69" s="15">
        <v>-33.675139492561513</v>
      </c>
      <c r="AE69" s="15">
        <v>-15.970136704665375</v>
      </c>
      <c r="AF69" s="15">
        <v>4.5429256994443854</v>
      </c>
      <c r="AG69" s="15">
        <v>0.56206851045020045</v>
      </c>
      <c r="AH69" s="15">
        <v>1.8332277344634889</v>
      </c>
      <c r="AI69" s="42"/>
      <c r="AJ69" s="42"/>
      <c r="AK69" s="42"/>
      <c r="AL69" s="42"/>
      <c r="AM69" s="42"/>
      <c r="AN69" s="3"/>
      <c r="AO69" s="3"/>
      <c r="AP69" s="3"/>
      <c r="AQ69" s="3"/>
      <c r="AR69" s="3"/>
      <c r="AS69" s="3"/>
      <c r="AT69" s="3"/>
      <c r="AU69" s="3"/>
      <c r="AV69" s="3"/>
      <c r="AW69" s="3"/>
      <c r="AX69" s="3"/>
      <c r="AY69" s="3"/>
      <c r="ALQ69" t="e">
        <v>#N/A</v>
      </c>
    </row>
    <row r="70" spans="1:1005" ht="14.4" x14ac:dyDescent="0.3">
      <c r="A70" s="121"/>
      <c r="B70" s="31"/>
      <c r="C70" s="11"/>
      <c r="D70" s="41"/>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42"/>
      <c r="AJ70" s="42"/>
      <c r="AK70" s="42"/>
      <c r="AL70" s="42"/>
      <c r="AM70" s="42"/>
      <c r="AN70" s="3"/>
      <c r="AO70" s="3"/>
      <c r="AP70" s="3"/>
      <c r="AQ70" s="3"/>
      <c r="AR70" s="3"/>
      <c r="AS70" s="3"/>
      <c r="AT70" s="3"/>
      <c r="AU70" s="3"/>
      <c r="AV70" s="3"/>
      <c r="AW70" s="3"/>
      <c r="AX70" s="3"/>
      <c r="AY70" s="3"/>
      <c r="ALQ70" t="e">
        <v>#N/A</v>
      </c>
    </row>
    <row r="71" spans="1:1005" ht="14.4" x14ac:dyDescent="0.3">
      <c r="A71" s="121"/>
      <c r="B71" s="31"/>
      <c r="C71" s="11"/>
      <c r="D71" s="41"/>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42"/>
      <c r="AJ71" s="42"/>
      <c r="AK71" s="42"/>
      <c r="AL71" s="42"/>
      <c r="AM71" s="42"/>
      <c r="AN71" s="3"/>
      <c r="AO71" s="3"/>
      <c r="AP71" s="3"/>
      <c r="AQ71" s="3"/>
      <c r="AR71" s="3"/>
      <c r="AS71" s="3"/>
      <c r="AT71" s="3"/>
      <c r="AU71" s="3"/>
      <c r="AV71" s="3"/>
      <c r="AW71" s="3"/>
      <c r="AX71" s="3"/>
      <c r="AY71" s="3"/>
      <c r="ALQ71" t="e">
        <v>#N/A</v>
      </c>
    </row>
    <row r="72" spans="1:1005" ht="12.75" customHeight="1" x14ac:dyDescent="0.3">
      <c r="A72" s="121"/>
      <c r="B72" s="30"/>
      <c r="C72" s="7"/>
      <c r="D72" s="10"/>
      <c r="AI72" s="15"/>
      <c r="AJ72" s="15"/>
      <c r="AK72" s="15"/>
      <c r="AL72" s="15"/>
      <c r="AM72" s="15"/>
      <c r="ALQ72" t="e">
        <v>#N/A</v>
      </c>
    </row>
    <row r="73" spans="1:1005" ht="12.75" customHeight="1" x14ac:dyDescent="0.3">
      <c r="A73" s="121"/>
      <c r="B73" s="30"/>
      <c r="C73" s="7"/>
      <c r="D73" s="10"/>
      <c r="E73" s="15"/>
      <c r="AI73" s="15"/>
      <c r="AJ73" s="15"/>
      <c r="AK73" s="15"/>
      <c r="AL73" s="15"/>
      <c r="AM73" s="15"/>
    </row>
    <row r="74" spans="1:1005" ht="12.75" customHeight="1" x14ac:dyDescent="0.3">
      <c r="A74" s="121"/>
      <c r="B74" s="30"/>
      <c r="C74" s="7"/>
      <c r="D74" s="10"/>
      <c r="AI74" s="15"/>
      <c r="AJ74" s="15"/>
      <c r="AK74" s="15"/>
      <c r="AL74" s="15"/>
      <c r="AM74" s="15"/>
    </row>
    <row r="75" spans="1:1005" ht="12.75" customHeight="1" x14ac:dyDescent="0.3">
      <c r="A75" s="121"/>
      <c r="B75" s="30"/>
      <c r="C75" s="7"/>
      <c r="D75" s="10"/>
      <c r="AI75" s="15"/>
      <c r="AJ75" s="15"/>
      <c r="AK75" s="15"/>
      <c r="AL75" s="15"/>
      <c r="AM75" s="15"/>
    </row>
    <row r="76" spans="1:1005" ht="12.75" customHeight="1" x14ac:dyDescent="0.3">
      <c r="A76" s="121"/>
      <c r="B76" s="30"/>
      <c r="C76" s="7"/>
      <c r="D76" s="10"/>
      <c r="AI76" s="15"/>
      <c r="AJ76" s="15"/>
      <c r="AK76" s="15"/>
      <c r="AL76" s="15"/>
      <c r="AM76" s="15"/>
    </row>
    <row r="77" spans="1:1005" ht="12.75" customHeight="1" x14ac:dyDescent="0.3">
      <c r="A77" s="121"/>
      <c r="B77" s="30"/>
      <c r="C77" s="7"/>
      <c r="D77" s="10"/>
      <c r="AI77" s="15"/>
      <c r="AJ77" s="15"/>
      <c r="AK77" s="15"/>
      <c r="AL77" s="15"/>
      <c r="AM77" s="15"/>
    </row>
    <row r="78" spans="1:1005" ht="12.75" customHeight="1" x14ac:dyDescent="0.3">
      <c r="A78" s="121"/>
      <c r="B78" s="30"/>
      <c r="C78" s="7"/>
      <c r="D78" s="10"/>
      <c r="AI78" s="15"/>
      <c r="AJ78" s="15"/>
      <c r="AK78" s="15"/>
      <c r="AL78" s="15"/>
      <c r="AM78" s="15"/>
    </row>
    <row r="79" spans="1:1005" ht="12.75" customHeight="1" x14ac:dyDescent="0.3">
      <c r="A79" s="121"/>
      <c r="B79" s="30"/>
      <c r="C79" s="7"/>
      <c r="D79" s="10"/>
    </row>
    <row r="80" spans="1:1005" ht="12.75" customHeight="1" x14ac:dyDescent="0.3">
      <c r="A80" s="121"/>
      <c r="B80" s="30"/>
      <c r="C80" s="7"/>
      <c r="D80" s="10"/>
    </row>
    <row r="81" spans="1:4" ht="12.75" customHeight="1" x14ac:dyDescent="0.3">
      <c r="A81" s="121"/>
      <c r="B81" s="30"/>
      <c r="C81" s="7"/>
      <c r="D81" s="10"/>
    </row>
    <row r="82" spans="1:4" ht="12.75" customHeight="1" x14ac:dyDescent="0.3">
      <c r="A82" s="121"/>
      <c r="B82" s="30"/>
      <c r="C82" s="7"/>
      <c r="D82" s="10"/>
    </row>
    <row r="83" spans="1:4" ht="12.75" customHeight="1" x14ac:dyDescent="0.3">
      <c r="A83" s="121"/>
      <c r="B83" s="30"/>
      <c r="C83" s="7"/>
      <c r="D83" s="10"/>
    </row>
    <row r="84" spans="1:4" ht="12.75" customHeight="1" x14ac:dyDescent="0.3">
      <c r="A84" s="121"/>
      <c r="B84" s="30"/>
      <c r="C84" s="7"/>
      <c r="D84"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112BA-27A6-4E2F-9F34-520E2383D532}">
  <sheetPr codeName="Sheet28">
    <tabColor rgb="FFFF0000"/>
  </sheetPr>
  <dimension ref="A1:ALQ84"/>
  <sheetViews>
    <sheetView topLeftCell="A37"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1" ht="14.4" x14ac:dyDescent="0.3">
      <c r="A1" s="115"/>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2"/>
      <c r="AJ1" s="2"/>
      <c r="AK1" s="2"/>
      <c r="AL1" s="2"/>
      <c r="AM1" s="2"/>
    </row>
    <row r="2" spans="1:51" ht="14.4" x14ac:dyDescent="0.3">
      <c r="A2" s="115" t="s">
        <v>40</v>
      </c>
      <c r="B2" s="116" t="s">
        <v>0</v>
      </c>
      <c r="C2" s="116" t="s">
        <v>1</v>
      </c>
      <c r="D2" s="116" t="s">
        <v>2</v>
      </c>
      <c r="E2" s="116">
        <v>1991</v>
      </c>
      <c r="F2" s="116">
        <v>1992</v>
      </c>
      <c r="G2" s="116">
        <v>1993</v>
      </c>
      <c r="H2" s="116">
        <v>1994</v>
      </c>
      <c r="I2" s="116">
        <v>1995</v>
      </c>
      <c r="J2" s="116">
        <v>1996</v>
      </c>
      <c r="K2" s="116">
        <v>1997</v>
      </c>
      <c r="L2" s="116">
        <v>1998</v>
      </c>
      <c r="M2" s="116">
        <v>1999</v>
      </c>
      <c r="N2" s="116">
        <v>2000</v>
      </c>
      <c r="O2" s="116">
        <v>2001</v>
      </c>
      <c r="P2" s="116">
        <v>2002</v>
      </c>
      <c r="Q2" s="116">
        <v>2003</v>
      </c>
      <c r="R2" s="116">
        <v>2004</v>
      </c>
      <c r="S2" s="116">
        <v>2005</v>
      </c>
      <c r="T2" s="116">
        <v>2006</v>
      </c>
      <c r="U2" s="116">
        <v>2007</v>
      </c>
      <c r="V2" s="116">
        <v>2008</v>
      </c>
      <c r="W2" s="116">
        <v>2009</v>
      </c>
      <c r="X2" s="116">
        <v>2010</v>
      </c>
      <c r="Y2" s="116">
        <v>2011</v>
      </c>
      <c r="Z2" s="116">
        <v>2012</v>
      </c>
      <c r="AA2" s="116">
        <v>2013</v>
      </c>
      <c r="AB2" s="116">
        <v>2014</v>
      </c>
      <c r="AC2" s="116">
        <v>2015</v>
      </c>
      <c r="AD2" s="116">
        <v>2016</v>
      </c>
      <c r="AE2" s="117">
        <v>2017</v>
      </c>
      <c r="AF2" s="116">
        <v>2018</v>
      </c>
      <c r="AG2" s="116">
        <v>2019</v>
      </c>
      <c r="AH2" s="116">
        <v>2020</v>
      </c>
      <c r="AI2" s="2"/>
      <c r="AJ2" s="2"/>
      <c r="AK2" s="2"/>
      <c r="AL2" s="2"/>
      <c r="AM2" s="2"/>
      <c r="AN2" s="2"/>
      <c r="AO2" s="2"/>
      <c r="AP2" s="2"/>
      <c r="AQ2" s="2"/>
      <c r="AR2" s="2"/>
      <c r="AS2" s="2"/>
    </row>
    <row r="3" spans="1:51" ht="14.4" x14ac:dyDescent="0.3">
      <c r="A3" s="118" t="str">
        <f>A2&amp;"_"&amp;"Time"</f>
        <v>PkrToImp_In_Time</v>
      </c>
      <c r="B3" s="119" t="s">
        <v>3</v>
      </c>
      <c r="C3" s="119" t="s">
        <v>4</v>
      </c>
      <c r="D3" s="119" t="s">
        <v>5</v>
      </c>
      <c r="E3" s="119" t="s">
        <v>6</v>
      </c>
      <c r="F3" s="119" t="s">
        <v>7</v>
      </c>
      <c r="G3" s="119" t="s">
        <v>8</v>
      </c>
      <c r="H3" s="119" t="s">
        <v>9</v>
      </c>
      <c r="I3" s="119" t="s">
        <v>10</v>
      </c>
      <c r="J3" s="119" t="s">
        <v>11</v>
      </c>
      <c r="K3" s="119" t="s">
        <v>12</v>
      </c>
      <c r="L3" s="119" t="s">
        <v>13</v>
      </c>
      <c r="M3" s="119" t="s">
        <v>14</v>
      </c>
      <c r="N3" s="119" t="s">
        <v>15</v>
      </c>
      <c r="O3" s="119" t="s">
        <v>16</v>
      </c>
      <c r="P3" s="119" t="s">
        <v>17</v>
      </c>
      <c r="Q3" s="119" t="s">
        <v>18</v>
      </c>
      <c r="R3" s="119" t="s">
        <v>19</v>
      </c>
      <c r="S3" s="119" t="s">
        <v>20</v>
      </c>
      <c r="T3" s="119" t="s">
        <v>21</v>
      </c>
      <c r="U3" s="119" t="s">
        <v>22</v>
      </c>
      <c r="V3" s="119" t="s">
        <v>23</v>
      </c>
      <c r="W3" s="119" t="s">
        <v>24</v>
      </c>
      <c r="X3" s="119" t="s">
        <v>25</v>
      </c>
      <c r="Y3" s="119" t="s">
        <v>26</v>
      </c>
      <c r="Z3" s="119" t="s">
        <v>27</v>
      </c>
      <c r="AA3" s="119" t="s">
        <v>28</v>
      </c>
      <c r="AB3" s="119" t="s">
        <v>29</v>
      </c>
      <c r="AC3" s="119" t="s">
        <v>30</v>
      </c>
      <c r="AD3" s="119" t="s">
        <v>31</v>
      </c>
      <c r="AE3" s="119" t="s">
        <v>32</v>
      </c>
      <c r="AF3" s="119" t="s">
        <v>33</v>
      </c>
      <c r="AG3" s="119" t="s">
        <v>34</v>
      </c>
      <c r="AH3" s="119" t="s">
        <v>35</v>
      </c>
      <c r="AI3" s="2"/>
      <c r="AJ3" s="2"/>
      <c r="AK3" s="2"/>
      <c r="AL3" s="2"/>
      <c r="AM3" s="2"/>
      <c r="AN3" s="2"/>
      <c r="AO3" s="2"/>
      <c r="AP3" s="2"/>
      <c r="AQ3" s="2"/>
      <c r="AR3" s="2"/>
      <c r="AS3" s="2"/>
    </row>
    <row r="4" spans="1:51" ht="14.4" x14ac:dyDescent="0.3">
      <c r="A4" s="120">
        <f>YampaRiverInflow.TotalOutflow!A4</f>
        <v>45017</v>
      </c>
      <c r="B4" s="72">
        <v>-45.991</v>
      </c>
      <c r="C4" s="73">
        <v>-45.991</v>
      </c>
      <c r="D4" s="114">
        <v>-45.991</v>
      </c>
      <c r="E4" s="15">
        <v>-59.116</v>
      </c>
      <c r="F4" s="15">
        <v>-58.070099999999996</v>
      </c>
      <c r="G4" s="15">
        <v>-46.224299999999999</v>
      </c>
      <c r="H4" s="15">
        <v>-45.231099999999998</v>
      </c>
      <c r="I4" s="15">
        <v>-21.337199999999999</v>
      </c>
      <c r="J4" s="15">
        <v>-46.392000000000003</v>
      </c>
      <c r="K4" s="15">
        <v>-46.931699999999999</v>
      </c>
      <c r="L4" s="15">
        <v>-10.3939</v>
      </c>
      <c r="M4" s="15">
        <v>-22.183299999999999</v>
      </c>
      <c r="N4" s="15">
        <v>-50.360900000000001</v>
      </c>
      <c r="O4" s="15">
        <v>-34.244300000000003</v>
      </c>
      <c r="P4" s="15">
        <v>-28.298599999999997</v>
      </c>
      <c r="Q4" s="15">
        <v>-23.056999999999999</v>
      </c>
      <c r="R4" s="15">
        <v>-23.6526</v>
      </c>
      <c r="S4" s="15">
        <v>-18.731300000000001</v>
      </c>
      <c r="T4" s="15">
        <v>-34.493000000000002</v>
      </c>
      <c r="U4" s="15">
        <v>-34.719099999999997</v>
      </c>
      <c r="V4" s="15">
        <v>-39.354300000000002</v>
      </c>
      <c r="W4" s="15">
        <v>-36.816499999999998</v>
      </c>
      <c r="X4" s="15">
        <v>-31.096499999999999</v>
      </c>
      <c r="Y4" s="15">
        <v>-26.820700000000002</v>
      </c>
      <c r="Z4" s="15">
        <v>-39.596599999999995</v>
      </c>
      <c r="AA4" s="15">
        <v>-38.490600000000001</v>
      </c>
      <c r="AB4" s="15">
        <v>-7.4329700000000001</v>
      </c>
      <c r="AC4" s="15">
        <v>-6.8644499999999997</v>
      </c>
      <c r="AD4" s="15">
        <v>-16.915599999999998</v>
      </c>
      <c r="AE4" s="15">
        <v>-37.536199999999994</v>
      </c>
      <c r="AF4" s="15">
        <v>-51.6753</v>
      </c>
      <c r="AG4" s="15">
        <v>-49.0565</v>
      </c>
      <c r="AH4" s="15">
        <v>3.8323470000000004</v>
      </c>
      <c r="AI4" s="15"/>
      <c r="AJ4" s="15"/>
      <c r="AK4" s="15"/>
      <c r="AL4" s="15"/>
      <c r="AM4" s="15"/>
      <c r="AN4" s="3"/>
      <c r="AO4" s="3"/>
      <c r="AP4" s="3"/>
      <c r="AQ4" s="3"/>
      <c r="AR4" s="3"/>
      <c r="AS4" s="3"/>
      <c r="AT4" s="3"/>
      <c r="AU4" s="3"/>
      <c r="AV4" s="3"/>
      <c r="AW4" s="3"/>
      <c r="AX4" s="3"/>
      <c r="AY4" s="3"/>
    </row>
    <row r="5" spans="1:51" ht="14.4" x14ac:dyDescent="0.3">
      <c r="A5" s="120">
        <f>YampaRiverInflow.TotalOutflow!A5</f>
        <v>45047</v>
      </c>
      <c r="B5" s="31">
        <v>-42.726999999999997</v>
      </c>
      <c r="C5" s="11">
        <v>-42.726999999999997</v>
      </c>
      <c r="D5" s="41">
        <v>-42.726999999999997</v>
      </c>
      <c r="E5" s="15">
        <v>-19.012</v>
      </c>
      <c r="F5" s="15">
        <v>-19.098700000000001</v>
      </c>
      <c r="G5" s="15">
        <v>-31.252700000000001</v>
      </c>
      <c r="H5" s="15">
        <v>-147.96199999999999</v>
      </c>
      <c r="I5" s="15">
        <v>-29.909500000000001</v>
      </c>
      <c r="J5" s="15">
        <v>-28.129300000000001</v>
      </c>
      <c r="K5" s="15">
        <v>-49.9146</v>
      </c>
      <c r="L5" s="15">
        <v>-34.603400000000001</v>
      </c>
      <c r="M5" s="15">
        <v>-27.749099999999999</v>
      </c>
      <c r="N5" s="15">
        <v>-15.6434</v>
      </c>
      <c r="O5" s="15">
        <v>-26.480900000000002</v>
      </c>
      <c r="P5" s="15">
        <v>-13.461499999999999</v>
      </c>
      <c r="Q5" s="15">
        <v>-3.12216</v>
      </c>
      <c r="R5" s="15">
        <v>-37.49</v>
      </c>
      <c r="S5" s="15">
        <v>-28.581900000000001</v>
      </c>
      <c r="T5" s="15">
        <v>-34.988099999999996</v>
      </c>
      <c r="U5" s="15">
        <v>-27.610599999999998</v>
      </c>
      <c r="V5" s="15">
        <v>-13.771700000000001</v>
      </c>
      <c r="W5" s="15">
        <v>-19.453499999999998</v>
      </c>
      <c r="X5" s="15">
        <v>-43.834099999999999</v>
      </c>
      <c r="Y5" s="15">
        <v>-36.948999999999998</v>
      </c>
      <c r="Z5" s="15">
        <v>-18.708599999999997</v>
      </c>
      <c r="AA5" s="15">
        <v>-25.398700000000002</v>
      </c>
      <c r="AB5" s="15">
        <v>-18.684200000000001</v>
      </c>
      <c r="AC5" s="15">
        <v>-10.974200000000002</v>
      </c>
      <c r="AD5" s="15">
        <v>-34.367400000000004</v>
      </c>
      <c r="AE5" s="15">
        <v>-27.658300000000001</v>
      </c>
      <c r="AF5" s="15">
        <v>-22.264099999999999</v>
      </c>
      <c r="AG5" s="15">
        <v>-16.6996</v>
      </c>
      <c r="AH5" s="15">
        <v>-67.282200000000003</v>
      </c>
      <c r="AI5" s="42"/>
      <c r="AJ5" s="42"/>
      <c r="AK5" s="42"/>
      <c r="AL5" s="42"/>
      <c r="AM5" s="42"/>
      <c r="AN5" s="3"/>
      <c r="AO5" s="3"/>
      <c r="AP5" s="3"/>
      <c r="AQ5" s="3"/>
      <c r="AR5" s="3"/>
      <c r="AS5" s="3"/>
      <c r="AT5" s="3"/>
      <c r="AU5" s="3"/>
      <c r="AV5" s="3"/>
      <c r="AW5" s="3"/>
      <c r="AX5" s="3"/>
      <c r="AY5" s="3"/>
    </row>
    <row r="6" spans="1:51" ht="14.4" x14ac:dyDescent="0.3">
      <c r="A6" s="120">
        <f>YampaRiverInflow.TotalOutflow!A6</f>
        <v>45078</v>
      </c>
      <c r="B6" s="31">
        <v>-44.098999999999997</v>
      </c>
      <c r="C6" s="11">
        <v>-44.098999999999997</v>
      </c>
      <c r="D6" s="41">
        <v>-44.098999999999997</v>
      </c>
      <c r="E6" s="15">
        <v>-57.844000000000001</v>
      </c>
      <c r="F6" s="15">
        <v>-49.321300000000001</v>
      </c>
      <c r="G6" s="15">
        <v>-51.9298</v>
      </c>
      <c r="H6" s="15">
        <v>-183.62299999999999</v>
      </c>
      <c r="I6" s="15">
        <v>-63.558300000000003</v>
      </c>
      <c r="J6" s="15">
        <v>-43.443300000000001</v>
      </c>
      <c r="K6" s="15">
        <v>-78.712100000000007</v>
      </c>
      <c r="L6" s="15">
        <v>-44.4283</v>
      </c>
      <c r="M6" s="15">
        <v>-46.623400000000004</v>
      </c>
      <c r="N6" s="15">
        <v>-26.48</v>
      </c>
      <c r="O6" s="15">
        <v>-49.249099999999999</v>
      </c>
      <c r="P6" s="15">
        <v>-37.820300000000003</v>
      </c>
      <c r="Q6" s="15">
        <v>-37.123800000000003</v>
      </c>
      <c r="R6" s="15">
        <v>-46.805699999999995</v>
      </c>
      <c r="S6" s="15">
        <v>-42.2714</v>
      </c>
      <c r="T6" s="15">
        <v>-36.915500000000002</v>
      </c>
      <c r="U6" s="15">
        <v>-53.137800000000006</v>
      </c>
      <c r="V6" s="15">
        <v>-64.9482</v>
      </c>
      <c r="W6" s="15">
        <v>-25.7806</v>
      </c>
      <c r="X6" s="15">
        <v>-34.943199999999997</v>
      </c>
      <c r="Y6" s="15">
        <v>-51.296099999999996</v>
      </c>
      <c r="Z6" s="15">
        <v>-57.331800000000001</v>
      </c>
      <c r="AA6" s="15">
        <v>-54.558199999999999</v>
      </c>
      <c r="AB6" s="15">
        <v>-68.587000000000003</v>
      </c>
      <c r="AC6" s="15">
        <v>-37.685099999999998</v>
      </c>
      <c r="AD6" s="15">
        <v>-32.256500000000003</v>
      </c>
      <c r="AE6" s="15">
        <v>-52.228699999999996</v>
      </c>
      <c r="AF6" s="15">
        <v>-55.433399999999999</v>
      </c>
      <c r="AG6" s="15">
        <v>-50.623800000000003</v>
      </c>
      <c r="AH6" s="15">
        <v>-49.755000000000003</v>
      </c>
      <c r="AI6" s="42"/>
      <c r="AJ6" s="42"/>
      <c r="AK6" s="42"/>
      <c r="AL6" s="42"/>
      <c r="AM6" s="42"/>
      <c r="AN6" s="3"/>
      <c r="AO6" s="3"/>
      <c r="AP6" s="3"/>
      <c r="AQ6" s="3"/>
      <c r="AR6" s="3"/>
      <c r="AS6" s="3"/>
      <c r="AT6" s="3"/>
      <c r="AU6" s="3"/>
      <c r="AV6" s="3"/>
      <c r="AW6" s="3"/>
      <c r="AX6" s="3"/>
      <c r="AY6" s="3"/>
    </row>
    <row r="7" spans="1:51" ht="14.4" x14ac:dyDescent="0.3">
      <c r="A7" s="120">
        <f>YampaRiverInflow.TotalOutflow!A7</f>
        <v>45108</v>
      </c>
      <c r="B7" s="31">
        <v>-26.710999999999999</v>
      </c>
      <c r="C7" s="11">
        <v>-26.710999999999999</v>
      </c>
      <c r="D7" s="41">
        <v>-26.710999999999999</v>
      </c>
      <c r="E7" s="15">
        <v>-48.3</v>
      </c>
      <c r="F7" s="15">
        <v>-25.503700000000002</v>
      </c>
      <c r="G7" s="15">
        <v>-48.567099999999996</v>
      </c>
      <c r="H7" s="15">
        <v>-182.99199999999999</v>
      </c>
      <c r="I7" s="15">
        <v>-65.305999999999997</v>
      </c>
      <c r="J7" s="15">
        <v>-37.942</v>
      </c>
      <c r="K7" s="15">
        <v>-73.786799999999999</v>
      </c>
      <c r="L7" s="15">
        <v>-40.766500000000001</v>
      </c>
      <c r="M7" s="15">
        <v>-6.4570799999999995</v>
      </c>
      <c r="N7" s="15">
        <v>-40.478199999999994</v>
      </c>
      <c r="O7" s="15">
        <v>-35.347099999999998</v>
      </c>
      <c r="P7" s="15">
        <v>-30.984200000000001</v>
      </c>
      <c r="Q7" s="15">
        <v>-12.644399999999999</v>
      </c>
      <c r="R7" s="15">
        <v>-15.251700000000001</v>
      </c>
      <c r="S7" s="15">
        <v>-52.766100000000002</v>
      </c>
      <c r="T7" s="15">
        <v>-45.935900000000004</v>
      </c>
      <c r="U7" s="15">
        <v>-47.300400000000003</v>
      </c>
      <c r="V7" s="15">
        <v>-39.221400000000003</v>
      </c>
      <c r="W7" s="15">
        <v>-35.222799999999999</v>
      </c>
      <c r="X7" s="15">
        <v>-42.721499999999999</v>
      </c>
      <c r="Y7" s="15">
        <v>-48.900100000000002</v>
      </c>
      <c r="Z7" s="15">
        <v>-17.8947</v>
      </c>
      <c r="AA7" s="15">
        <v>-23.696200000000001</v>
      </c>
      <c r="AB7" s="15">
        <v>-7.1829000000000001</v>
      </c>
      <c r="AC7" s="15">
        <v>-15.904399999999999</v>
      </c>
      <c r="AD7" s="15">
        <v>-28.589599999999997</v>
      </c>
      <c r="AE7" s="15">
        <v>-43.727499999999999</v>
      </c>
      <c r="AF7" s="15">
        <v>-35.582300000000004</v>
      </c>
      <c r="AG7" s="15">
        <v>-30.575500000000002</v>
      </c>
      <c r="AH7" s="15">
        <v>-37.180800000000005</v>
      </c>
      <c r="AI7" s="42"/>
      <c r="AJ7" s="42"/>
      <c r="AK7" s="42"/>
      <c r="AL7" s="42"/>
      <c r="AM7" s="42"/>
      <c r="AN7" s="3"/>
      <c r="AO7" s="3"/>
      <c r="AP7" s="3"/>
      <c r="AQ7" s="3"/>
      <c r="AR7" s="3"/>
      <c r="AS7" s="3"/>
      <c r="AT7" s="3"/>
      <c r="AU7" s="3"/>
      <c r="AV7" s="3"/>
      <c r="AW7" s="3"/>
      <c r="AX7" s="3"/>
      <c r="AY7" s="3"/>
    </row>
    <row r="8" spans="1:51" ht="14.4" x14ac:dyDescent="0.3">
      <c r="A8" s="120">
        <f>YampaRiverInflow.TotalOutflow!A8</f>
        <v>45139</v>
      </c>
      <c r="B8" s="31">
        <v>-21.927</v>
      </c>
      <c r="C8" s="11">
        <v>-21.927</v>
      </c>
      <c r="D8" s="41">
        <v>-21.927</v>
      </c>
      <c r="E8" s="15">
        <v>-23.998000000000001</v>
      </c>
      <c r="F8" s="15">
        <v>5.8436199999999996</v>
      </c>
      <c r="G8" s="15">
        <v>-37.121300000000005</v>
      </c>
      <c r="H8" s="15">
        <v>-39.379899999999999</v>
      </c>
      <c r="I8" s="15">
        <v>-27.815000000000001</v>
      </c>
      <c r="J8" s="15">
        <v>-14.0517</v>
      </c>
      <c r="K8" s="15">
        <v>-65.381299999999996</v>
      </c>
      <c r="L8" s="15">
        <v>-36.5657</v>
      </c>
      <c r="M8" s="15">
        <v>-19.854400000000002</v>
      </c>
      <c r="N8" s="15">
        <v>-3.75305</v>
      </c>
      <c r="O8" s="15">
        <v>-2.8775900000000001</v>
      </c>
      <c r="P8" s="15">
        <v>-12.666399999999999</v>
      </c>
      <c r="Q8" s="15">
        <v>-13.9602</v>
      </c>
      <c r="R8" s="15">
        <v>-39.998400000000004</v>
      </c>
      <c r="S8" s="15">
        <v>7.2850600000000005</v>
      </c>
      <c r="T8" s="15">
        <v>-24.3444</v>
      </c>
      <c r="U8" s="15">
        <v>-33.449400000000004</v>
      </c>
      <c r="V8" s="15">
        <v>-19.831900000000001</v>
      </c>
      <c r="W8" s="15">
        <v>-46.257599999999996</v>
      </c>
      <c r="X8" s="15">
        <v>-32.945300000000003</v>
      </c>
      <c r="Y8" s="15">
        <v>-39.458300000000001</v>
      </c>
      <c r="Z8" s="15">
        <v>-23.445799999999998</v>
      </c>
      <c r="AA8" s="15">
        <v>-14.442500000000001</v>
      </c>
      <c r="AB8" s="15">
        <v>-5.3147600000000006</v>
      </c>
      <c r="AC8" s="15">
        <v>-20.151</v>
      </c>
      <c r="AD8" s="15">
        <v>-29.148299999999999</v>
      </c>
      <c r="AE8" s="15">
        <v>-33.437899999999999</v>
      </c>
      <c r="AF8" s="15">
        <v>-29.450599999999998</v>
      </c>
      <c r="AG8" s="15">
        <v>-25.803599999999999</v>
      </c>
      <c r="AH8" s="15">
        <v>-58.466900000000003</v>
      </c>
      <c r="AI8" s="42"/>
      <c r="AJ8" s="42"/>
      <c r="AK8" s="42"/>
      <c r="AL8" s="42"/>
      <c r="AM8" s="42"/>
      <c r="AN8" s="3"/>
      <c r="AO8" s="3"/>
      <c r="AP8" s="3"/>
      <c r="AQ8" s="3"/>
      <c r="AR8" s="3"/>
      <c r="AS8" s="3"/>
      <c r="AT8" s="3"/>
      <c r="AU8" s="3"/>
      <c r="AV8" s="3"/>
      <c r="AW8" s="3"/>
      <c r="AX8" s="3"/>
      <c r="AY8" s="3"/>
    </row>
    <row r="9" spans="1:51" ht="14.4" x14ac:dyDescent="0.3">
      <c r="A9" s="120">
        <f>YampaRiverInflow.TotalOutflow!A9</f>
        <v>45170</v>
      </c>
      <c r="B9" s="31">
        <v>-8.8230000000000004</v>
      </c>
      <c r="C9" s="11">
        <v>-8.8230000000000004</v>
      </c>
      <c r="D9" s="41">
        <v>-8.8230000000000004</v>
      </c>
      <c r="E9" s="15">
        <v>-15.521000000000001</v>
      </c>
      <c r="F9" s="15">
        <v>-12.745700000000001</v>
      </c>
      <c r="G9" s="15">
        <v>-31.333599999999997</v>
      </c>
      <c r="H9" s="15">
        <v>-19.856300000000001</v>
      </c>
      <c r="I9" s="15">
        <v>-41.415900000000001</v>
      </c>
      <c r="J9" s="15">
        <v>-22.555199999999999</v>
      </c>
      <c r="K9" s="15">
        <v>0.85353000000000001</v>
      </c>
      <c r="L9" s="15">
        <v>-61.966300000000004</v>
      </c>
      <c r="M9" s="15">
        <v>-54.048999999999999</v>
      </c>
      <c r="N9" s="15">
        <v>-27.7121</v>
      </c>
      <c r="O9" s="15">
        <v>-18.022099999999998</v>
      </c>
      <c r="P9" s="15">
        <v>-8.8447199999999988</v>
      </c>
      <c r="Q9" s="15">
        <v>-17.9664</v>
      </c>
      <c r="R9" s="15">
        <v>-5.1358199999999998</v>
      </c>
      <c r="S9" s="15">
        <v>-10.9739</v>
      </c>
      <c r="T9" s="15">
        <v>-32.469799999999999</v>
      </c>
      <c r="U9" s="15">
        <v>-35.090000000000003</v>
      </c>
      <c r="V9" s="15">
        <v>-20.7882</v>
      </c>
      <c r="W9" s="15">
        <v>-50.804099999999998</v>
      </c>
      <c r="X9" s="15">
        <v>-26.487200000000001</v>
      </c>
      <c r="Y9" s="15">
        <v>-30.253900000000002</v>
      </c>
      <c r="Z9" s="15">
        <v>-43.0578</v>
      </c>
      <c r="AA9" s="15">
        <v>-36.350099999999998</v>
      </c>
      <c r="AB9" s="15">
        <v>-18.872799999999998</v>
      </c>
      <c r="AC9" s="15">
        <v>-16.6816</v>
      </c>
      <c r="AD9" s="15">
        <v>-22.602599999999999</v>
      </c>
      <c r="AE9" s="15">
        <v>-13.866299999999999</v>
      </c>
      <c r="AF9" s="15">
        <v>-20.75</v>
      </c>
      <c r="AG9" s="15">
        <v>-8.9183799999999991</v>
      </c>
      <c r="AH9" s="15">
        <v>-33.353900000000003</v>
      </c>
      <c r="AI9" s="42"/>
      <c r="AJ9" s="42"/>
      <c r="AK9" s="42"/>
      <c r="AL9" s="42"/>
      <c r="AM9" s="42"/>
      <c r="AN9" s="3"/>
      <c r="AO9" s="3"/>
      <c r="AP9" s="3"/>
      <c r="AQ9" s="3"/>
      <c r="AR9" s="3"/>
      <c r="AS9" s="3"/>
      <c r="AT9" s="3"/>
      <c r="AU9" s="3"/>
      <c r="AV9" s="3"/>
      <c r="AW9" s="3"/>
      <c r="AX9" s="3"/>
      <c r="AY9" s="3"/>
    </row>
    <row r="10" spans="1:51" ht="14.4" x14ac:dyDescent="0.3">
      <c r="A10" s="120">
        <f>YampaRiverInflow.TotalOutflow!A10</f>
        <v>45200</v>
      </c>
      <c r="B10" s="31">
        <v>-2.6379999999999999</v>
      </c>
      <c r="C10" s="11">
        <v>-2.6379999999999999</v>
      </c>
      <c r="D10" s="41">
        <v>-2.6379999999999999</v>
      </c>
      <c r="E10" s="15">
        <v>3.17</v>
      </c>
      <c r="F10" s="15">
        <v>-15.058</v>
      </c>
      <c r="G10" s="15">
        <v>-8.1872799999999994</v>
      </c>
      <c r="H10" s="15">
        <v>-13.261700000000001</v>
      </c>
      <c r="I10" s="15">
        <v>8.3438300000000005</v>
      </c>
      <c r="J10" s="15">
        <v>1.6283399999999999</v>
      </c>
      <c r="K10" s="15">
        <v>-1.5256099999999999</v>
      </c>
      <c r="L10" s="15">
        <v>0.55819000000000007</v>
      </c>
      <c r="M10" s="15">
        <v>-0.40666000000000002</v>
      </c>
      <c r="N10" s="15">
        <v>-3.3743600000000002</v>
      </c>
      <c r="O10" s="15">
        <v>10.40099</v>
      </c>
      <c r="P10" s="15">
        <v>3.1250999999999998</v>
      </c>
      <c r="Q10" s="15">
        <v>0.16553999999999999</v>
      </c>
      <c r="R10" s="15">
        <v>26.085080000000001</v>
      </c>
      <c r="S10" s="15">
        <v>-4.4398100000000005</v>
      </c>
      <c r="T10" s="15">
        <v>7.4000500000000002</v>
      </c>
      <c r="U10" s="15">
        <v>-11.6661</v>
      </c>
      <c r="V10" s="15">
        <v>-2.7408399999999999</v>
      </c>
      <c r="W10" s="15">
        <v>-4.4333</v>
      </c>
      <c r="X10" s="15">
        <v>-10.0848</v>
      </c>
      <c r="Y10" s="15">
        <v>-27.032599999999999</v>
      </c>
      <c r="Z10" s="15">
        <v>-5.7554099999999995</v>
      </c>
      <c r="AA10" s="15">
        <v>-10.2515</v>
      </c>
      <c r="AB10" s="15">
        <v>-12.6999</v>
      </c>
      <c r="AC10" s="15">
        <v>-3.16777</v>
      </c>
      <c r="AD10" s="15">
        <v>-24.611999999999998</v>
      </c>
      <c r="AE10" s="15">
        <v>-28.077099999999998</v>
      </c>
      <c r="AF10" s="15">
        <v>-12.1576</v>
      </c>
      <c r="AG10" s="15">
        <v>1.7223250000000001</v>
      </c>
      <c r="AH10" s="15">
        <v>-9.7818899999999989</v>
      </c>
      <c r="AI10" s="42"/>
      <c r="AJ10" s="42"/>
      <c r="AK10" s="42"/>
      <c r="AL10" s="42"/>
      <c r="AM10" s="42"/>
      <c r="AN10" s="3"/>
      <c r="AO10" s="3"/>
      <c r="AP10" s="3"/>
      <c r="AQ10" s="3"/>
      <c r="AR10" s="3"/>
      <c r="AS10" s="3"/>
      <c r="AT10" s="3"/>
      <c r="AU10" s="3"/>
      <c r="AV10" s="3"/>
      <c r="AW10" s="3"/>
      <c r="AX10" s="3"/>
      <c r="AY10" s="3"/>
    </row>
    <row r="11" spans="1:51" ht="14.4" x14ac:dyDescent="0.3">
      <c r="A11" s="120">
        <f>YampaRiverInflow.TotalOutflow!A11</f>
        <v>45231</v>
      </c>
      <c r="B11" s="31">
        <v>8.0289999999999999</v>
      </c>
      <c r="C11" s="11">
        <v>8.0289999999999999</v>
      </c>
      <c r="D11" s="41">
        <v>8.0289999999999999</v>
      </c>
      <c r="E11" s="15">
        <v>8.6760000000000002</v>
      </c>
      <c r="F11" s="15">
        <v>-7.5486000000000004</v>
      </c>
      <c r="G11" s="15">
        <v>1.3323900000000002</v>
      </c>
      <c r="H11" s="15">
        <v>8.9617099999999983</v>
      </c>
      <c r="I11" s="15">
        <v>4.5023100000000005</v>
      </c>
      <c r="J11" s="15">
        <v>13.97513</v>
      </c>
      <c r="K11" s="15">
        <v>6.8756899999999996</v>
      </c>
      <c r="L11" s="15">
        <v>-37.753900000000002</v>
      </c>
      <c r="M11" s="15">
        <v>12.579600000000001</v>
      </c>
      <c r="N11" s="15">
        <v>4.9528100000000004</v>
      </c>
      <c r="O11" s="15">
        <v>14.292</v>
      </c>
      <c r="P11" s="15">
        <v>10.398250000000001</v>
      </c>
      <c r="Q11" s="15">
        <v>14.77266</v>
      </c>
      <c r="R11" s="15">
        <v>2.89751</v>
      </c>
      <c r="S11" s="15">
        <v>-5.1595500000000003</v>
      </c>
      <c r="T11" s="15">
        <v>8.3595300000000012</v>
      </c>
      <c r="U11" s="15">
        <v>0.24359</v>
      </c>
      <c r="V11" s="15">
        <v>-2.1938</v>
      </c>
      <c r="W11" s="15">
        <v>-8.1242999999999999</v>
      </c>
      <c r="X11" s="15">
        <v>-20.0396</v>
      </c>
      <c r="Y11" s="15">
        <v>-7.1350500000000006</v>
      </c>
      <c r="Z11" s="15">
        <v>-4.9749300000000005</v>
      </c>
      <c r="AA11" s="15">
        <v>-2.7747700000000002</v>
      </c>
      <c r="AB11" s="15">
        <v>-5.4642499999999998</v>
      </c>
      <c r="AC11" s="15">
        <v>12.753399999999999</v>
      </c>
      <c r="AD11" s="15">
        <v>1.235026</v>
      </c>
      <c r="AE11" s="15">
        <v>6.9389319999999994</v>
      </c>
      <c r="AF11" s="15">
        <v>-9.7391900000000007</v>
      </c>
      <c r="AG11" s="15">
        <v>26.70477</v>
      </c>
      <c r="AH11" s="15">
        <v>4.1004740000000002</v>
      </c>
      <c r="AI11" s="42"/>
      <c r="AJ11" s="42"/>
      <c r="AK11" s="42"/>
      <c r="AL11" s="42"/>
      <c r="AM11" s="42"/>
      <c r="AN11" s="3"/>
      <c r="AO11" s="3"/>
      <c r="AP11" s="3"/>
      <c r="AQ11" s="3"/>
      <c r="AR11" s="3"/>
      <c r="AS11" s="3"/>
      <c r="AT11" s="3"/>
      <c r="AU11" s="3"/>
      <c r="AV11" s="3"/>
      <c r="AW11" s="3"/>
      <c r="AX11" s="3"/>
      <c r="AY11" s="3"/>
    </row>
    <row r="12" spans="1:51" ht="14.4" x14ac:dyDescent="0.3">
      <c r="A12" s="120">
        <f>YampaRiverInflow.TotalOutflow!A12</f>
        <v>45261</v>
      </c>
      <c r="B12" s="31">
        <v>18.611999999999998</v>
      </c>
      <c r="C12" s="11">
        <v>18.611999999999998</v>
      </c>
      <c r="D12" s="41">
        <v>18.611999999999998</v>
      </c>
      <c r="E12" s="15">
        <v>18.335000000000001</v>
      </c>
      <c r="F12" s="15">
        <v>4.6582799999999995</v>
      </c>
      <c r="G12" s="15">
        <v>11.40897</v>
      </c>
      <c r="H12" s="15">
        <v>18.883740000000003</v>
      </c>
      <c r="I12" s="15">
        <v>6.48062</v>
      </c>
      <c r="J12" s="15">
        <v>-1.6886700000000001</v>
      </c>
      <c r="K12" s="15">
        <v>-26.622299999999999</v>
      </c>
      <c r="L12" s="15">
        <v>-69.312100000000001</v>
      </c>
      <c r="M12" s="15">
        <v>30.47054</v>
      </c>
      <c r="N12" s="15">
        <v>12.73404</v>
      </c>
      <c r="O12" s="15">
        <v>16.88007</v>
      </c>
      <c r="P12" s="15">
        <v>5.8597900000000003</v>
      </c>
      <c r="Q12" s="15">
        <v>7.4444699999999999</v>
      </c>
      <c r="R12" s="15">
        <v>33.224269999999997</v>
      </c>
      <c r="S12" s="15">
        <v>12.479979999999999</v>
      </c>
      <c r="T12" s="15">
        <v>17.551400000000001</v>
      </c>
      <c r="U12" s="15">
        <v>6.2706099999999996</v>
      </c>
      <c r="V12" s="15">
        <v>38.814579999999999</v>
      </c>
      <c r="W12" s="15">
        <v>9.5693099999999998</v>
      </c>
      <c r="X12" s="15">
        <v>34.180550000000004</v>
      </c>
      <c r="Y12" s="15">
        <v>4.3811200000000001</v>
      </c>
      <c r="Z12" s="15">
        <v>12.84577</v>
      </c>
      <c r="AA12" s="15">
        <v>-9.6169899999999995</v>
      </c>
      <c r="AB12" s="15">
        <v>8.3672789999999999</v>
      </c>
      <c r="AC12" s="15">
        <v>21.699849999999998</v>
      </c>
      <c r="AD12" s="15">
        <v>30.923099999999998</v>
      </c>
      <c r="AE12" s="15">
        <v>2.6434799999999998</v>
      </c>
      <c r="AF12" s="15">
        <v>7.848967</v>
      </c>
      <c r="AG12" s="15">
        <v>2.9376329999999999</v>
      </c>
      <c r="AH12" s="15">
        <v>20.856740000000002</v>
      </c>
      <c r="AI12" s="42"/>
      <c r="AJ12" s="42"/>
      <c r="AK12" s="42"/>
      <c r="AL12" s="42"/>
      <c r="AM12" s="42"/>
      <c r="AN12" s="3"/>
      <c r="AO12" s="3"/>
      <c r="AP12" s="3"/>
      <c r="AQ12" s="3"/>
      <c r="AR12" s="3"/>
      <c r="AS12" s="3"/>
      <c r="AT12" s="3"/>
      <c r="AU12" s="3"/>
      <c r="AV12" s="3"/>
      <c r="AW12" s="3"/>
      <c r="AX12" s="3"/>
      <c r="AY12" s="3"/>
    </row>
    <row r="13" spans="1:51" ht="14.4" x14ac:dyDescent="0.3">
      <c r="A13" s="120">
        <f>YampaRiverInflow.TotalOutflow!A13</f>
        <v>45292</v>
      </c>
      <c r="B13" s="31">
        <v>-13.928000000000001</v>
      </c>
      <c r="C13" s="11">
        <v>-13.928000000000001</v>
      </c>
      <c r="D13" s="41">
        <v>-13.928000000000001</v>
      </c>
      <c r="E13" s="15">
        <v>-16.688599999999997</v>
      </c>
      <c r="F13" s="15">
        <v>33.015449999999994</v>
      </c>
      <c r="G13" s="15">
        <v>-30.712700000000002</v>
      </c>
      <c r="H13" s="15">
        <v>-2.2970100000000002</v>
      </c>
      <c r="I13" s="15">
        <v>-5.6275300000000001</v>
      </c>
      <c r="J13" s="15">
        <v>-64.680900000000008</v>
      </c>
      <c r="K13" s="15">
        <v>-113.199</v>
      </c>
      <c r="L13" s="15">
        <v>36.242400000000004</v>
      </c>
      <c r="M13" s="15">
        <v>-10.6774</v>
      </c>
      <c r="N13" s="15">
        <v>8.1581399999999995</v>
      </c>
      <c r="O13" s="15">
        <v>1.3930199999999999</v>
      </c>
      <c r="P13" s="15">
        <v>10.17</v>
      </c>
      <c r="Q13" s="15">
        <v>3.6542600000000003</v>
      </c>
      <c r="R13" s="15">
        <v>8.1713000000000005</v>
      </c>
      <c r="S13" s="15">
        <v>-29.2118</v>
      </c>
      <c r="T13" s="15">
        <v>-12.4862</v>
      </c>
      <c r="U13" s="15">
        <v>-4.2013100000000003</v>
      </c>
      <c r="V13" s="15">
        <v>-21.987200000000001</v>
      </c>
      <c r="W13" s="15">
        <v>21.381310000000003</v>
      </c>
      <c r="X13" s="15">
        <v>-39.100499999999997</v>
      </c>
      <c r="Y13" s="15">
        <v>-31.088799999999999</v>
      </c>
      <c r="Z13" s="15">
        <v>7.3067399999999996</v>
      </c>
      <c r="AA13" s="15">
        <v>-13.319000000000001</v>
      </c>
      <c r="AB13" s="15">
        <v>-6.39839</v>
      </c>
      <c r="AC13" s="15">
        <v>-23.134</v>
      </c>
      <c r="AD13" s="15">
        <v>-29.637900000000002</v>
      </c>
      <c r="AE13" s="15">
        <v>-24.356300000000001</v>
      </c>
      <c r="AF13" s="15">
        <v>-6.12601</v>
      </c>
      <c r="AG13" s="15">
        <v>-35.9651</v>
      </c>
      <c r="AH13" s="15">
        <v>-1.4319999999999999</v>
      </c>
      <c r="AI13" s="42"/>
      <c r="AJ13" s="42"/>
      <c r="AK13" s="42"/>
      <c r="AL13" s="42"/>
      <c r="AM13" s="42"/>
      <c r="AN13" s="3"/>
      <c r="AO13" s="3"/>
      <c r="AP13" s="3"/>
      <c r="AQ13" s="3"/>
      <c r="AR13" s="3"/>
      <c r="AS13" s="3"/>
      <c r="AT13" s="3"/>
      <c r="AU13" s="3"/>
      <c r="AV13" s="3"/>
      <c r="AW13" s="3"/>
      <c r="AX13" s="3"/>
      <c r="AY13" s="3"/>
    </row>
    <row r="14" spans="1:51" ht="14.4" x14ac:dyDescent="0.3">
      <c r="A14" s="120">
        <f>YampaRiverInflow.TotalOutflow!A14</f>
        <v>45323</v>
      </c>
      <c r="B14" s="31">
        <v>-32.661000000000001</v>
      </c>
      <c r="C14" s="11">
        <v>-32.661000000000001</v>
      </c>
      <c r="D14" s="41">
        <v>-32.661000000000001</v>
      </c>
      <c r="E14" s="15">
        <v>-22.5732</v>
      </c>
      <c r="F14" s="15">
        <v>-17.1022</v>
      </c>
      <c r="G14" s="15">
        <v>-38.901800000000001</v>
      </c>
      <c r="H14" s="15">
        <v>-63.575199999999995</v>
      </c>
      <c r="I14" s="15">
        <v>-26.556999999999999</v>
      </c>
      <c r="J14" s="15">
        <v>-43.0946</v>
      </c>
      <c r="K14" s="15">
        <v>-46.804400000000001</v>
      </c>
      <c r="L14" s="15">
        <v>-20.875299999999999</v>
      </c>
      <c r="M14" s="15">
        <v>-24.3658</v>
      </c>
      <c r="N14" s="15">
        <v>1.18557</v>
      </c>
      <c r="O14" s="15">
        <v>-25.8432</v>
      </c>
      <c r="P14" s="15">
        <v>-4.4762599999999999</v>
      </c>
      <c r="Q14" s="15">
        <v>-2.36822</v>
      </c>
      <c r="R14" s="15">
        <v>5.9079799999999993</v>
      </c>
      <c r="S14" s="15">
        <v>-17.978400000000001</v>
      </c>
      <c r="T14" s="15">
        <v>-35.601699999999994</v>
      </c>
      <c r="U14" s="15">
        <v>-45.1038</v>
      </c>
      <c r="V14" s="15">
        <v>-5.1178299999999997</v>
      </c>
      <c r="W14" s="15">
        <v>-37.283000000000001</v>
      </c>
      <c r="X14" s="15">
        <v>-15.6464</v>
      </c>
      <c r="Y14" s="15">
        <v>-40.071800000000003</v>
      </c>
      <c r="Z14" s="15">
        <v>-32.633000000000003</v>
      </c>
      <c r="AA14" s="15">
        <v>-26.703299999999999</v>
      </c>
      <c r="AB14" s="15">
        <v>-28.727499999999999</v>
      </c>
      <c r="AC14" s="15">
        <v>-41.463300000000004</v>
      </c>
      <c r="AD14" s="15">
        <v>-12.364799999999999</v>
      </c>
      <c r="AE14" s="15">
        <v>-17.944700000000001</v>
      </c>
      <c r="AF14" s="15">
        <v>-30.381799999999998</v>
      </c>
      <c r="AG14" s="15">
        <v>-39.880099999999999</v>
      </c>
      <c r="AH14" s="15">
        <v>-13.894</v>
      </c>
      <c r="AI14" s="42"/>
      <c r="AJ14" s="42"/>
      <c r="AK14" s="42"/>
      <c r="AL14" s="42"/>
      <c r="AM14" s="42"/>
      <c r="AN14" s="3"/>
      <c r="AO14" s="3"/>
      <c r="AP14" s="3"/>
      <c r="AQ14" s="3"/>
      <c r="AR14" s="3"/>
      <c r="AS14" s="3"/>
      <c r="AT14" s="3"/>
      <c r="AU14" s="3"/>
      <c r="AV14" s="3"/>
      <c r="AW14" s="3"/>
      <c r="AX14" s="3"/>
      <c r="AY14" s="3"/>
    </row>
    <row r="15" spans="1:51" ht="14.4" x14ac:dyDescent="0.3">
      <c r="A15" s="120">
        <f>YampaRiverInflow.TotalOutflow!A15</f>
        <v>45352</v>
      </c>
      <c r="B15" s="31">
        <v>-45.593000000000004</v>
      </c>
      <c r="C15" s="11">
        <v>-45.593000000000004</v>
      </c>
      <c r="D15" s="41">
        <v>-45.593000000000004</v>
      </c>
      <c r="E15" s="15">
        <v>-9.4451399999999985</v>
      </c>
      <c r="F15" s="15">
        <v>-51.122900000000001</v>
      </c>
      <c r="G15" s="15">
        <v>-40.1935</v>
      </c>
      <c r="H15" s="15">
        <v>-34.902000000000001</v>
      </c>
      <c r="I15" s="15">
        <v>-96.0959</v>
      </c>
      <c r="J15" s="15">
        <v>-38.881300000000003</v>
      </c>
      <c r="K15" s="15">
        <v>-9.1832499999999992</v>
      </c>
      <c r="L15" s="15">
        <v>-13.1533</v>
      </c>
      <c r="M15" s="15">
        <v>-27.913900000000002</v>
      </c>
      <c r="N15" s="15">
        <v>-37.945300000000003</v>
      </c>
      <c r="O15" s="15">
        <v>-37.232500000000002</v>
      </c>
      <c r="P15" s="15">
        <v>-84.1511</v>
      </c>
      <c r="Q15" s="15">
        <v>-52.822800000000001</v>
      </c>
      <c r="R15" s="15">
        <v>-62.375399999999999</v>
      </c>
      <c r="S15" s="15">
        <v>-22.7028</v>
      </c>
      <c r="T15" s="15">
        <v>-24.410799999999998</v>
      </c>
      <c r="U15" s="15">
        <v>-35.779199999999996</v>
      </c>
      <c r="V15" s="15">
        <v>-52.189599999999999</v>
      </c>
      <c r="W15" s="15">
        <v>-44.594099999999997</v>
      </c>
      <c r="X15" s="15">
        <v>-46.276900000000005</v>
      </c>
      <c r="Y15" s="15">
        <v>-41.1785</v>
      </c>
      <c r="Z15" s="15">
        <v>-54.098800000000004</v>
      </c>
      <c r="AA15" s="15">
        <v>-94.38669999999999</v>
      </c>
      <c r="AB15" s="15">
        <v>-68.116</v>
      </c>
      <c r="AC15" s="15">
        <v>-21.329699999999999</v>
      </c>
      <c r="AD15" s="15">
        <v>-45.133600000000001</v>
      </c>
      <c r="AE15" s="15">
        <v>-41.103999999999999</v>
      </c>
      <c r="AF15" s="15">
        <v>-52.287500000000001</v>
      </c>
      <c r="AG15" s="15">
        <v>-39.996499999999997</v>
      </c>
      <c r="AH15" s="15">
        <v>-34.947000000000003</v>
      </c>
      <c r="AI15" s="42"/>
      <c r="AJ15" s="42"/>
      <c r="AK15" s="42"/>
      <c r="AL15" s="42"/>
      <c r="AM15" s="42"/>
      <c r="AN15" s="3"/>
      <c r="AO15" s="3"/>
      <c r="AP15" s="3"/>
      <c r="AQ15" s="3"/>
      <c r="AR15" s="3"/>
      <c r="AS15" s="3"/>
      <c r="AT15" s="3"/>
      <c r="AU15" s="3"/>
      <c r="AV15" s="3"/>
      <c r="AW15" s="3"/>
      <c r="AX15" s="3"/>
      <c r="AY15" s="3"/>
    </row>
    <row r="16" spans="1:51" ht="14.4" x14ac:dyDescent="0.3">
      <c r="A16" s="120">
        <f>YampaRiverInflow.TotalOutflow!A16</f>
        <v>45383</v>
      </c>
      <c r="B16" s="31">
        <v>-45.991</v>
      </c>
      <c r="C16" s="11">
        <v>-45.991</v>
      </c>
      <c r="D16" s="41">
        <v>-45.991</v>
      </c>
      <c r="E16" s="15">
        <v>-58.070099999999996</v>
      </c>
      <c r="F16" s="15">
        <v>-46.224299999999999</v>
      </c>
      <c r="G16" s="15">
        <v>-45.231099999999998</v>
      </c>
      <c r="H16" s="15">
        <v>-21.337199999999999</v>
      </c>
      <c r="I16" s="15">
        <v>-46.392000000000003</v>
      </c>
      <c r="J16" s="15">
        <v>-46.931699999999999</v>
      </c>
      <c r="K16" s="15">
        <v>-10.3939</v>
      </c>
      <c r="L16" s="15">
        <v>-22.183299999999999</v>
      </c>
      <c r="M16" s="15">
        <v>-50.360900000000001</v>
      </c>
      <c r="N16" s="15">
        <v>-34.244300000000003</v>
      </c>
      <c r="O16" s="15">
        <v>-28.298599999999997</v>
      </c>
      <c r="P16" s="15">
        <v>-23.056999999999999</v>
      </c>
      <c r="Q16" s="15">
        <v>-23.6526</v>
      </c>
      <c r="R16" s="15">
        <v>-18.731300000000001</v>
      </c>
      <c r="S16" s="15">
        <v>-34.493000000000002</v>
      </c>
      <c r="T16" s="15">
        <v>-34.719099999999997</v>
      </c>
      <c r="U16" s="15">
        <v>-39.354300000000002</v>
      </c>
      <c r="V16" s="15">
        <v>-36.816499999999998</v>
      </c>
      <c r="W16" s="15">
        <v>-31.096499999999999</v>
      </c>
      <c r="X16" s="15">
        <v>-26.820700000000002</v>
      </c>
      <c r="Y16" s="15">
        <v>-39.596599999999995</v>
      </c>
      <c r="Z16" s="15">
        <v>-38.490600000000001</v>
      </c>
      <c r="AA16" s="15">
        <v>-7.4329700000000001</v>
      </c>
      <c r="AB16" s="15">
        <v>-6.8644499999999997</v>
      </c>
      <c r="AC16" s="15">
        <v>-16.915599999999998</v>
      </c>
      <c r="AD16" s="15">
        <v>-37.536199999999994</v>
      </c>
      <c r="AE16" s="15">
        <v>-51.6753</v>
      </c>
      <c r="AF16" s="15">
        <v>-49.0565</v>
      </c>
      <c r="AG16" s="15">
        <v>3.8323470000000004</v>
      </c>
      <c r="AH16" s="15">
        <v>-59.116</v>
      </c>
      <c r="AI16" s="42"/>
      <c r="AJ16" s="42"/>
      <c r="AK16" s="42"/>
      <c r="AL16" s="42"/>
      <c r="AM16" s="42"/>
      <c r="AN16" s="3"/>
      <c r="AO16" s="3"/>
      <c r="AP16" s="3"/>
      <c r="AQ16" s="3"/>
      <c r="AR16" s="3"/>
      <c r="AS16" s="3"/>
      <c r="AT16" s="3"/>
      <c r="AU16" s="3"/>
      <c r="AV16" s="3"/>
      <c r="AW16" s="3"/>
      <c r="AX16" s="3"/>
      <c r="AY16" s="3"/>
    </row>
    <row r="17" spans="1:51" ht="14.4" x14ac:dyDescent="0.3">
      <c r="A17" s="120">
        <f>YampaRiverInflow.TotalOutflow!A17</f>
        <v>45413</v>
      </c>
      <c r="B17" s="31">
        <v>-42.726999999999997</v>
      </c>
      <c r="C17" s="11">
        <v>-42.726999999999997</v>
      </c>
      <c r="D17" s="41">
        <v>-42.726999999999997</v>
      </c>
      <c r="E17" s="15">
        <v>-19.098700000000001</v>
      </c>
      <c r="F17" s="15">
        <v>-31.252700000000001</v>
      </c>
      <c r="G17" s="15">
        <v>-147.96199999999999</v>
      </c>
      <c r="H17" s="15">
        <v>-29.909500000000001</v>
      </c>
      <c r="I17" s="15">
        <v>-28.129300000000001</v>
      </c>
      <c r="J17" s="15">
        <v>-49.9146</v>
      </c>
      <c r="K17" s="15">
        <v>-34.603400000000001</v>
      </c>
      <c r="L17" s="15">
        <v>-27.749099999999999</v>
      </c>
      <c r="M17" s="15">
        <v>-15.6434</v>
      </c>
      <c r="N17" s="15">
        <v>-26.480900000000002</v>
      </c>
      <c r="O17" s="15">
        <v>-13.461499999999999</v>
      </c>
      <c r="P17" s="15">
        <v>-3.12216</v>
      </c>
      <c r="Q17" s="15">
        <v>-37.49</v>
      </c>
      <c r="R17" s="15">
        <v>-28.581900000000001</v>
      </c>
      <c r="S17" s="15">
        <v>-34.988099999999996</v>
      </c>
      <c r="T17" s="15">
        <v>-27.610599999999998</v>
      </c>
      <c r="U17" s="15">
        <v>-13.771700000000001</v>
      </c>
      <c r="V17" s="15">
        <v>-19.453499999999998</v>
      </c>
      <c r="W17" s="15">
        <v>-43.834099999999999</v>
      </c>
      <c r="X17" s="15">
        <v>-36.948999999999998</v>
      </c>
      <c r="Y17" s="15">
        <v>-18.708599999999997</v>
      </c>
      <c r="Z17" s="15">
        <v>-25.398700000000002</v>
      </c>
      <c r="AA17" s="15">
        <v>-18.684200000000001</v>
      </c>
      <c r="AB17" s="15">
        <v>-10.974200000000002</v>
      </c>
      <c r="AC17" s="15">
        <v>-34.367400000000004</v>
      </c>
      <c r="AD17" s="15">
        <v>-27.658300000000001</v>
      </c>
      <c r="AE17" s="15">
        <v>-22.264099999999999</v>
      </c>
      <c r="AF17" s="15">
        <v>-16.6996</v>
      </c>
      <c r="AG17" s="15">
        <v>-67.282200000000003</v>
      </c>
      <c r="AH17" s="15">
        <v>-19.012</v>
      </c>
      <c r="AI17" s="42"/>
      <c r="AJ17" s="42"/>
      <c r="AK17" s="42"/>
      <c r="AL17" s="42"/>
      <c r="AM17" s="42"/>
      <c r="AN17" s="3"/>
      <c r="AO17" s="3"/>
      <c r="AP17" s="3"/>
      <c r="AQ17" s="3"/>
      <c r="AR17" s="3"/>
      <c r="AS17" s="3"/>
      <c r="AT17" s="3"/>
      <c r="AU17" s="3"/>
      <c r="AV17" s="3"/>
      <c r="AW17" s="3"/>
      <c r="AX17" s="3"/>
      <c r="AY17" s="3"/>
    </row>
    <row r="18" spans="1:51" ht="14.4" x14ac:dyDescent="0.3">
      <c r="A18" s="120">
        <f>YampaRiverInflow.TotalOutflow!A18</f>
        <v>45444</v>
      </c>
      <c r="B18" s="31">
        <v>-44.098999999999997</v>
      </c>
      <c r="C18" s="11">
        <v>-44.098999999999997</v>
      </c>
      <c r="D18" s="41">
        <v>-44.098999999999997</v>
      </c>
      <c r="E18" s="15">
        <v>-49.321300000000001</v>
      </c>
      <c r="F18" s="15">
        <v>-51.9298</v>
      </c>
      <c r="G18" s="15">
        <v>-183.62299999999999</v>
      </c>
      <c r="H18" s="15">
        <v>-63.558300000000003</v>
      </c>
      <c r="I18" s="15">
        <v>-43.443300000000001</v>
      </c>
      <c r="J18" s="15">
        <v>-78.712100000000007</v>
      </c>
      <c r="K18" s="15">
        <v>-44.4283</v>
      </c>
      <c r="L18" s="15">
        <v>-46.623400000000004</v>
      </c>
      <c r="M18" s="15">
        <v>-26.48</v>
      </c>
      <c r="N18" s="15">
        <v>-49.249099999999999</v>
      </c>
      <c r="O18" s="15">
        <v>-37.820300000000003</v>
      </c>
      <c r="P18" s="15">
        <v>-37.123800000000003</v>
      </c>
      <c r="Q18" s="15">
        <v>-46.805699999999995</v>
      </c>
      <c r="R18" s="15">
        <v>-42.2714</v>
      </c>
      <c r="S18" s="15">
        <v>-36.915500000000002</v>
      </c>
      <c r="T18" s="15">
        <v>-53.137800000000006</v>
      </c>
      <c r="U18" s="15">
        <v>-64.9482</v>
      </c>
      <c r="V18" s="15">
        <v>-25.7806</v>
      </c>
      <c r="W18" s="15">
        <v>-34.943199999999997</v>
      </c>
      <c r="X18" s="15">
        <v>-51.296099999999996</v>
      </c>
      <c r="Y18" s="15">
        <v>-57.331800000000001</v>
      </c>
      <c r="Z18" s="15">
        <v>-54.558199999999999</v>
      </c>
      <c r="AA18" s="15">
        <v>-68.587000000000003</v>
      </c>
      <c r="AB18" s="15">
        <v>-37.685099999999998</v>
      </c>
      <c r="AC18" s="15">
        <v>-32.256500000000003</v>
      </c>
      <c r="AD18" s="15">
        <v>-52.228699999999996</v>
      </c>
      <c r="AE18" s="15">
        <v>-55.433399999999999</v>
      </c>
      <c r="AF18" s="15">
        <v>-50.623800000000003</v>
      </c>
      <c r="AG18" s="15">
        <v>-49.755000000000003</v>
      </c>
      <c r="AH18" s="15">
        <v>-57.844000000000001</v>
      </c>
      <c r="AI18" s="42"/>
      <c r="AJ18" s="42"/>
      <c r="AK18" s="42"/>
      <c r="AL18" s="42"/>
      <c r="AM18" s="42"/>
      <c r="AN18" s="3"/>
      <c r="AO18" s="3"/>
      <c r="AP18" s="3"/>
      <c r="AQ18" s="3"/>
      <c r="AR18" s="3"/>
      <c r="AS18" s="3"/>
      <c r="AT18" s="3"/>
      <c r="AU18" s="3"/>
      <c r="AV18" s="3"/>
      <c r="AW18" s="3"/>
      <c r="AX18" s="3"/>
      <c r="AY18" s="3"/>
    </row>
    <row r="19" spans="1:51" ht="14.4" x14ac:dyDescent="0.3">
      <c r="A19" s="120">
        <f>YampaRiverInflow.TotalOutflow!A19</f>
        <v>45474</v>
      </c>
      <c r="B19" s="31">
        <v>-26.710999999999999</v>
      </c>
      <c r="C19" s="11">
        <v>-26.710999999999999</v>
      </c>
      <c r="D19" s="41">
        <v>-26.710999999999999</v>
      </c>
      <c r="E19" s="15">
        <v>-25.503700000000002</v>
      </c>
      <c r="F19" s="15">
        <v>-48.567099999999996</v>
      </c>
      <c r="G19" s="15">
        <v>-182.99199999999999</v>
      </c>
      <c r="H19" s="15">
        <v>-65.305999999999997</v>
      </c>
      <c r="I19" s="15">
        <v>-37.942</v>
      </c>
      <c r="J19" s="15">
        <v>-73.786799999999999</v>
      </c>
      <c r="K19" s="15">
        <v>-40.766500000000001</v>
      </c>
      <c r="L19" s="15">
        <v>-6.4570799999999995</v>
      </c>
      <c r="M19" s="15">
        <v>-40.478199999999994</v>
      </c>
      <c r="N19" s="15">
        <v>-35.347099999999998</v>
      </c>
      <c r="O19" s="15">
        <v>-30.984200000000001</v>
      </c>
      <c r="P19" s="15">
        <v>-12.644399999999999</v>
      </c>
      <c r="Q19" s="15">
        <v>-15.251700000000001</v>
      </c>
      <c r="R19" s="15">
        <v>-52.766100000000002</v>
      </c>
      <c r="S19" s="15">
        <v>-45.935900000000004</v>
      </c>
      <c r="T19" s="15">
        <v>-47.300400000000003</v>
      </c>
      <c r="U19" s="15">
        <v>-39.221400000000003</v>
      </c>
      <c r="V19" s="15">
        <v>-35.222799999999999</v>
      </c>
      <c r="W19" s="15">
        <v>-42.721499999999999</v>
      </c>
      <c r="X19" s="15">
        <v>-48.900100000000002</v>
      </c>
      <c r="Y19" s="15">
        <v>-17.8947</v>
      </c>
      <c r="Z19" s="15">
        <v>-23.696200000000001</v>
      </c>
      <c r="AA19" s="15">
        <v>-7.1829000000000001</v>
      </c>
      <c r="AB19" s="15">
        <v>-15.904399999999999</v>
      </c>
      <c r="AC19" s="15">
        <v>-28.589599999999997</v>
      </c>
      <c r="AD19" s="15">
        <v>-43.727499999999999</v>
      </c>
      <c r="AE19" s="15">
        <v>-35.582300000000004</v>
      </c>
      <c r="AF19" s="15">
        <v>-30.575500000000002</v>
      </c>
      <c r="AG19" s="15">
        <v>-37.180800000000005</v>
      </c>
      <c r="AH19" s="15">
        <v>-48.3</v>
      </c>
      <c r="AI19" s="42"/>
      <c r="AJ19" s="42"/>
      <c r="AK19" s="42"/>
      <c r="AL19" s="42"/>
      <c r="AM19" s="42"/>
      <c r="AN19" s="3"/>
      <c r="AO19" s="3"/>
      <c r="AP19" s="3"/>
      <c r="AQ19" s="3"/>
      <c r="AR19" s="3"/>
      <c r="AS19" s="3"/>
      <c r="AT19" s="3"/>
      <c r="AU19" s="3"/>
      <c r="AV19" s="3"/>
      <c r="AW19" s="3"/>
      <c r="AX19" s="3"/>
      <c r="AY19" s="3"/>
    </row>
    <row r="20" spans="1:51" ht="14.4" x14ac:dyDescent="0.3">
      <c r="A20" s="120">
        <f>YampaRiverInflow.TotalOutflow!A20</f>
        <v>45505</v>
      </c>
      <c r="B20" s="31">
        <v>-21.927</v>
      </c>
      <c r="C20" s="11">
        <v>-21.927</v>
      </c>
      <c r="D20" s="41">
        <v>-21.927</v>
      </c>
      <c r="E20" s="15">
        <v>5.8436199999999996</v>
      </c>
      <c r="F20" s="15">
        <v>-37.121300000000005</v>
      </c>
      <c r="G20" s="15">
        <v>-39.379899999999999</v>
      </c>
      <c r="H20" s="15">
        <v>-27.815000000000001</v>
      </c>
      <c r="I20" s="15">
        <v>-14.0517</v>
      </c>
      <c r="J20" s="15">
        <v>-65.381299999999996</v>
      </c>
      <c r="K20" s="15">
        <v>-36.5657</v>
      </c>
      <c r="L20" s="15">
        <v>-19.854400000000002</v>
      </c>
      <c r="M20" s="15">
        <v>-3.75305</v>
      </c>
      <c r="N20" s="15">
        <v>-2.8775900000000001</v>
      </c>
      <c r="O20" s="15">
        <v>-12.666399999999999</v>
      </c>
      <c r="P20" s="15">
        <v>-13.9602</v>
      </c>
      <c r="Q20" s="15">
        <v>-39.998400000000004</v>
      </c>
      <c r="R20" s="15">
        <v>7.2850600000000005</v>
      </c>
      <c r="S20" s="15">
        <v>-24.3444</v>
      </c>
      <c r="T20" s="15">
        <v>-33.449400000000004</v>
      </c>
      <c r="U20" s="15">
        <v>-19.831900000000001</v>
      </c>
      <c r="V20" s="15">
        <v>-46.257599999999996</v>
      </c>
      <c r="W20" s="15">
        <v>-32.945300000000003</v>
      </c>
      <c r="X20" s="15">
        <v>-39.458300000000001</v>
      </c>
      <c r="Y20" s="15">
        <v>-23.445799999999998</v>
      </c>
      <c r="Z20" s="15">
        <v>-14.442500000000001</v>
      </c>
      <c r="AA20" s="15">
        <v>-5.3147600000000006</v>
      </c>
      <c r="AB20" s="15">
        <v>-20.151</v>
      </c>
      <c r="AC20" s="15">
        <v>-29.148299999999999</v>
      </c>
      <c r="AD20" s="15">
        <v>-33.437899999999999</v>
      </c>
      <c r="AE20" s="15">
        <v>-29.450599999999998</v>
      </c>
      <c r="AF20" s="15">
        <v>-25.803599999999999</v>
      </c>
      <c r="AG20" s="15">
        <v>-58.466900000000003</v>
      </c>
      <c r="AH20" s="15">
        <v>-23.998000000000001</v>
      </c>
      <c r="AI20" s="42"/>
      <c r="AJ20" s="42"/>
      <c r="AK20" s="42"/>
      <c r="AL20" s="42"/>
      <c r="AM20" s="42"/>
      <c r="AN20" s="3"/>
      <c r="AO20" s="3"/>
      <c r="AP20" s="3"/>
      <c r="AQ20" s="3"/>
      <c r="AR20" s="3"/>
      <c r="AS20" s="3"/>
      <c r="AT20" s="3"/>
      <c r="AU20" s="3"/>
      <c r="AV20" s="3"/>
      <c r="AW20" s="3"/>
      <c r="AX20" s="3"/>
      <c r="AY20" s="3"/>
    </row>
    <row r="21" spans="1:51" ht="14.4" x14ac:dyDescent="0.3">
      <c r="A21" s="120">
        <f>YampaRiverInflow.TotalOutflow!A21</f>
        <v>45536</v>
      </c>
      <c r="B21" s="31">
        <v>-8.8230000000000004</v>
      </c>
      <c r="C21" s="11">
        <v>-8.8230000000000004</v>
      </c>
      <c r="D21" s="41">
        <v>-8.8230000000000004</v>
      </c>
      <c r="E21" s="15">
        <v>-12.745700000000001</v>
      </c>
      <c r="F21" s="15">
        <v>-31.333599999999997</v>
      </c>
      <c r="G21" s="15">
        <v>-19.856300000000001</v>
      </c>
      <c r="H21" s="15">
        <v>-41.415900000000001</v>
      </c>
      <c r="I21" s="15">
        <v>-22.555199999999999</v>
      </c>
      <c r="J21" s="15">
        <v>0.85353000000000001</v>
      </c>
      <c r="K21" s="15">
        <v>-61.966300000000004</v>
      </c>
      <c r="L21" s="15">
        <v>-54.048999999999999</v>
      </c>
      <c r="M21" s="15">
        <v>-27.7121</v>
      </c>
      <c r="N21" s="15">
        <v>-18.022099999999998</v>
      </c>
      <c r="O21" s="15">
        <v>-8.8447199999999988</v>
      </c>
      <c r="P21" s="15">
        <v>-17.9664</v>
      </c>
      <c r="Q21" s="15">
        <v>-5.1358199999999998</v>
      </c>
      <c r="R21" s="15">
        <v>-10.9739</v>
      </c>
      <c r="S21" s="15">
        <v>-32.469799999999999</v>
      </c>
      <c r="T21" s="15">
        <v>-35.090000000000003</v>
      </c>
      <c r="U21" s="15">
        <v>-20.7882</v>
      </c>
      <c r="V21" s="15">
        <v>-50.804099999999998</v>
      </c>
      <c r="W21" s="15">
        <v>-26.487200000000001</v>
      </c>
      <c r="X21" s="15">
        <v>-30.253900000000002</v>
      </c>
      <c r="Y21" s="15">
        <v>-43.0578</v>
      </c>
      <c r="Z21" s="15">
        <v>-36.350099999999998</v>
      </c>
      <c r="AA21" s="15">
        <v>-18.872799999999998</v>
      </c>
      <c r="AB21" s="15">
        <v>-16.6816</v>
      </c>
      <c r="AC21" s="15">
        <v>-22.602599999999999</v>
      </c>
      <c r="AD21" s="15">
        <v>-13.866299999999999</v>
      </c>
      <c r="AE21" s="15">
        <v>-20.75</v>
      </c>
      <c r="AF21" s="15">
        <v>-8.9183799999999991</v>
      </c>
      <c r="AG21" s="15">
        <v>-33.353900000000003</v>
      </c>
      <c r="AH21" s="15">
        <v>-15.521000000000001</v>
      </c>
      <c r="AI21" s="42"/>
      <c r="AJ21" s="42"/>
      <c r="AK21" s="42"/>
      <c r="AL21" s="42"/>
      <c r="AM21" s="42"/>
      <c r="AN21" s="3"/>
      <c r="AO21" s="3"/>
      <c r="AP21" s="3"/>
      <c r="AQ21" s="3"/>
      <c r="AR21" s="3"/>
      <c r="AS21" s="3"/>
      <c r="AT21" s="3"/>
      <c r="AU21" s="3"/>
      <c r="AV21" s="3"/>
      <c r="AW21" s="3"/>
      <c r="AX21" s="3"/>
      <c r="AY21" s="3"/>
    </row>
    <row r="22" spans="1:51" ht="14.4" x14ac:dyDescent="0.3">
      <c r="A22" s="120">
        <f>YampaRiverInflow.TotalOutflow!A22</f>
        <v>45566</v>
      </c>
      <c r="B22" s="31">
        <v>-2.6379999999999999</v>
      </c>
      <c r="C22" s="11">
        <v>-2.6379999999999999</v>
      </c>
      <c r="D22" s="41">
        <v>-2.6379999999999999</v>
      </c>
      <c r="E22" s="15">
        <v>-15.058</v>
      </c>
      <c r="F22" s="15">
        <v>-8.1872799999999994</v>
      </c>
      <c r="G22" s="15">
        <v>-13.261700000000001</v>
      </c>
      <c r="H22" s="15">
        <v>8.3438300000000005</v>
      </c>
      <c r="I22" s="15">
        <v>1.6283399999999999</v>
      </c>
      <c r="J22" s="15">
        <v>-1.5256099999999999</v>
      </c>
      <c r="K22" s="15">
        <v>0.55819000000000007</v>
      </c>
      <c r="L22" s="15">
        <v>-0.40666000000000002</v>
      </c>
      <c r="M22" s="15">
        <v>-3.3743600000000002</v>
      </c>
      <c r="N22" s="15">
        <v>10.40099</v>
      </c>
      <c r="O22" s="15">
        <v>3.1250999999999998</v>
      </c>
      <c r="P22" s="15">
        <v>0.16553999999999999</v>
      </c>
      <c r="Q22" s="15">
        <v>26.085080000000001</v>
      </c>
      <c r="R22" s="15">
        <v>-4.4398100000000005</v>
      </c>
      <c r="S22" s="15">
        <v>7.4000500000000002</v>
      </c>
      <c r="T22" s="15">
        <v>-11.6661</v>
      </c>
      <c r="U22" s="15">
        <v>-2.7408399999999999</v>
      </c>
      <c r="V22" s="15">
        <v>-4.4333</v>
      </c>
      <c r="W22" s="15">
        <v>-10.0848</v>
      </c>
      <c r="X22" s="15">
        <v>-27.032599999999999</v>
      </c>
      <c r="Y22" s="15">
        <v>-5.7554099999999995</v>
      </c>
      <c r="Z22" s="15">
        <v>-10.2515</v>
      </c>
      <c r="AA22" s="15">
        <v>-12.6999</v>
      </c>
      <c r="AB22" s="15">
        <v>-3.16777</v>
      </c>
      <c r="AC22" s="15">
        <v>-24.611999999999998</v>
      </c>
      <c r="AD22" s="15">
        <v>-28.077099999999998</v>
      </c>
      <c r="AE22" s="15">
        <v>-12.1576</v>
      </c>
      <c r="AF22" s="15">
        <v>1.7223250000000001</v>
      </c>
      <c r="AG22" s="15">
        <v>-9.7818899999999989</v>
      </c>
      <c r="AH22" s="15">
        <v>3.17</v>
      </c>
      <c r="AI22" s="42"/>
      <c r="AJ22" s="42"/>
      <c r="AK22" s="42"/>
      <c r="AL22" s="42"/>
      <c r="AM22" s="42"/>
      <c r="AN22" s="3"/>
      <c r="AO22" s="3"/>
      <c r="AP22" s="3"/>
      <c r="AQ22" s="3"/>
      <c r="AR22" s="3"/>
      <c r="AS22" s="3"/>
      <c r="AT22" s="3"/>
      <c r="AU22" s="3"/>
      <c r="AV22" s="3"/>
      <c r="AW22" s="3"/>
      <c r="AX22" s="3"/>
      <c r="AY22" s="3"/>
    </row>
    <row r="23" spans="1:51" ht="14.4" x14ac:dyDescent="0.3">
      <c r="A23" s="120">
        <f>YampaRiverInflow.TotalOutflow!A23</f>
        <v>45597</v>
      </c>
      <c r="B23" s="31">
        <v>8.0289999999999999</v>
      </c>
      <c r="C23" s="11">
        <v>8.0289999999999999</v>
      </c>
      <c r="D23" s="41">
        <v>8.0289999999999999</v>
      </c>
      <c r="E23" s="15">
        <v>-7.5486000000000004</v>
      </c>
      <c r="F23" s="15">
        <v>1.3323900000000002</v>
      </c>
      <c r="G23" s="15">
        <v>8.9617099999999983</v>
      </c>
      <c r="H23" s="15">
        <v>4.5023100000000005</v>
      </c>
      <c r="I23" s="15">
        <v>13.97513</v>
      </c>
      <c r="J23" s="15">
        <v>6.8756899999999996</v>
      </c>
      <c r="K23" s="15">
        <v>-37.753900000000002</v>
      </c>
      <c r="L23" s="15">
        <v>12.579600000000001</v>
      </c>
      <c r="M23" s="15">
        <v>4.9528100000000004</v>
      </c>
      <c r="N23" s="15">
        <v>14.292</v>
      </c>
      <c r="O23" s="15">
        <v>10.398250000000001</v>
      </c>
      <c r="P23" s="15">
        <v>14.77266</v>
      </c>
      <c r="Q23" s="15">
        <v>2.89751</v>
      </c>
      <c r="R23" s="15">
        <v>-5.1595500000000003</v>
      </c>
      <c r="S23" s="15">
        <v>8.3595300000000012</v>
      </c>
      <c r="T23" s="15">
        <v>0.24359</v>
      </c>
      <c r="U23" s="15">
        <v>-2.1938</v>
      </c>
      <c r="V23" s="15">
        <v>-8.1242999999999999</v>
      </c>
      <c r="W23" s="15">
        <v>-20.0396</v>
      </c>
      <c r="X23" s="15">
        <v>-7.1350500000000006</v>
      </c>
      <c r="Y23" s="15">
        <v>-4.9749300000000005</v>
      </c>
      <c r="Z23" s="15">
        <v>-2.7747700000000002</v>
      </c>
      <c r="AA23" s="15">
        <v>-5.4642499999999998</v>
      </c>
      <c r="AB23" s="15">
        <v>12.753399999999999</v>
      </c>
      <c r="AC23" s="15">
        <v>1.235026</v>
      </c>
      <c r="AD23" s="15">
        <v>6.9389319999999994</v>
      </c>
      <c r="AE23" s="15">
        <v>-9.7391900000000007</v>
      </c>
      <c r="AF23" s="15">
        <v>26.70477</v>
      </c>
      <c r="AG23" s="15">
        <v>4.1004740000000002</v>
      </c>
      <c r="AH23" s="15">
        <v>8.6760000000000002</v>
      </c>
      <c r="AI23" s="42"/>
      <c r="AJ23" s="42"/>
      <c r="AK23" s="42"/>
      <c r="AL23" s="42"/>
      <c r="AM23" s="42"/>
      <c r="AN23" s="3"/>
      <c r="AO23" s="3"/>
      <c r="AP23" s="3"/>
      <c r="AQ23" s="3"/>
      <c r="AR23" s="3"/>
      <c r="AS23" s="3"/>
      <c r="AT23" s="3"/>
      <c r="AU23" s="3"/>
      <c r="AV23" s="3"/>
      <c r="AW23" s="3"/>
      <c r="AX23" s="3"/>
      <c r="AY23" s="3"/>
    </row>
    <row r="24" spans="1:51" ht="14.4" x14ac:dyDescent="0.3">
      <c r="A24" s="120">
        <f>YampaRiverInflow.TotalOutflow!A24</f>
        <v>45627</v>
      </c>
      <c r="B24" s="31">
        <v>18.611999999999998</v>
      </c>
      <c r="C24" s="11">
        <v>18.611999999999998</v>
      </c>
      <c r="D24" s="41">
        <v>18.611999999999998</v>
      </c>
      <c r="E24" s="15">
        <v>4.6582799999999995</v>
      </c>
      <c r="F24" s="15">
        <v>11.40897</v>
      </c>
      <c r="G24" s="15">
        <v>18.883740000000003</v>
      </c>
      <c r="H24" s="15">
        <v>6.48062</v>
      </c>
      <c r="I24" s="15">
        <v>-1.6886700000000001</v>
      </c>
      <c r="J24" s="15">
        <v>-26.622299999999999</v>
      </c>
      <c r="K24" s="15">
        <v>-69.312100000000001</v>
      </c>
      <c r="L24" s="15">
        <v>30.47054</v>
      </c>
      <c r="M24" s="15">
        <v>12.73404</v>
      </c>
      <c r="N24" s="15">
        <v>16.88007</v>
      </c>
      <c r="O24" s="15">
        <v>5.8597900000000003</v>
      </c>
      <c r="P24" s="15">
        <v>7.4444699999999999</v>
      </c>
      <c r="Q24" s="15">
        <v>33.224269999999997</v>
      </c>
      <c r="R24" s="15">
        <v>12.479979999999999</v>
      </c>
      <c r="S24" s="15">
        <v>17.551400000000001</v>
      </c>
      <c r="T24" s="15">
        <v>6.2706099999999996</v>
      </c>
      <c r="U24" s="15">
        <v>38.814579999999999</v>
      </c>
      <c r="V24" s="15">
        <v>9.5693099999999998</v>
      </c>
      <c r="W24" s="15">
        <v>34.180550000000004</v>
      </c>
      <c r="X24" s="15">
        <v>4.3811200000000001</v>
      </c>
      <c r="Y24" s="15">
        <v>12.84577</v>
      </c>
      <c r="Z24" s="15">
        <v>-9.6169899999999995</v>
      </c>
      <c r="AA24" s="15">
        <v>8.3672789999999999</v>
      </c>
      <c r="AB24" s="15">
        <v>21.699849999999998</v>
      </c>
      <c r="AC24" s="15">
        <v>30.923099999999998</v>
      </c>
      <c r="AD24" s="15">
        <v>2.6434799999999998</v>
      </c>
      <c r="AE24" s="15">
        <v>7.848967</v>
      </c>
      <c r="AF24" s="15">
        <v>2.9376329999999999</v>
      </c>
      <c r="AG24" s="15">
        <v>20.856740000000002</v>
      </c>
      <c r="AH24" s="15">
        <v>18.335000000000001</v>
      </c>
      <c r="AI24" s="42"/>
      <c r="AJ24" s="42"/>
      <c r="AK24" s="42"/>
      <c r="AL24" s="42"/>
      <c r="AM24" s="42"/>
      <c r="AN24" s="3"/>
      <c r="AO24" s="3"/>
      <c r="AP24" s="3"/>
      <c r="AQ24" s="3"/>
      <c r="AR24" s="3"/>
      <c r="AS24" s="3"/>
      <c r="AT24" s="3"/>
      <c r="AU24" s="3"/>
      <c r="AV24" s="3"/>
      <c r="AW24" s="3"/>
      <c r="AX24" s="3"/>
      <c r="AY24" s="3"/>
    </row>
    <row r="25" spans="1:51" ht="14.4" x14ac:dyDescent="0.3">
      <c r="A25" s="120">
        <f>YampaRiverInflow.TotalOutflow!A25</f>
        <v>45658</v>
      </c>
      <c r="B25" s="31">
        <v>-13.928000000000001</v>
      </c>
      <c r="C25" s="11">
        <v>-13.928000000000001</v>
      </c>
      <c r="D25" s="41">
        <v>-13.928000000000001</v>
      </c>
      <c r="E25" s="15">
        <v>33.015449999999994</v>
      </c>
      <c r="F25" s="15">
        <v>-30.712700000000002</v>
      </c>
      <c r="G25" s="15">
        <v>-2.2970100000000002</v>
      </c>
      <c r="H25" s="15">
        <v>-5.6275300000000001</v>
      </c>
      <c r="I25" s="15">
        <v>-64.680900000000008</v>
      </c>
      <c r="J25" s="15">
        <v>-113.199</v>
      </c>
      <c r="K25" s="15">
        <v>36.242400000000004</v>
      </c>
      <c r="L25" s="15">
        <v>-10.6774</v>
      </c>
      <c r="M25" s="15">
        <v>8.1581399999999995</v>
      </c>
      <c r="N25" s="15">
        <v>1.3930199999999999</v>
      </c>
      <c r="O25" s="15">
        <v>10.17</v>
      </c>
      <c r="P25" s="15">
        <v>3.6542600000000003</v>
      </c>
      <c r="Q25" s="15">
        <v>8.1713000000000005</v>
      </c>
      <c r="R25" s="15">
        <v>-29.2118</v>
      </c>
      <c r="S25" s="15">
        <v>-12.4862</v>
      </c>
      <c r="T25" s="15">
        <v>-4.2013100000000003</v>
      </c>
      <c r="U25" s="15">
        <v>-21.987200000000001</v>
      </c>
      <c r="V25" s="15">
        <v>21.381310000000003</v>
      </c>
      <c r="W25" s="15">
        <v>-39.100499999999997</v>
      </c>
      <c r="X25" s="15">
        <v>-31.088799999999999</v>
      </c>
      <c r="Y25" s="15">
        <v>7.3067399999999996</v>
      </c>
      <c r="Z25" s="15">
        <v>-13.319000000000001</v>
      </c>
      <c r="AA25" s="15">
        <v>-6.39839</v>
      </c>
      <c r="AB25" s="15">
        <v>-23.134</v>
      </c>
      <c r="AC25" s="15">
        <v>-29.637900000000002</v>
      </c>
      <c r="AD25" s="15">
        <v>-24.356300000000001</v>
      </c>
      <c r="AE25" s="15">
        <v>-6.12601</v>
      </c>
      <c r="AF25" s="15">
        <v>-35.9651</v>
      </c>
      <c r="AG25" s="15">
        <v>-1.4319999999999999</v>
      </c>
      <c r="AH25" s="15">
        <v>-16.688599999999997</v>
      </c>
      <c r="AI25" s="42"/>
      <c r="AJ25" s="42"/>
      <c r="AK25" s="42"/>
      <c r="AL25" s="42"/>
      <c r="AM25" s="42"/>
      <c r="AN25" s="3"/>
      <c r="AO25" s="3"/>
      <c r="AP25" s="3"/>
      <c r="AQ25" s="3"/>
      <c r="AR25" s="3"/>
      <c r="AS25" s="3"/>
      <c r="AT25" s="3"/>
      <c r="AU25" s="3"/>
      <c r="AV25" s="3"/>
      <c r="AW25" s="3"/>
      <c r="AX25" s="3"/>
      <c r="AY25" s="3"/>
    </row>
    <row r="26" spans="1:51" ht="14.4" x14ac:dyDescent="0.3">
      <c r="A26" s="120">
        <f>YampaRiverInflow.TotalOutflow!A26</f>
        <v>45689</v>
      </c>
      <c r="B26" s="31">
        <v>-32.661000000000001</v>
      </c>
      <c r="C26" s="11">
        <v>-32.661000000000001</v>
      </c>
      <c r="D26" s="41">
        <v>-32.661000000000001</v>
      </c>
      <c r="E26" s="15">
        <v>-17.1022</v>
      </c>
      <c r="F26" s="15">
        <v>-38.901800000000001</v>
      </c>
      <c r="G26" s="15">
        <v>-63.575199999999995</v>
      </c>
      <c r="H26" s="15">
        <v>-26.556999999999999</v>
      </c>
      <c r="I26" s="15">
        <v>-43.0946</v>
      </c>
      <c r="J26" s="15">
        <v>-46.804400000000001</v>
      </c>
      <c r="K26" s="15">
        <v>-20.875299999999999</v>
      </c>
      <c r="L26" s="15">
        <v>-24.3658</v>
      </c>
      <c r="M26" s="15">
        <v>1.18557</v>
      </c>
      <c r="N26" s="15">
        <v>-25.8432</v>
      </c>
      <c r="O26" s="15">
        <v>-4.4762599999999999</v>
      </c>
      <c r="P26" s="15">
        <v>-2.36822</v>
      </c>
      <c r="Q26" s="15">
        <v>5.9079799999999993</v>
      </c>
      <c r="R26" s="15">
        <v>-17.978400000000001</v>
      </c>
      <c r="S26" s="15">
        <v>-35.601699999999994</v>
      </c>
      <c r="T26" s="15">
        <v>-45.1038</v>
      </c>
      <c r="U26" s="15">
        <v>-5.1178299999999997</v>
      </c>
      <c r="V26" s="15">
        <v>-37.283000000000001</v>
      </c>
      <c r="W26" s="15">
        <v>-15.6464</v>
      </c>
      <c r="X26" s="15">
        <v>-40.071800000000003</v>
      </c>
      <c r="Y26" s="15">
        <v>-32.633000000000003</v>
      </c>
      <c r="Z26" s="15">
        <v>-26.703299999999999</v>
      </c>
      <c r="AA26" s="15">
        <v>-28.727499999999999</v>
      </c>
      <c r="AB26" s="15">
        <v>-41.463300000000004</v>
      </c>
      <c r="AC26" s="15">
        <v>-12.364799999999999</v>
      </c>
      <c r="AD26" s="15">
        <v>-17.944700000000001</v>
      </c>
      <c r="AE26" s="15">
        <v>-30.381799999999998</v>
      </c>
      <c r="AF26" s="15">
        <v>-39.880099999999999</v>
      </c>
      <c r="AG26" s="15">
        <v>-13.894</v>
      </c>
      <c r="AH26" s="15">
        <v>-22.5732</v>
      </c>
      <c r="AI26" s="42"/>
      <c r="AJ26" s="42"/>
      <c r="AK26" s="42"/>
      <c r="AL26" s="42"/>
      <c r="AM26" s="42"/>
      <c r="AN26" s="3"/>
      <c r="AO26" s="3"/>
      <c r="AP26" s="3"/>
      <c r="AQ26" s="3"/>
      <c r="AR26" s="3"/>
      <c r="AS26" s="3"/>
      <c r="AT26" s="3"/>
      <c r="AU26" s="3"/>
      <c r="AV26" s="3"/>
      <c r="AW26" s="3"/>
      <c r="AX26" s="3"/>
      <c r="AY26" s="3"/>
    </row>
    <row r="27" spans="1:51" ht="14.4" x14ac:dyDescent="0.3">
      <c r="A27" s="120">
        <f>YampaRiverInflow.TotalOutflow!A27</f>
        <v>45717</v>
      </c>
      <c r="B27" s="31">
        <v>-45.593000000000004</v>
      </c>
      <c r="C27" s="11">
        <v>-45.593000000000004</v>
      </c>
      <c r="D27" s="41">
        <v>-45.593000000000004</v>
      </c>
      <c r="E27" s="15">
        <v>-51.122900000000001</v>
      </c>
      <c r="F27" s="15">
        <v>-40.1935</v>
      </c>
      <c r="G27" s="15">
        <v>-34.902000000000001</v>
      </c>
      <c r="H27" s="15">
        <v>-96.0959</v>
      </c>
      <c r="I27" s="15">
        <v>-38.881300000000003</v>
      </c>
      <c r="J27" s="15">
        <v>-9.1832499999999992</v>
      </c>
      <c r="K27" s="15">
        <v>-13.1533</v>
      </c>
      <c r="L27" s="15">
        <v>-27.913900000000002</v>
      </c>
      <c r="M27" s="15">
        <v>-37.945300000000003</v>
      </c>
      <c r="N27" s="15">
        <v>-37.232500000000002</v>
      </c>
      <c r="O27" s="15">
        <v>-84.1511</v>
      </c>
      <c r="P27" s="15">
        <v>-52.822800000000001</v>
      </c>
      <c r="Q27" s="15">
        <v>-62.375399999999999</v>
      </c>
      <c r="R27" s="15">
        <v>-22.7028</v>
      </c>
      <c r="S27" s="15">
        <v>-24.410799999999998</v>
      </c>
      <c r="T27" s="15">
        <v>-35.779199999999996</v>
      </c>
      <c r="U27" s="15">
        <v>-52.189599999999999</v>
      </c>
      <c r="V27" s="15">
        <v>-44.594099999999997</v>
      </c>
      <c r="W27" s="15">
        <v>-46.276900000000005</v>
      </c>
      <c r="X27" s="15">
        <v>-41.1785</v>
      </c>
      <c r="Y27" s="15">
        <v>-54.098800000000004</v>
      </c>
      <c r="Z27" s="15">
        <v>-94.38669999999999</v>
      </c>
      <c r="AA27" s="15">
        <v>-68.116</v>
      </c>
      <c r="AB27" s="15">
        <v>-21.329699999999999</v>
      </c>
      <c r="AC27" s="15">
        <v>-45.133600000000001</v>
      </c>
      <c r="AD27" s="15">
        <v>-41.103999999999999</v>
      </c>
      <c r="AE27" s="15">
        <v>-52.287500000000001</v>
      </c>
      <c r="AF27" s="15">
        <v>-39.996499999999997</v>
      </c>
      <c r="AG27" s="15">
        <v>-34.947000000000003</v>
      </c>
      <c r="AH27" s="15">
        <v>-9.4451399999999985</v>
      </c>
      <c r="AI27" s="42"/>
      <c r="AJ27" s="42"/>
      <c r="AK27" s="42"/>
      <c r="AL27" s="42"/>
      <c r="AM27" s="42"/>
      <c r="AN27" s="3"/>
      <c r="AO27" s="3"/>
      <c r="AP27" s="3"/>
      <c r="AQ27" s="3"/>
      <c r="AR27" s="3"/>
      <c r="AS27" s="3"/>
      <c r="AT27" s="3"/>
      <c r="AU27" s="3"/>
      <c r="AV27" s="3"/>
      <c r="AW27" s="3"/>
      <c r="AX27" s="3"/>
      <c r="AY27" s="3"/>
    </row>
    <row r="28" spans="1:51" ht="14.4" x14ac:dyDescent="0.3">
      <c r="A28" s="120">
        <f>YampaRiverInflow.TotalOutflow!A28</f>
        <v>45748</v>
      </c>
      <c r="B28" s="31">
        <v>-45.991</v>
      </c>
      <c r="C28" s="11">
        <v>-45.991</v>
      </c>
      <c r="D28" s="41">
        <v>-45.991</v>
      </c>
      <c r="E28" s="15">
        <v>-46.224299999999999</v>
      </c>
      <c r="F28" s="15">
        <v>-45.231099999999998</v>
      </c>
      <c r="G28" s="15">
        <v>-21.337199999999999</v>
      </c>
      <c r="H28" s="15">
        <v>-46.392000000000003</v>
      </c>
      <c r="I28" s="15">
        <v>-46.931699999999999</v>
      </c>
      <c r="J28" s="15">
        <v>-10.3939</v>
      </c>
      <c r="K28" s="15">
        <v>-22.183299999999999</v>
      </c>
      <c r="L28" s="15">
        <v>-50.360900000000001</v>
      </c>
      <c r="M28" s="15">
        <v>-34.244300000000003</v>
      </c>
      <c r="N28" s="15">
        <v>-28.298599999999997</v>
      </c>
      <c r="O28" s="15">
        <v>-23.056999999999999</v>
      </c>
      <c r="P28" s="15">
        <v>-23.6526</v>
      </c>
      <c r="Q28" s="15">
        <v>-18.731300000000001</v>
      </c>
      <c r="R28" s="15">
        <v>-34.493000000000002</v>
      </c>
      <c r="S28" s="15">
        <v>-34.719099999999997</v>
      </c>
      <c r="T28" s="15">
        <v>-39.354300000000002</v>
      </c>
      <c r="U28" s="15">
        <v>-36.816499999999998</v>
      </c>
      <c r="V28" s="15">
        <v>-31.096499999999999</v>
      </c>
      <c r="W28" s="15">
        <v>-26.820700000000002</v>
      </c>
      <c r="X28" s="15">
        <v>-39.596599999999995</v>
      </c>
      <c r="Y28" s="15">
        <v>-38.490600000000001</v>
      </c>
      <c r="Z28" s="15">
        <v>-7.4329700000000001</v>
      </c>
      <c r="AA28" s="15">
        <v>-6.8644499999999997</v>
      </c>
      <c r="AB28" s="15">
        <v>-16.915599999999998</v>
      </c>
      <c r="AC28" s="15">
        <v>-37.536199999999994</v>
      </c>
      <c r="AD28" s="15">
        <v>-51.6753</v>
      </c>
      <c r="AE28" s="15">
        <v>-49.0565</v>
      </c>
      <c r="AF28" s="15">
        <v>3.8323470000000004</v>
      </c>
      <c r="AG28" s="15">
        <v>-59.116</v>
      </c>
      <c r="AH28" s="15">
        <v>-58.070099999999996</v>
      </c>
      <c r="AI28" s="42"/>
      <c r="AJ28" s="42"/>
      <c r="AK28" s="42"/>
      <c r="AL28" s="42"/>
      <c r="AM28" s="42"/>
      <c r="AN28" s="3"/>
      <c r="AO28" s="3"/>
      <c r="AP28" s="3"/>
      <c r="AQ28" s="3"/>
      <c r="AR28" s="3"/>
      <c r="AS28" s="3"/>
      <c r="AT28" s="3"/>
      <c r="AU28" s="3"/>
      <c r="AV28" s="3"/>
      <c r="AW28" s="3"/>
      <c r="AX28" s="3"/>
      <c r="AY28" s="3"/>
    </row>
    <row r="29" spans="1:51" ht="14.4" x14ac:dyDescent="0.3">
      <c r="A29" s="120">
        <f>YampaRiverInflow.TotalOutflow!A29</f>
        <v>45778</v>
      </c>
      <c r="B29" s="31">
        <v>-42.726999999999997</v>
      </c>
      <c r="C29" s="11">
        <v>-42.726999999999997</v>
      </c>
      <c r="D29" s="41">
        <v>-42.726999999999997</v>
      </c>
      <c r="E29" s="15">
        <v>-31.252700000000001</v>
      </c>
      <c r="F29" s="15">
        <v>-147.96199999999999</v>
      </c>
      <c r="G29" s="15">
        <v>-29.909500000000001</v>
      </c>
      <c r="H29" s="15">
        <v>-28.129300000000001</v>
      </c>
      <c r="I29" s="15">
        <v>-49.9146</v>
      </c>
      <c r="J29" s="15">
        <v>-34.603400000000001</v>
      </c>
      <c r="K29" s="15">
        <v>-27.749099999999999</v>
      </c>
      <c r="L29" s="15">
        <v>-15.6434</v>
      </c>
      <c r="M29" s="15">
        <v>-26.480900000000002</v>
      </c>
      <c r="N29" s="15">
        <v>-13.461499999999999</v>
      </c>
      <c r="O29" s="15">
        <v>-3.12216</v>
      </c>
      <c r="P29" s="15">
        <v>-37.49</v>
      </c>
      <c r="Q29" s="15">
        <v>-28.581900000000001</v>
      </c>
      <c r="R29" s="15">
        <v>-34.988099999999996</v>
      </c>
      <c r="S29" s="15">
        <v>-27.610599999999998</v>
      </c>
      <c r="T29" s="15">
        <v>-13.771700000000001</v>
      </c>
      <c r="U29" s="15">
        <v>-19.453499999999998</v>
      </c>
      <c r="V29" s="15">
        <v>-43.834099999999999</v>
      </c>
      <c r="W29" s="15">
        <v>-36.948999999999998</v>
      </c>
      <c r="X29" s="15">
        <v>-18.708599999999997</v>
      </c>
      <c r="Y29" s="15">
        <v>-25.398700000000002</v>
      </c>
      <c r="Z29" s="15">
        <v>-18.684200000000001</v>
      </c>
      <c r="AA29" s="15">
        <v>-10.974200000000002</v>
      </c>
      <c r="AB29" s="15">
        <v>-34.367400000000004</v>
      </c>
      <c r="AC29" s="15">
        <v>-27.658300000000001</v>
      </c>
      <c r="AD29" s="15">
        <v>-22.264099999999999</v>
      </c>
      <c r="AE29" s="15">
        <v>-16.6996</v>
      </c>
      <c r="AF29" s="15">
        <v>-67.282200000000003</v>
      </c>
      <c r="AG29" s="15">
        <v>-19.012</v>
      </c>
      <c r="AH29" s="15">
        <v>-19.098700000000001</v>
      </c>
      <c r="AI29" s="42"/>
      <c r="AJ29" s="42"/>
      <c r="AK29" s="42"/>
      <c r="AL29" s="42"/>
      <c r="AM29" s="42"/>
      <c r="AN29" s="3"/>
      <c r="AO29" s="3"/>
      <c r="AP29" s="3"/>
      <c r="AQ29" s="3"/>
      <c r="AR29" s="3"/>
      <c r="AS29" s="3"/>
      <c r="AT29" s="3"/>
      <c r="AU29" s="3"/>
      <c r="AV29" s="3"/>
      <c r="AW29" s="3"/>
      <c r="AX29" s="3"/>
      <c r="AY29" s="3"/>
    </row>
    <row r="30" spans="1:51" ht="14.4" x14ac:dyDescent="0.3">
      <c r="A30" s="120">
        <f>YampaRiverInflow.TotalOutflow!A30</f>
        <v>45809</v>
      </c>
      <c r="B30" s="31">
        <v>-44.098999999999997</v>
      </c>
      <c r="C30" s="11">
        <v>-44.098999999999997</v>
      </c>
      <c r="D30" s="41">
        <v>-44.098999999999997</v>
      </c>
      <c r="E30" s="15">
        <v>-51.9298</v>
      </c>
      <c r="F30" s="15">
        <v>-183.62299999999999</v>
      </c>
      <c r="G30" s="15">
        <v>-63.558300000000003</v>
      </c>
      <c r="H30" s="15">
        <v>-43.443300000000001</v>
      </c>
      <c r="I30" s="15">
        <v>-78.712100000000007</v>
      </c>
      <c r="J30" s="15">
        <v>-44.4283</v>
      </c>
      <c r="K30" s="15">
        <v>-46.623400000000004</v>
      </c>
      <c r="L30" s="15">
        <v>-26.48</v>
      </c>
      <c r="M30" s="15">
        <v>-49.249099999999999</v>
      </c>
      <c r="N30" s="15">
        <v>-37.820300000000003</v>
      </c>
      <c r="O30" s="15">
        <v>-37.123800000000003</v>
      </c>
      <c r="P30" s="15">
        <v>-46.805699999999995</v>
      </c>
      <c r="Q30" s="15">
        <v>-42.2714</v>
      </c>
      <c r="R30" s="15">
        <v>-36.915500000000002</v>
      </c>
      <c r="S30" s="15">
        <v>-53.137800000000006</v>
      </c>
      <c r="T30" s="15">
        <v>-64.9482</v>
      </c>
      <c r="U30" s="15">
        <v>-25.7806</v>
      </c>
      <c r="V30" s="15">
        <v>-34.943199999999997</v>
      </c>
      <c r="W30" s="15">
        <v>-51.296099999999996</v>
      </c>
      <c r="X30" s="15">
        <v>-57.331800000000001</v>
      </c>
      <c r="Y30" s="15">
        <v>-54.558199999999999</v>
      </c>
      <c r="Z30" s="15">
        <v>-68.587000000000003</v>
      </c>
      <c r="AA30" s="15">
        <v>-37.685099999999998</v>
      </c>
      <c r="AB30" s="15">
        <v>-32.256500000000003</v>
      </c>
      <c r="AC30" s="15">
        <v>-52.228699999999996</v>
      </c>
      <c r="AD30" s="15">
        <v>-55.433399999999999</v>
      </c>
      <c r="AE30" s="15">
        <v>-50.623800000000003</v>
      </c>
      <c r="AF30" s="15">
        <v>-49.755000000000003</v>
      </c>
      <c r="AG30" s="15">
        <v>-57.844000000000001</v>
      </c>
      <c r="AH30" s="15">
        <v>-49.321300000000001</v>
      </c>
      <c r="AI30" s="42"/>
      <c r="AJ30" s="42"/>
      <c r="AK30" s="42"/>
      <c r="AL30" s="42"/>
      <c r="AM30" s="42"/>
      <c r="AN30" s="3"/>
      <c r="AO30" s="3"/>
      <c r="AP30" s="3"/>
      <c r="AQ30" s="3"/>
      <c r="AR30" s="3"/>
      <c r="AS30" s="3"/>
      <c r="AT30" s="3"/>
      <c r="AU30" s="3"/>
      <c r="AV30" s="3"/>
      <c r="AW30" s="3"/>
      <c r="AX30" s="3"/>
      <c r="AY30" s="3"/>
    </row>
    <row r="31" spans="1:51" ht="14.4" x14ac:dyDescent="0.3">
      <c r="A31" s="120">
        <f>YampaRiverInflow.TotalOutflow!A31</f>
        <v>45839</v>
      </c>
      <c r="B31" s="31">
        <v>-26.710999999999999</v>
      </c>
      <c r="C31" s="11">
        <v>-26.710999999999999</v>
      </c>
      <c r="D31" s="41">
        <v>-26.710999999999999</v>
      </c>
      <c r="E31" s="15">
        <v>-48.567099999999996</v>
      </c>
      <c r="F31" s="15">
        <v>-182.99199999999999</v>
      </c>
      <c r="G31" s="15">
        <v>-65.305999999999997</v>
      </c>
      <c r="H31" s="15">
        <v>-37.942</v>
      </c>
      <c r="I31" s="15">
        <v>-73.786799999999999</v>
      </c>
      <c r="J31" s="15">
        <v>-40.766500000000001</v>
      </c>
      <c r="K31" s="15">
        <v>-6.4570799999999995</v>
      </c>
      <c r="L31" s="15">
        <v>-40.478199999999994</v>
      </c>
      <c r="M31" s="15">
        <v>-35.347099999999998</v>
      </c>
      <c r="N31" s="15">
        <v>-30.984200000000001</v>
      </c>
      <c r="O31" s="15">
        <v>-12.644399999999999</v>
      </c>
      <c r="P31" s="15">
        <v>-15.251700000000001</v>
      </c>
      <c r="Q31" s="15">
        <v>-52.766100000000002</v>
      </c>
      <c r="R31" s="15">
        <v>-45.935900000000004</v>
      </c>
      <c r="S31" s="15">
        <v>-47.300400000000003</v>
      </c>
      <c r="T31" s="15">
        <v>-39.221400000000003</v>
      </c>
      <c r="U31" s="15">
        <v>-35.222799999999999</v>
      </c>
      <c r="V31" s="15">
        <v>-42.721499999999999</v>
      </c>
      <c r="W31" s="15">
        <v>-48.900100000000002</v>
      </c>
      <c r="X31" s="15">
        <v>-17.8947</v>
      </c>
      <c r="Y31" s="15">
        <v>-23.696200000000001</v>
      </c>
      <c r="Z31" s="15">
        <v>-7.1829000000000001</v>
      </c>
      <c r="AA31" s="15">
        <v>-15.904399999999999</v>
      </c>
      <c r="AB31" s="15">
        <v>-28.589599999999997</v>
      </c>
      <c r="AC31" s="15">
        <v>-43.727499999999999</v>
      </c>
      <c r="AD31" s="15">
        <v>-35.582300000000004</v>
      </c>
      <c r="AE31" s="15">
        <v>-30.575500000000002</v>
      </c>
      <c r="AF31" s="15">
        <v>-37.180800000000005</v>
      </c>
      <c r="AG31" s="15">
        <v>-48.3</v>
      </c>
      <c r="AH31" s="15">
        <v>-25.503700000000002</v>
      </c>
      <c r="AI31" s="42"/>
      <c r="AJ31" s="42"/>
      <c r="AK31" s="42"/>
      <c r="AL31" s="42"/>
      <c r="AM31" s="42"/>
      <c r="AN31" s="3"/>
      <c r="AO31" s="3"/>
      <c r="AP31" s="3"/>
      <c r="AQ31" s="3"/>
      <c r="AR31" s="3"/>
      <c r="AS31" s="3"/>
      <c r="AT31" s="3"/>
      <c r="AU31" s="3"/>
      <c r="AV31" s="3"/>
      <c r="AW31" s="3"/>
      <c r="AX31" s="3"/>
      <c r="AY31" s="3"/>
    </row>
    <row r="32" spans="1:51" ht="14.4" x14ac:dyDescent="0.3">
      <c r="A32" s="120">
        <f>YampaRiverInflow.TotalOutflow!A32</f>
        <v>45870</v>
      </c>
      <c r="B32" s="31">
        <v>-21.927</v>
      </c>
      <c r="C32" s="11">
        <v>-21.927</v>
      </c>
      <c r="D32" s="41">
        <v>-21.927</v>
      </c>
      <c r="E32" s="15">
        <v>-37.121300000000005</v>
      </c>
      <c r="F32" s="15">
        <v>-39.379899999999999</v>
      </c>
      <c r="G32" s="15">
        <v>-27.815000000000001</v>
      </c>
      <c r="H32" s="15">
        <v>-14.0517</v>
      </c>
      <c r="I32" s="15">
        <v>-65.381299999999996</v>
      </c>
      <c r="J32" s="15">
        <v>-36.5657</v>
      </c>
      <c r="K32" s="15">
        <v>-19.854400000000002</v>
      </c>
      <c r="L32" s="15">
        <v>-3.75305</v>
      </c>
      <c r="M32" s="15">
        <v>-2.8775900000000001</v>
      </c>
      <c r="N32" s="15">
        <v>-12.666399999999999</v>
      </c>
      <c r="O32" s="15">
        <v>-13.9602</v>
      </c>
      <c r="P32" s="15">
        <v>-39.998400000000004</v>
      </c>
      <c r="Q32" s="15">
        <v>7.2850600000000005</v>
      </c>
      <c r="R32" s="15">
        <v>-24.3444</v>
      </c>
      <c r="S32" s="15">
        <v>-33.449400000000004</v>
      </c>
      <c r="T32" s="15">
        <v>-19.831900000000001</v>
      </c>
      <c r="U32" s="15">
        <v>-46.257599999999996</v>
      </c>
      <c r="V32" s="15">
        <v>-32.945300000000003</v>
      </c>
      <c r="W32" s="15">
        <v>-39.458300000000001</v>
      </c>
      <c r="X32" s="15">
        <v>-23.445799999999998</v>
      </c>
      <c r="Y32" s="15">
        <v>-14.442500000000001</v>
      </c>
      <c r="Z32" s="15">
        <v>-5.3147600000000006</v>
      </c>
      <c r="AA32" s="15">
        <v>-20.151</v>
      </c>
      <c r="AB32" s="15">
        <v>-29.148299999999999</v>
      </c>
      <c r="AC32" s="15">
        <v>-33.437899999999999</v>
      </c>
      <c r="AD32" s="15">
        <v>-29.450599999999998</v>
      </c>
      <c r="AE32" s="15">
        <v>-25.803599999999999</v>
      </c>
      <c r="AF32" s="15">
        <v>-58.466900000000003</v>
      </c>
      <c r="AG32" s="15">
        <v>-23.998000000000001</v>
      </c>
      <c r="AH32" s="15">
        <v>5.8436199999999996</v>
      </c>
      <c r="AI32" s="42"/>
      <c r="AJ32" s="42"/>
      <c r="AK32" s="42"/>
      <c r="AL32" s="42"/>
      <c r="AM32" s="42"/>
      <c r="AN32" s="3"/>
      <c r="AO32" s="3"/>
      <c r="AP32" s="3"/>
      <c r="AQ32" s="3"/>
      <c r="AR32" s="3"/>
      <c r="AS32" s="3"/>
      <c r="AT32" s="3"/>
      <c r="AU32" s="3"/>
      <c r="AV32" s="3"/>
      <c r="AW32" s="3"/>
      <c r="AX32" s="3"/>
      <c r="AY32" s="3"/>
    </row>
    <row r="33" spans="1:51" ht="14.4" x14ac:dyDescent="0.3">
      <c r="A33" s="120">
        <f>YampaRiverInflow.TotalOutflow!A33</f>
        <v>45901</v>
      </c>
      <c r="B33" s="31">
        <v>-8.8230000000000004</v>
      </c>
      <c r="C33" s="11">
        <v>-8.8230000000000004</v>
      </c>
      <c r="D33" s="41">
        <v>-8.8230000000000004</v>
      </c>
      <c r="E33" s="15">
        <v>-31.333599999999997</v>
      </c>
      <c r="F33" s="15">
        <v>-19.856300000000001</v>
      </c>
      <c r="G33" s="15">
        <v>-41.415900000000001</v>
      </c>
      <c r="H33" s="15">
        <v>-22.555199999999999</v>
      </c>
      <c r="I33" s="15">
        <v>0.85353000000000001</v>
      </c>
      <c r="J33" s="15">
        <v>-61.966300000000004</v>
      </c>
      <c r="K33" s="15">
        <v>-54.048999999999999</v>
      </c>
      <c r="L33" s="15">
        <v>-27.7121</v>
      </c>
      <c r="M33" s="15">
        <v>-18.022099999999998</v>
      </c>
      <c r="N33" s="15">
        <v>-8.8447199999999988</v>
      </c>
      <c r="O33" s="15">
        <v>-17.9664</v>
      </c>
      <c r="P33" s="15">
        <v>-5.1358199999999998</v>
      </c>
      <c r="Q33" s="15">
        <v>-10.9739</v>
      </c>
      <c r="R33" s="15">
        <v>-32.469799999999999</v>
      </c>
      <c r="S33" s="15">
        <v>-35.090000000000003</v>
      </c>
      <c r="T33" s="15">
        <v>-20.7882</v>
      </c>
      <c r="U33" s="15">
        <v>-50.804099999999998</v>
      </c>
      <c r="V33" s="15">
        <v>-26.487200000000001</v>
      </c>
      <c r="W33" s="15">
        <v>-30.253900000000002</v>
      </c>
      <c r="X33" s="15">
        <v>-43.0578</v>
      </c>
      <c r="Y33" s="15">
        <v>-36.350099999999998</v>
      </c>
      <c r="Z33" s="15">
        <v>-18.872799999999998</v>
      </c>
      <c r="AA33" s="15">
        <v>-16.6816</v>
      </c>
      <c r="AB33" s="15">
        <v>-22.602599999999999</v>
      </c>
      <c r="AC33" s="15">
        <v>-13.866299999999999</v>
      </c>
      <c r="AD33" s="15">
        <v>-20.75</v>
      </c>
      <c r="AE33" s="15">
        <v>-8.9183799999999991</v>
      </c>
      <c r="AF33" s="15">
        <v>-33.353900000000003</v>
      </c>
      <c r="AG33" s="15">
        <v>-15.521000000000001</v>
      </c>
      <c r="AH33" s="15">
        <v>-12.745700000000001</v>
      </c>
      <c r="AI33" s="42"/>
      <c r="AJ33" s="42"/>
      <c r="AK33" s="42"/>
      <c r="AL33" s="42"/>
      <c r="AM33" s="42"/>
      <c r="AN33" s="3"/>
      <c r="AO33" s="3"/>
      <c r="AP33" s="3"/>
      <c r="AQ33" s="3"/>
      <c r="AR33" s="3"/>
      <c r="AS33" s="3"/>
      <c r="AT33" s="3"/>
      <c r="AU33" s="3"/>
      <c r="AV33" s="3"/>
      <c r="AW33" s="3"/>
      <c r="AX33" s="3"/>
      <c r="AY33" s="3"/>
    </row>
    <row r="34" spans="1:51" ht="14.4" x14ac:dyDescent="0.3">
      <c r="A34" s="120">
        <f>YampaRiverInflow.TotalOutflow!A34</f>
        <v>45931</v>
      </c>
      <c r="B34" s="31">
        <v>-2.6379999999999999</v>
      </c>
      <c r="C34" s="11">
        <v>-2.6379999999999999</v>
      </c>
      <c r="D34" s="41">
        <v>-2.6379999999999999</v>
      </c>
      <c r="E34" s="15">
        <v>-8.1872799999999994</v>
      </c>
      <c r="F34" s="15">
        <v>-13.261700000000001</v>
      </c>
      <c r="G34" s="15">
        <v>8.3438300000000005</v>
      </c>
      <c r="H34" s="15">
        <v>1.6283399999999999</v>
      </c>
      <c r="I34" s="15">
        <v>-1.5256099999999999</v>
      </c>
      <c r="J34" s="15">
        <v>0.55819000000000007</v>
      </c>
      <c r="K34" s="15">
        <v>-0.40666000000000002</v>
      </c>
      <c r="L34" s="15">
        <v>-3.3743600000000002</v>
      </c>
      <c r="M34" s="15">
        <v>10.40099</v>
      </c>
      <c r="N34" s="15">
        <v>3.1250999999999998</v>
      </c>
      <c r="O34" s="15">
        <v>0.16553999999999999</v>
      </c>
      <c r="P34" s="15">
        <v>26.085080000000001</v>
      </c>
      <c r="Q34" s="15">
        <v>-4.4398100000000005</v>
      </c>
      <c r="R34" s="15">
        <v>7.4000500000000002</v>
      </c>
      <c r="S34" s="15">
        <v>-11.6661</v>
      </c>
      <c r="T34" s="15">
        <v>-2.7408399999999999</v>
      </c>
      <c r="U34" s="15">
        <v>-4.4333</v>
      </c>
      <c r="V34" s="15">
        <v>-10.0848</v>
      </c>
      <c r="W34" s="15">
        <v>-27.032599999999999</v>
      </c>
      <c r="X34" s="15">
        <v>-5.7554099999999995</v>
      </c>
      <c r="Y34" s="15">
        <v>-10.2515</v>
      </c>
      <c r="Z34" s="15">
        <v>-12.6999</v>
      </c>
      <c r="AA34" s="15">
        <v>-3.16777</v>
      </c>
      <c r="AB34" s="15">
        <v>-24.611999999999998</v>
      </c>
      <c r="AC34" s="15">
        <v>-28.077099999999998</v>
      </c>
      <c r="AD34" s="15">
        <v>-12.1576</v>
      </c>
      <c r="AE34" s="15">
        <v>1.7223250000000001</v>
      </c>
      <c r="AF34" s="15">
        <v>-9.7818899999999989</v>
      </c>
      <c r="AG34" s="15">
        <v>3.17</v>
      </c>
      <c r="AH34" s="15">
        <v>-15.058</v>
      </c>
      <c r="AI34" s="42"/>
      <c r="AJ34" s="42"/>
      <c r="AK34" s="42"/>
      <c r="AL34" s="42"/>
      <c r="AM34" s="42"/>
      <c r="AN34" s="3"/>
      <c r="AO34" s="3"/>
      <c r="AP34" s="3"/>
      <c r="AQ34" s="3"/>
      <c r="AR34" s="3"/>
      <c r="AS34" s="3"/>
      <c r="AT34" s="3"/>
      <c r="AU34" s="3"/>
      <c r="AV34" s="3"/>
      <c r="AW34" s="3"/>
      <c r="AX34" s="3"/>
      <c r="AY34" s="3"/>
    </row>
    <row r="35" spans="1:51" ht="14.4" x14ac:dyDescent="0.3">
      <c r="A35" s="120">
        <f>YampaRiverInflow.TotalOutflow!A35</f>
        <v>45962</v>
      </c>
      <c r="B35" s="31">
        <v>8.0289999999999999</v>
      </c>
      <c r="C35" s="11">
        <v>8.0289999999999999</v>
      </c>
      <c r="D35" s="41">
        <v>8.0289999999999999</v>
      </c>
      <c r="E35" s="15">
        <v>1.3323900000000002</v>
      </c>
      <c r="F35" s="15">
        <v>8.9617099999999983</v>
      </c>
      <c r="G35" s="15">
        <v>4.5023100000000005</v>
      </c>
      <c r="H35" s="15">
        <v>13.97513</v>
      </c>
      <c r="I35" s="15">
        <v>6.8756899999999996</v>
      </c>
      <c r="J35" s="15">
        <v>-37.753900000000002</v>
      </c>
      <c r="K35" s="15">
        <v>12.579600000000001</v>
      </c>
      <c r="L35" s="15">
        <v>4.9528100000000004</v>
      </c>
      <c r="M35" s="15">
        <v>14.292</v>
      </c>
      <c r="N35" s="15">
        <v>10.398250000000001</v>
      </c>
      <c r="O35" s="15">
        <v>14.77266</v>
      </c>
      <c r="P35" s="15">
        <v>2.89751</v>
      </c>
      <c r="Q35" s="15">
        <v>-5.1595500000000003</v>
      </c>
      <c r="R35" s="15">
        <v>8.3595300000000012</v>
      </c>
      <c r="S35" s="15">
        <v>0.24359</v>
      </c>
      <c r="T35" s="15">
        <v>-2.1938</v>
      </c>
      <c r="U35" s="15">
        <v>-8.1242999999999999</v>
      </c>
      <c r="V35" s="15">
        <v>-20.0396</v>
      </c>
      <c r="W35" s="15">
        <v>-7.1350500000000006</v>
      </c>
      <c r="X35" s="15">
        <v>-4.9749300000000005</v>
      </c>
      <c r="Y35" s="15">
        <v>-2.7747700000000002</v>
      </c>
      <c r="Z35" s="15">
        <v>-5.4642499999999998</v>
      </c>
      <c r="AA35" s="15">
        <v>12.753399999999999</v>
      </c>
      <c r="AB35" s="15">
        <v>1.235026</v>
      </c>
      <c r="AC35" s="15">
        <v>6.9389319999999994</v>
      </c>
      <c r="AD35" s="15">
        <v>-9.7391900000000007</v>
      </c>
      <c r="AE35" s="15">
        <v>26.70477</v>
      </c>
      <c r="AF35" s="15">
        <v>4.1004740000000002</v>
      </c>
      <c r="AG35" s="15">
        <v>8.6760000000000002</v>
      </c>
      <c r="AH35" s="15">
        <v>-7.5486000000000004</v>
      </c>
      <c r="AI35" s="42"/>
      <c r="AJ35" s="42"/>
      <c r="AK35" s="42"/>
      <c r="AL35" s="42"/>
      <c r="AM35" s="42"/>
      <c r="AN35" s="3"/>
      <c r="AO35" s="3"/>
      <c r="AP35" s="3"/>
      <c r="AQ35" s="3"/>
      <c r="AR35" s="3"/>
      <c r="AS35" s="3"/>
      <c r="AT35" s="3"/>
      <c r="AU35" s="3"/>
      <c r="AV35" s="3"/>
      <c r="AW35" s="3"/>
      <c r="AX35" s="3"/>
      <c r="AY35" s="3"/>
    </row>
    <row r="36" spans="1:51" ht="14.4" x14ac:dyDescent="0.3">
      <c r="A36" s="120">
        <f>YampaRiverInflow.TotalOutflow!A36</f>
        <v>45992</v>
      </c>
      <c r="B36" s="31">
        <v>18.611999999999998</v>
      </c>
      <c r="C36" s="11">
        <v>18.611999999999998</v>
      </c>
      <c r="D36" s="41">
        <v>18.611999999999998</v>
      </c>
      <c r="E36" s="15">
        <v>11.40897</v>
      </c>
      <c r="F36" s="15">
        <v>18.883740000000003</v>
      </c>
      <c r="G36" s="15">
        <v>6.48062</v>
      </c>
      <c r="H36" s="15">
        <v>-1.6886700000000001</v>
      </c>
      <c r="I36" s="15">
        <v>-26.622299999999999</v>
      </c>
      <c r="J36" s="15">
        <v>-69.312100000000001</v>
      </c>
      <c r="K36" s="15">
        <v>30.47054</v>
      </c>
      <c r="L36" s="15">
        <v>12.73404</v>
      </c>
      <c r="M36" s="15">
        <v>16.88007</v>
      </c>
      <c r="N36" s="15">
        <v>5.8597900000000003</v>
      </c>
      <c r="O36" s="15">
        <v>7.4444699999999999</v>
      </c>
      <c r="P36" s="15">
        <v>33.224269999999997</v>
      </c>
      <c r="Q36" s="15">
        <v>12.479979999999999</v>
      </c>
      <c r="R36" s="15">
        <v>17.551400000000001</v>
      </c>
      <c r="S36" s="15">
        <v>6.2706099999999996</v>
      </c>
      <c r="T36" s="15">
        <v>38.814579999999999</v>
      </c>
      <c r="U36" s="15">
        <v>9.5693099999999998</v>
      </c>
      <c r="V36" s="15">
        <v>34.180550000000004</v>
      </c>
      <c r="W36" s="15">
        <v>4.3811200000000001</v>
      </c>
      <c r="X36" s="15">
        <v>12.84577</v>
      </c>
      <c r="Y36" s="15">
        <v>-9.6169899999999995</v>
      </c>
      <c r="Z36" s="15">
        <v>8.3672789999999999</v>
      </c>
      <c r="AA36" s="15">
        <v>21.699849999999998</v>
      </c>
      <c r="AB36" s="15">
        <v>30.923099999999998</v>
      </c>
      <c r="AC36" s="15">
        <v>2.6434799999999998</v>
      </c>
      <c r="AD36" s="15">
        <v>7.848967</v>
      </c>
      <c r="AE36" s="15">
        <v>2.9376329999999999</v>
      </c>
      <c r="AF36" s="15">
        <v>20.856740000000002</v>
      </c>
      <c r="AG36" s="15">
        <v>18.335000000000001</v>
      </c>
      <c r="AH36" s="15">
        <v>4.6582799999999995</v>
      </c>
      <c r="AI36" s="42"/>
      <c r="AJ36" s="42"/>
      <c r="AK36" s="42"/>
      <c r="AL36" s="42"/>
      <c r="AM36" s="42"/>
      <c r="AN36" s="3"/>
      <c r="AO36" s="3"/>
      <c r="AP36" s="3"/>
      <c r="AQ36" s="3"/>
      <c r="AR36" s="3"/>
      <c r="AS36" s="3"/>
      <c r="AT36" s="3"/>
      <c r="AU36" s="3"/>
      <c r="AV36" s="3"/>
      <c r="AW36" s="3"/>
      <c r="AX36" s="3"/>
      <c r="AY36" s="3"/>
    </row>
    <row r="37" spans="1:51" ht="14.4" x14ac:dyDescent="0.3">
      <c r="A37" s="120">
        <f>YampaRiverInflow.TotalOutflow!A37</f>
        <v>46023</v>
      </c>
      <c r="B37" s="31">
        <v>-13.928000000000001</v>
      </c>
      <c r="C37" s="11">
        <v>-13.928000000000001</v>
      </c>
      <c r="D37" s="41">
        <v>-13.928000000000001</v>
      </c>
      <c r="E37" s="15">
        <v>-30.712700000000002</v>
      </c>
      <c r="F37" s="15">
        <v>-2.2970100000000002</v>
      </c>
      <c r="G37" s="15">
        <v>-5.6275300000000001</v>
      </c>
      <c r="H37" s="15">
        <v>-64.680900000000008</v>
      </c>
      <c r="I37" s="15">
        <v>-113.199</v>
      </c>
      <c r="J37" s="15">
        <v>36.242400000000004</v>
      </c>
      <c r="K37" s="15">
        <v>-10.6774</v>
      </c>
      <c r="L37" s="15">
        <v>8.1581399999999995</v>
      </c>
      <c r="M37" s="15">
        <v>1.3930199999999999</v>
      </c>
      <c r="N37" s="15">
        <v>10.17</v>
      </c>
      <c r="O37" s="15">
        <v>3.6542600000000003</v>
      </c>
      <c r="P37" s="15">
        <v>8.1713000000000005</v>
      </c>
      <c r="Q37" s="15">
        <v>-29.2118</v>
      </c>
      <c r="R37" s="15">
        <v>-12.4862</v>
      </c>
      <c r="S37" s="15">
        <v>-4.2013100000000003</v>
      </c>
      <c r="T37" s="15">
        <v>-21.987200000000001</v>
      </c>
      <c r="U37" s="15">
        <v>21.381310000000003</v>
      </c>
      <c r="V37" s="15">
        <v>-39.100499999999997</v>
      </c>
      <c r="W37" s="15">
        <v>-31.088799999999999</v>
      </c>
      <c r="X37" s="15">
        <v>7.3067399999999996</v>
      </c>
      <c r="Y37" s="15">
        <v>-13.319000000000001</v>
      </c>
      <c r="Z37" s="15">
        <v>-6.39839</v>
      </c>
      <c r="AA37" s="15">
        <v>-23.134</v>
      </c>
      <c r="AB37" s="15">
        <v>-29.637900000000002</v>
      </c>
      <c r="AC37" s="15">
        <v>-24.356300000000001</v>
      </c>
      <c r="AD37" s="15">
        <v>-6.12601</v>
      </c>
      <c r="AE37" s="15">
        <v>-35.9651</v>
      </c>
      <c r="AF37" s="15">
        <v>-1.4319999999999999</v>
      </c>
      <c r="AG37" s="15">
        <v>-16.688599999999997</v>
      </c>
      <c r="AH37" s="15">
        <v>33.015449999999994</v>
      </c>
      <c r="AI37" s="42"/>
      <c r="AJ37" s="42"/>
      <c r="AK37" s="42"/>
      <c r="AL37" s="42"/>
      <c r="AM37" s="42"/>
      <c r="AN37" s="3"/>
      <c r="AO37" s="3"/>
      <c r="AP37" s="3"/>
      <c r="AQ37" s="3"/>
      <c r="AR37" s="3"/>
      <c r="AS37" s="3"/>
      <c r="AT37" s="3"/>
      <c r="AU37" s="3"/>
      <c r="AV37" s="3"/>
      <c r="AW37" s="3"/>
      <c r="AX37" s="3"/>
      <c r="AY37" s="3"/>
    </row>
    <row r="38" spans="1:51" ht="14.4" x14ac:dyDescent="0.3">
      <c r="A38" s="120">
        <f>YampaRiverInflow.TotalOutflow!A38</f>
        <v>46054</v>
      </c>
      <c r="B38" s="31">
        <v>-32.661000000000001</v>
      </c>
      <c r="C38" s="11">
        <v>-32.661000000000001</v>
      </c>
      <c r="D38" s="41">
        <v>-32.661000000000001</v>
      </c>
      <c r="E38" s="15">
        <v>-38.901800000000001</v>
      </c>
      <c r="F38" s="15">
        <v>-63.575199999999995</v>
      </c>
      <c r="G38" s="15">
        <v>-26.556999999999999</v>
      </c>
      <c r="H38" s="15">
        <v>-43.0946</v>
      </c>
      <c r="I38" s="15">
        <v>-46.804400000000001</v>
      </c>
      <c r="J38" s="15">
        <v>-20.875299999999999</v>
      </c>
      <c r="K38" s="15">
        <v>-24.3658</v>
      </c>
      <c r="L38" s="15">
        <v>1.18557</v>
      </c>
      <c r="M38" s="15">
        <v>-25.8432</v>
      </c>
      <c r="N38" s="15">
        <v>-4.4762599999999999</v>
      </c>
      <c r="O38" s="15">
        <v>-2.36822</v>
      </c>
      <c r="P38" s="15">
        <v>5.9079799999999993</v>
      </c>
      <c r="Q38" s="15">
        <v>-17.978400000000001</v>
      </c>
      <c r="R38" s="15">
        <v>-35.601699999999994</v>
      </c>
      <c r="S38" s="15">
        <v>-45.1038</v>
      </c>
      <c r="T38" s="15">
        <v>-5.1178299999999997</v>
      </c>
      <c r="U38" s="15">
        <v>-37.283000000000001</v>
      </c>
      <c r="V38" s="15">
        <v>-15.6464</v>
      </c>
      <c r="W38" s="15">
        <v>-40.071800000000003</v>
      </c>
      <c r="X38" s="15">
        <v>-32.633000000000003</v>
      </c>
      <c r="Y38" s="15">
        <v>-26.703299999999999</v>
      </c>
      <c r="Z38" s="15">
        <v>-28.727499999999999</v>
      </c>
      <c r="AA38" s="15">
        <v>-41.463300000000004</v>
      </c>
      <c r="AB38" s="15">
        <v>-12.364799999999999</v>
      </c>
      <c r="AC38" s="15">
        <v>-17.944700000000001</v>
      </c>
      <c r="AD38" s="15">
        <v>-30.381799999999998</v>
      </c>
      <c r="AE38" s="15">
        <v>-39.880099999999999</v>
      </c>
      <c r="AF38" s="15">
        <v>-13.894</v>
      </c>
      <c r="AG38" s="15">
        <v>-22.5732</v>
      </c>
      <c r="AH38" s="15">
        <v>-17.1022</v>
      </c>
      <c r="AI38" s="42"/>
      <c r="AJ38" s="42"/>
      <c r="AK38" s="42"/>
      <c r="AL38" s="42"/>
      <c r="AM38" s="42"/>
      <c r="AN38" s="3"/>
      <c r="AO38" s="3"/>
      <c r="AP38" s="3"/>
      <c r="AQ38" s="3"/>
      <c r="AR38" s="3"/>
      <c r="AS38" s="3"/>
      <c r="AT38" s="3"/>
      <c r="AU38" s="3"/>
      <c r="AV38" s="3"/>
      <c r="AW38" s="3"/>
      <c r="AX38" s="3"/>
      <c r="AY38" s="3"/>
    </row>
    <row r="39" spans="1:51" ht="14.4" x14ac:dyDescent="0.3">
      <c r="A39" s="120">
        <f>YampaRiverInflow.TotalOutflow!A39</f>
        <v>46082</v>
      </c>
      <c r="B39" s="31">
        <v>-45.593000000000004</v>
      </c>
      <c r="C39" s="11">
        <v>-45.593000000000004</v>
      </c>
      <c r="D39" s="41">
        <v>-45.593000000000004</v>
      </c>
      <c r="E39" s="15">
        <v>-40.1935</v>
      </c>
      <c r="F39" s="15">
        <v>-34.902000000000001</v>
      </c>
      <c r="G39" s="15">
        <v>-96.0959</v>
      </c>
      <c r="H39" s="15">
        <v>-38.881300000000003</v>
      </c>
      <c r="I39" s="15">
        <v>-9.1832499999999992</v>
      </c>
      <c r="J39" s="15">
        <v>-13.1533</v>
      </c>
      <c r="K39" s="15">
        <v>-27.913900000000002</v>
      </c>
      <c r="L39" s="15">
        <v>-37.945300000000003</v>
      </c>
      <c r="M39" s="15">
        <v>-37.232500000000002</v>
      </c>
      <c r="N39" s="15">
        <v>-84.1511</v>
      </c>
      <c r="O39" s="15">
        <v>-52.822800000000001</v>
      </c>
      <c r="P39" s="15">
        <v>-62.375399999999999</v>
      </c>
      <c r="Q39" s="15">
        <v>-22.7028</v>
      </c>
      <c r="R39" s="15">
        <v>-24.410799999999998</v>
      </c>
      <c r="S39" s="15">
        <v>-35.779199999999996</v>
      </c>
      <c r="T39" s="15">
        <v>-52.189599999999999</v>
      </c>
      <c r="U39" s="15">
        <v>-44.594099999999997</v>
      </c>
      <c r="V39" s="15">
        <v>-46.276900000000005</v>
      </c>
      <c r="W39" s="15">
        <v>-41.1785</v>
      </c>
      <c r="X39" s="15">
        <v>-54.098800000000004</v>
      </c>
      <c r="Y39" s="15">
        <v>-94.38669999999999</v>
      </c>
      <c r="Z39" s="15">
        <v>-68.116</v>
      </c>
      <c r="AA39" s="15">
        <v>-21.329699999999999</v>
      </c>
      <c r="AB39" s="15">
        <v>-45.133600000000001</v>
      </c>
      <c r="AC39" s="15">
        <v>-41.103999999999999</v>
      </c>
      <c r="AD39" s="15">
        <v>-52.287500000000001</v>
      </c>
      <c r="AE39" s="15">
        <v>-39.996499999999997</v>
      </c>
      <c r="AF39" s="15">
        <v>-34.947000000000003</v>
      </c>
      <c r="AG39" s="15">
        <v>-9.4451399999999985</v>
      </c>
      <c r="AH39" s="15">
        <v>-51.122900000000001</v>
      </c>
      <c r="AI39" s="42"/>
      <c r="AJ39" s="42"/>
      <c r="AK39" s="42"/>
      <c r="AL39" s="42"/>
      <c r="AM39" s="42"/>
      <c r="AN39" s="3"/>
      <c r="AO39" s="3"/>
      <c r="AP39" s="3"/>
      <c r="AQ39" s="3"/>
      <c r="AR39" s="3"/>
      <c r="AS39" s="3"/>
      <c r="AT39" s="3"/>
      <c r="AU39" s="3"/>
      <c r="AV39" s="3"/>
      <c r="AW39" s="3"/>
      <c r="AX39" s="3"/>
      <c r="AY39" s="3"/>
    </row>
    <row r="40" spans="1:51" ht="14.4" x14ac:dyDescent="0.3">
      <c r="A40" s="120">
        <f>YampaRiverInflow.TotalOutflow!A40</f>
        <v>46113</v>
      </c>
      <c r="B40" s="31">
        <v>-45.991</v>
      </c>
      <c r="C40" s="11">
        <v>-45.991</v>
      </c>
      <c r="D40" s="41">
        <v>-45.991</v>
      </c>
      <c r="E40" s="15">
        <v>-45.231099999999998</v>
      </c>
      <c r="F40" s="15">
        <v>-21.337199999999999</v>
      </c>
      <c r="G40" s="15">
        <v>-46.392000000000003</v>
      </c>
      <c r="H40" s="15">
        <v>-46.931699999999999</v>
      </c>
      <c r="I40" s="15">
        <v>-10.3939</v>
      </c>
      <c r="J40" s="15">
        <v>-22.183299999999999</v>
      </c>
      <c r="K40" s="15">
        <v>-50.360900000000001</v>
      </c>
      <c r="L40" s="15">
        <v>-34.244300000000003</v>
      </c>
      <c r="M40" s="15">
        <v>-28.298599999999997</v>
      </c>
      <c r="N40" s="15">
        <v>-23.056999999999999</v>
      </c>
      <c r="O40" s="15">
        <v>-23.6526</v>
      </c>
      <c r="P40" s="15">
        <v>-18.731300000000001</v>
      </c>
      <c r="Q40" s="15">
        <v>-34.493000000000002</v>
      </c>
      <c r="R40" s="15">
        <v>-34.719099999999997</v>
      </c>
      <c r="S40" s="15">
        <v>-39.354300000000002</v>
      </c>
      <c r="T40" s="15">
        <v>-36.816499999999998</v>
      </c>
      <c r="U40" s="15">
        <v>-31.096499999999999</v>
      </c>
      <c r="V40" s="15">
        <v>-26.820700000000002</v>
      </c>
      <c r="W40" s="15">
        <v>-39.596599999999995</v>
      </c>
      <c r="X40" s="15">
        <v>-38.490600000000001</v>
      </c>
      <c r="Y40" s="15">
        <v>-7.4329700000000001</v>
      </c>
      <c r="Z40" s="15">
        <v>-6.8644499999999997</v>
      </c>
      <c r="AA40" s="15">
        <v>-16.915599999999998</v>
      </c>
      <c r="AB40" s="15">
        <v>-37.536199999999994</v>
      </c>
      <c r="AC40" s="15">
        <v>-51.6753</v>
      </c>
      <c r="AD40" s="15">
        <v>-49.0565</v>
      </c>
      <c r="AE40" s="15">
        <v>3.8323470000000004</v>
      </c>
      <c r="AF40" s="15">
        <v>-59.116</v>
      </c>
      <c r="AG40" s="15">
        <v>-58.070099999999996</v>
      </c>
      <c r="AH40" s="15">
        <v>-46.224299999999999</v>
      </c>
      <c r="AI40" s="42"/>
      <c r="AJ40" s="42"/>
      <c r="AK40" s="42"/>
      <c r="AL40" s="42"/>
      <c r="AM40" s="42"/>
      <c r="AN40" s="3"/>
      <c r="AO40" s="3"/>
      <c r="AP40" s="3"/>
      <c r="AQ40" s="3"/>
      <c r="AR40" s="3"/>
      <c r="AS40" s="3"/>
      <c r="AT40" s="3"/>
      <c r="AU40" s="3"/>
      <c r="AV40" s="3"/>
      <c r="AW40" s="3"/>
      <c r="AX40" s="3"/>
      <c r="AY40" s="3"/>
    </row>
    <row r="41" spans="1:51" ht="14.4" x14ac:dyDescent="0.3">
      <c r="A41" s="120">
        <f>YampaRiverInflow.TotalOutflow!A41</f>
        <v>46143</v>
      </c>
      <c r="B41" s="31">
        <v>-42.726999999999997</v>
      </c>
      <c r="C41" s="11">
        <v>-42.726999999999997</v>
      </c>
      <c r="D41" s="41">
        <v>-42.726999999999997</v>
      </c>
      <c r="E41" s="15">
        <v>-147.96199999999999</v>
      </c>
      <c r="F41" s="15">
        <v>-29.909500000000001</v>
      </c>
      <c r="G41" s="15">
        <v>-28.129300000000001</v>
      </c>
      <c r="H41" s="15">
        <v>-49.9146</v>
      </c>
      <c r="I41" s="15">
        <v>-34.603400000000001</v>
      </c>
      <c r="J41" s="15">
        <v>-27.749099999999999</v>
      </c>
      <c r="K41" s="15">
        <v>-15.6434</v>
      </c>
      <c r="L41" s="15">
        <v>-26.480900000000002</v>
      </c>
      <c r="M41" s="15">
        <v>-13.461499999999999</v>
      </c>
      <c r="N41" s="15">
        <v>-3.12216</v>
      </c>
      <c r="O41" s="15">
        <v>-37.49</v>
      </c>
      <c r="P41" s="15">
        <v>-28.581900000000001</v>
      </c>
      <c r="Q41" s="15">
        <v>-34.988099999999996</v>
      </c>
      <c r="R41" s="15">
        <v>-27.610599999999998</v>
      </c>
      <c r="S41" s="15">
        <v>-13.771700000000001</v>
      </c>
      <c r="T41" s="15">
        <v>-19.453499999999998</v>
      </c>
      <c r="U41" s="15">
        <v>-43.834099999999999</v>
      </c>
      <c r="V41" s="15">
        <v>-36.948999999999998</v>
      </c>
      <c r="W41" s="15">
        <v>-18.708599999999997</v>
      </c>
      <c r="X41" s="15">
        <v>-25.398700000000002</v>
      </c>
      <c r="Y41" s="15">
        <v>-18.684200000000001</v>
      </c>
      <c r="Z41" s="15">
        <v>-10.974200000000002</v>
      </c>
      <c r="AA41" s="15">
        <v>-34.367400000000004</v>
      </c>
      <c r="AB41" s="15">
        <v>-27.658300000000001</v>
      </c>
      <c r="AC41" s="15">
        <v>-22.264099999999999</v>
      </c>
      <c r="AD41" s="15">
        <v>-16.6996</v>
      </c>
      <c r="AE41" s="15">
        <v>-67.282200000000003</v>
      </c>
      <c r="AF41" s="15">
        <v>-19.012</v>
      </c>
      <c r="AG41" s="15">
        <v>-19.098700000000001</v>
      </c>
      <c r="AH41" s="15">
        <v>-31.252700000000001</v>
      </c>
      <c r="AI41" s="42"/>
      <c r="AJ41" s="42"/>
      <c r="AK41" s="42"/>
      <c r="AL41" s="42"/>
      <c r="AM41" s="42"/>
      <c r="AN41" s="3"/>
      <c r="AO41" s="3"/>
      <c r="AP41" s="3"/>
      <c r="AQ41" s="3"/>
      <c r="AR41" s="3"/>
      <c r="AS41" s="3"/>
      <c r="AT41" s="3"/>
      <c r="AU41" s="3"/>
      <c r="AV41" s="3"/>
      <c r="AW41" s="3"/>
      <c r="AX41" s="3"/>
      <c r="AY41" s="3"/>
    </row>
    <row r="42" spans="1:51" ht="14.4" x14ac:dyDescent="0.3">
      <c r="A42" s="120">
        <f>YampaRiverInflow.TotalOutflow!A42</f>
        <v>46174</v>
      </c>
      <c r="B42" s="31">
        <v>-44.098999999999997</v>
      </c>
      <c r="C42" s="11">
        <v>-44.098999999999997</v>
      </c>
      <c r="D42" s="41">
        <v>-44.098999999999997</v>
      </c>
      <c r="E42" s="15">
        <v>-183.62299999999999</v>
      </c>
      <c r="F42" s="15">
        <v>-63.558300000000003</v>
      </c>
      <c r="G42" s="15">
        <v>-43.443300000000001</v>
      </c>
      <c r="H42" s="15">
        <v>-78.712100000000007</v>
      </c>
      <c r="I42" s="15">
        <v>-44.4283</v>
      </c>
      <c r="J42" s="15">
        <v>-46.623400000000004</v>
      </c>
      <c r="K42" s="15">
        <v>-26.48</v>
      </c>
      <c r="L42" s="15">
        <v>-49.249099999999999</v>
      </c>
      <c r="M42" s="15">
        <v>-37.820300000000003</v>
      </c>
      <c r="N42" s="15">
        <v>-37.123800000000003</v>
      </c>
      <c r="O42" s="15">
        <v>-46.805699999999995</v>
      </c>
      <c r="P42" s="15">
        <v>-42.2714</v>
      </c>
      <c r="Q42" s="15">
        <v>-36.915500000000002</v>
      </c>
      <c r="R42" s="15">
        <v>-53.137800000000006</v>
      </c>
      <c r="S42" s="15">
        <v>-64.9482</v>
      </c>
      <c r="T42" s="15">
        <v>-25.7806</v>
      </c>
      <c r="U42" s="15">
        <v>-34.943199999999997</v>
      </c>
      <c r="V42" s="15">
        <v>-51.296099999999996</v>
      </c>
      <c r="W42" s="15">
        <v>-57.331800000000001</v>
      </c>
      <c r="X42" s="15">
        <v>-54.558199999999999</v>
      </c>
      <c r="Y42" s="15">
        <v>-68.587000000000003</v>
      </c>
      <c r="Z42" s="15">
        <v>-37.685099999999998</v>
      </c>
      <c r="AA42" s="15">
        <v>-32.256500000000003</v>
      </c>
      <c r="AB42" s="15">
        <v>-52.228699999999996</v>
      </c>
      <c r="AC42" s="15">
        <v>-55.433399999999999</v>
      </c>
      <c r="AD42" s="15">
        <v>-50.623800000000003</v>
      </c>
      <c r="AE42" s="15">
        <v>-49.755000000000003</v>
      </c>
      <c r="AF42" s="15">
        <v>-57.844000000000001</v>
      </c>
      <c r="AG42" s="15">
        <v>-49.321300000000001</v>
      </c>
      <c r="AH42" s="15">
        <v>-51.9298</v>
      </c>
      <c r="AI42" s="42"/>
      <c r="AJ42" s="42"/>
      <c r="AK42" s="42"/>
      <c r="AL42" s="42"/>
      <c r="AM42" s="42"/>
      <c r="AN42" s="3"/>
      <c r="AO42" s="3"/>
      <c r="AP42" s="3"/>
      <c r="AQ42" s="3"/>
      <c r="AR42" s="3"/>
      <c r="AS42" s="3"/>
      <c r="AT42" s="3"/>
      <c r="AU42" s="3"/>
      <c r="AV42" s="3"/>
      <c r="AW42" s="3"/>
      <c r="AX42" s="3"/>
      <c r="AY42" s="3"/>
    </row>
    <row r="43" spans="1:51" ht="14.4" x14ac:dyDescent="0.3">
      <c r="A43" s="120">
        <f>YampaRiverInflow.TotalOutflow!A43</f>
        <v>46204</v>
      </c>
      <c r="B43" s="31">
        <v>-26.710999999999999</v>
      </c>
      <c r="C43" s="11">
        <v>-26.710999999999999</v>
      </c>
      <c r="D43" s="41">
        <v>-26.710999999999999</v>
      </c>
      <c r="E43" s="15">
        <v>-182.99199999999999</v>
      </c>
      <c r="F43" s="15">
        <v>-65.305999999999997</v>
      </c>
      <c r="G43" s="15">
        <v>-37.942</v>
      </c>
      <c r="H43" s="15">
        <v>-73.786799999999999</v>
      </c>
      <c r="I43" s="15">
        <v>-40.766500000000001</v>
      </c>
      <c r="J43" s="15">
        <v>-6.4570799999999995</v>
      </c>
      <c r="K43" s="15">
        <v>-40.478199999999994</v>
      </c>
      <c r="L43" s="15">
        <v>-35.347099999999998</v>
      </c>
      <c r="M43" s="15">
        <v>-30.984200000000001</v>
      </c>
      <c r="N43" s="15">
        <v>-12.644399999999999</v>
      </c>
      <c r="O43" s="15">
        <v>-15.251700000000001</v>
      </c>
      <c r="P43" s="15">
        <v>-52.766100000000002</v>
      </c>
      <c r="Q43" s="15">
        <v>-45.935900000000004</v>
      </c>
      <c r="R43" s="15">
        <v>-47.300400000000003</v>
      </c>
      <c r="S43" s="15">
        <v>-39.221400000000003</v>
      </c>
      <c r="T43" s="15">
        <v>-35.222799999999999</v>
      </c>
      <c r="U43" s="15">
        <v>-42.721499999999999</v>
      </c>
      <c r="V43" s="15">
        <v>-48.900100000000002</v>
      </c>
      <c r="W43" s="15">
        <v>-17.8947</v>
      </c>
      <c r="X43" s="15">
        <v>-23.696200000000001</v>
      </c>
      <c r="Y43" s="15">
        <v>-7.1829000000000001</v>
      </c>
      <c r="Z43" s="15">
        <v>-15.904399999999999</v>
      </c>
      <c r="AA43" s="15">
        <v>-28.589599999999997</v>
      </c>
      <c r="AB43" s="15">
        <v>-43.727499999999999</v>
      </c>
      <c r="AC43" s="15">
        <v>-35.582300000000004</v>
      </c>
      <c r="AD43" s="15">
        <v>-30.575500000000002</v>
      </c>
      <c r="AE43" s="15">
        <v>-37.180800000000005</v>
      </c>
      <c r="AF43" s="15">
        <v>-48.3</v>
      </c>
      <c r="AG43" s="15">
        <v>-25.503700000000002</v>
      </c>
      <c r="AH43" s="15">
        <v>-48.567099999999996</v>
      </c>
      <c r="AI43" s="42"/>
      <c r="AJ43" s="42"/>
      <c r="AK43" s="42"/>
      <c r="AL43" s="42"/>
      <c r="AM43" s="42"/>
      <c r="AN43" s="3"/>
      <c r="AO43" s="3"/>
      <c r="AP43" s="3"/>
      <c r="AQ43" s="3"/>
      <c r="AR43" s="3"/>
      <c r="AS43" s="3"/>
      <c r="AT43" s="3"/>
      <c r="AU43" s="3"/>
      <c r="AV43" s="3"/>
      <c r="AW43" s="3"/>
      <c r="AX43" s="3"/>
      <c r="AY43" s="3"/>
    </row>
    <row r="44" spans="1:51" ht="14.4" x14ac:dyDescent="0.3">
      <c r="A44" s="120">
        <f>YampaRiverInflow.TotalOutflow!A44</f>
        <v>46235</v>
      </c>
      <c r="B44" s="31">
        <v>-21.927</v>
      </c>
      <c r="C44" s="11">
        <v>-21.927</v>
      </c>
      <c r="D44" s="41">
        <v>-21.927</v>
      </c>
      <c r="E44" s="15">
        <v>-39.379899999999999</v>
      </c>
      <c r="F44" s="15">
        <v>-27.815000000000001</v>
      </c>
      <c r="G44" s="15">
        <v>-14.0517</v>
      </c>
      <c r="H44" s="15">
        <v>-65.381299999999996</v>
      </c>
      <c r="I44" s="15">
        <v>-36.5657</v>
      </c>
      <c r="J44" s="15">
        <v>-19.854400000000002</v>
      </c>
      <c r="K44" s="15">
        <v>-3.75305</v>
      </c>
      <c r="L44" s="15">
        <v>-2.8775900000000001</v>
      </c>
      <c r="M44" s="15">
        <v>-12.666399999999999</v>
      </c>
      <c r="N44" s="15">
        <v>-13.9602</v>
      </c>
      <c r="O44" s="15">
        <v>-39.998400000000004</v>
      </c>
      <c r="P44" s="15">
        <v>7.2850600000000005</v>
      </c>
      <c r="Q44" s="15">
        <v>-24.3444</v>
      </c>
      <c r="R44" s="15">
        <v>-33.449400000000004</v>
      </c>
      <c r="S44" s="15">
        <v>-19.831900000000001</v>
      </c>
      <c r="T44" s="15">
        <v>-46.257599999999996</v>
      </c>
      <c r="U44" s="15">
        <v>-32.945300000000003</v>
      </c>
      <c r="V44" s="15">
        <v>-39.458300000000001</v>
      </c>
      <c r="W44" s="15">
        <v>-23.445799999999998</v>
      </c>
      <c r="X44" s="15">
        <v>-14.442500000000001</v>
      </c>
      <c r="Y44" s="15">
        <v>-5.3147600000000006</v>
      </c>
      <c r="Z44" s="15">
        <v>-20.151</v>
      </c>
      <c r="AA44" s="15">
        <v>-29.148299999999999</v>
      </c>
      <c r="AB44" s="15">
        <v>-33.437899999999999</v>
      </c>
      <c r="AC44" s="15">
        <v>-29.450599999999998</v>
      </c>
      <c r="AD44" s="15">
        <v>-25.803599999999999</v>
      </c>
      <c r="AE44" s="15">
        <v>-58.466900000000003</v>
      </c>
      <c r="AF44" s="15">
        <v>-23.998000000000001</v>
      </c>
      <c r="AG44" s="15">
        <v>5.8436199999999996</v>
      </c>
      <c r="AH44" s="15">
        <v>-37.121300000000005</v>
      </c>
      <c r="AI44" s="42"/>
      <c r="AJ44" s="42"/>
      <c r="AK44" s="42"/>
      <c r="AL44" s="42"/>
      <c r="AM44" s="42"/>
      <c r="AN44" s="3"/>
      <c r="AO44" s="3"/>
      <c r="AP44" s="3"/>
      <c r="AQ44" s="3"/>
      <c r="AR44" s="3"/>
      <c r="AS44" s="3"/>
      <c r="AT44" s="3"/>
      <c r="AU44" s="3"/>
      <c r="AV44" s="3"/>
      <c r="AW44" s="3"/>
      <c r="AX44" s="3"/>
      <c r="AY44" s="3"/>
    </row>
    <row r="45" spans="1:51" ht="14.4" x14ac:dyDescent="0.3">
      <c r="A45" s="120">
        <f>YampaRiverInflow.TotalOutflow!A45</f>
        <v>46266</v>
      </c>
      <c r="B45" s="31">
        <v>-8.8230000000000004</v>
      </c>
      <c r="C45" s="11">
        <v>-8.8230000000000004</v>
      </c>
      <c r="D45" s="41">
        <v>-8.8230000000000004</v>
      </c>
      <c r="E45" s="15">
        <v>-19.856300000000001</v>
      </c>
      <c r="F45" s="15">
        <v>-41.415900000000001</v>
      </c>
      <c r="G45" s="15">
        <v>-22.555199999999999</v>
      </c>
      <c r="H45" s="15">
        <v>0.85353000000000001</v>
      </c>
      <c r="I45" s="15">
        <v>-61.966300000000004</v>
      </c>
      <c r="J45" s="15">
        <v>-54.048999999999999</v>
      </c>
      <c r="K45" s="15">
        <v>-27.7121</v>
      </c>
      <c r="L45" s="15">
        <v>-18.022099999999998</v>
      </c>
      <c r="M45" s="15">
        <v>-8.8447199999999988</v>
      </c>
      <c r="N45" s="15">
        <v>-17.9664</v>
      </c>
      <c r="O45" s="15">
        <v>-5.1358199999999998</v>
      </c>
      <c r="P45" s="15">
        <v>-10.9739</v>
      </c>
      <c r="Q45" s="15">
        <v>-32.469799999999999</v>
      </c>
      <c r="R45" s="15">
        <v>-35.090000000000003</v>
      </c>
      <c r="S45" s="15">
        <v>-20.7882</v>
      </c>
      <c r="T45" s="15">
        <v>-50.804099999999998</v>
      </c>
      <c r="U45" s="15">
        <v>-26.487200000000001</v>
      </c>
      <c r="V45" s="15">
        <v>-30.253900000000002</v>
      </c>
      <c r="W45" s="15">
        <v>-43.0578</v>
      </c>
      <c r="X45" s="15">
        <v>-36.350099999999998</v>
      </c>
      <c r="Y45" s="15">
        <v>-18.872799999999998</v>
      </c>
      <c r="Z45" s="15">
        <v>-16.6816</v>
      </c>
      <c r="AA45" s="15">
        <v>-22.602599999999999</v>
      </c>
      <c r="AB45" s="15">
        <v>-13.866299999999999</v>
      </c>
      <c r="AC45" s="15">
        <v>-20.75</v>
      </c>
      <c r="AD45" s="15">
        <v>-8.9183799999999991</v>
      </c>
      <c r="AE45" s="15">
        <v>-33.353900000000003</v>
      </c>
      <c r="AF45" s="15">
        <v>-15.521000000000001</v>
      </c>
      <c r="AG45" s="15">
        <v>-12.745700000000001</v>
      </c>
      <c r="AH45" s="15">
        <v>-31.333599999999997</v>
      </c>
      <c r="AI45" s="42"/>
      <c r="AJ45" s="42"/>
      <c r="AK45" s="42"/>
      <c r="AL45" s="42"/>
      <c r="AM45" s="42"/>
      <c r="AN45" s="3"/>
      <c r="AO45" s="3"/>
      <c r="AP45" s="3"/>
      <c r="AQ45" s="3"/>
      <c r="AR45" s="3"/>
      <c r="AS45" s="3"/>
      <c r="AT45" s="3"/>
      <c r="AU45" s="3"/>
      <c r="AV45" s="3"/>
      <c r="AW45" s="3"/>
      <c r="AX45" s="3"/>
      <c r="AY45" s="3"/>
    </row>
    <row r="46" spans="1:51" ht="14.4" x14ac:dyDescent="0.3">
      <c r="A46" s="120">
        <f>YampaRiverInflow.TotalOutflow!A46</f>
        <v>46296</v>
      </c>
      <c r="B46" s="31">
        <v>-2.6379999999999999</v>
      </c>
      <c r="C46" s="11">
        <v>-2.6379999999999999</v>
      </c>
      <c r="D46" s="41">
        <v>-2.6379999999999999</v>
      </c>
      <c r="E46" s="15">
        <v>-13.261700000000001</v>
      </c>
      <c r="F46" s="15">
        <v>8.3438300000000005</v>
      </c>
      <c r="G46" s="15">
        <v>1.6283399999999999</v>
      </c>
      <c r="H46" s="15">
        <v>-1.5256099999999999</v>
      </c>
      <c r="I46" s="15">
        <v>0.55819000000000007</v>
      </c>
      <c r="J46" s="15">
        <v>-0.40666000000000002</v>
      </c>
      <c r="K46" s="15">
        <v>-3.3743600000000002</v>
      </c>
      <c r="L46" s="15">
        <v>10.40099</v>
      </c>
      <c r="M46" s="15">
        <v>3.1250999999999998</v>
      </c>
      <c r="N46" s="15">
        <v>0.16553999999999999</v>
      </c>
      <c r="O46" s="15">
        <v>26.085080000000001</v>
      </c>
      <c r="P46" s="15">
        <v>-4.4398100000000005</v>
      </c>
      <c r="Q46" s="15">
        <v>7.4000500000000002</v>
      </c>
      <c r="R46" s="15">
        <v>-11.6661</v>
      </c>
      <c r="S46" s="15">
        <v>-2.7408399999999999</v>
      </c>
      <c r="T46" s="15">
        <v>-4.4333</v>
      </c>
      <c r="U46" s="15">
        <v>-10.0848</v>
      </c>
      <c r="V46" s="15">
        <v>-27.032599999999999</v>
      </c>
      <c r="W46" s="15">
        <v>-5.7554099999999995</v>
      </c>
      <c r="X46" s="15">
        <v>-10.2515</v>
      </c>
      <c r="Y46" s="15">
        <v>-12.6999</v>
      </c>
      <c r="Z46" s="15">
        <v>-3.16777</v>
      </c>
      <c r="AA46" s="15">
        <v>-24.611999999999998</v>
      </c>
      <c r="AB46" s="15">
        <v>-28.077099999999998</v>
      </c>
      <c r="AC46" s="15">
        <v>-12.1576</v>
      </c>
      <c r="AD46" s="15">
        <v>1.7223250000000001</v>
      </c>
      <c r="AE46" s="15">
        <v>-9.7818899999999989</v>
      </c>
      <c r="AF46" s="15">
        <v>3.17</v>
      </c>
      <c r="AG46" s="15">
        <v>-15.058</v>
      </c>
      <c r="AH46" s="15">
        <v>-8.1872799999999994</v>
      </c>
      <c r="AI46" s="42"/>
      <c r="AJ46" s="42"/>
      <c r="AK46" s="42"/>
      <c r="AL46" s="42"/>
      <c r="AM46" s="42"/>
      <c r="AN46" s="3"/>
      <c r="AO46" s="3"/>
      <c r="AP46" s="3"/>
      <c r="AQ46" s="3"/>
      <c r="AR46" s="3"/>
      <c r="AS46" s="3"/>
      <c r="AT46" s="3"/>
      <c r="AU46" s="3"/>
      <c r="AV46" s="3"/>
      <c r="AW46" s="3"/>
      <c r="AX46" s="3"/>
      <c r="AY46" s="3"/>
    </row>
    <row r="47" spans="1:51" ht="14.4" x14ac:dyDescent="0.3">
      <c r="A47" s="120">
        <f>YampaRiverInflow.TotalOutflow!A47</f>
        <v>46327</v>
      </c>
      <c r="B47" s="31">
        <v>8.0289999999999999</v>
      </c>
      <c r="C47" s="11">
        <v>8.0289999999999999</v>
      </c>
      <c r="D47" s="41">
        <v>8.0289999999999999</v>
      </c>
      <c r="E47" s="15">
        <v>8.9617099999999983</v>
      </c>
      <c r="F47" s="15">
        <v>4.5023100000000005</v>
      </c>
      <c r="G47" s="15">
        <v>13.97513</v>
      </c>
      <c r="H47" s="15">
        <v>6.8756899999999996</v>
      </c>
      <c r="I47" s="15">
        <v>-37.753900000000002</v>
      </c>
      <c r="J47" s="15">
        <v>12.579600000000001</v>
      </c>
      <c r="K47" s="15">
        <v>4.9528100000000004</v>
      </c>
      <c r="L47" s="15">
        <v>14.292</v>
      </c>
      <c r="M47" s="15">
        <v>10.398250000000001</v>
      </c>
      <c r="N47" s="15">
        <v>14.77266</v>
      </c>
      <c r="O47" s="15">
        <v>2.89751</v>
      </c>
      <c r="P47" s="15">
        <v>-5.1595500000000003</v>
      </c>
      <c r="Q47" s="15">
        <v>8.3595300000000012</v>
      </c>
      <c r="R47" s="15">
        <v>0.24359</v>
      </c>
      <c r="S47" s="15">
        <v>-2.1938</v>
      </c>
      <c r="T47" s="15">
        <v>-8.1242999999999999</v>
      </c>
      <c r="U47" s="15">
        <v>-20.0396</v>
      </c>
      <c r="V47" s="15">
        <v>-7.1350500000000006</v>
      </c>
      <c r="W47" s="15">
        <v>-4.9749300000000005</v>
      </c>
      <c r="X47" s="15">
        <v>-2.7747700000000002</v>
      </c>
      <c r="Y47" s="15">
        <v>-5.4642499999999998</v>
      </c>
      <c r="Z47" s="15">
        <v>12.753399999999999</v>
      </c>
      <c r="AA47" s="15">
        <v>1.235026</v>
      </c>
      <c r="AB47" s="15">
        <v>6.9389319999999994</v>
      </c>
      <c r="AC47" s="15">
        <v>-9.7391900000000007</v>
      </c>
      <c r="AD47" s="15">
        <v>26.70477</v>
      </c>
      <c r="AE47" s="15">
        <v>4.1004740000000002</v>
      </c>
      <c r="AF47" s="15">
        <v>8.6760000000000002</v>
      </c>
      <c r="AG47" s="15">
        <v>-7.5486000000000004</v>
      </c>
      <c r="AH47" s="15">
        <v>1.3323900000000002</v>
      </c>
      <c r="AI47" s="42"/>
      <c r="AJ47" s="42"/>
      <c r="AK47" s="42"/>
      <c r="AL47" s="42"/>
      <c r="AM47" s="42"/>
      <c r="AN47" s="3"/>
      <c r="AO47" s="3"/>
      <c r="AP47" s="3"/>
      <c r="AQ47" s="3"/>
      <c r="AR47" s="3"/>
      <c r="AS47" s="3"/>
      <c r="AT47" s="3"/>
      <c r="AU47" s="3"/>
      <c r="AV47" s="3"/>
      <c r="AW47" s="3"/>
      <c r="AX47" s="3"/>
      <c r="AY47" s="3"/>
    </row>
    <row r="48" spans="1:51" ht="14.4" x14ac:dyDescent="0.3">
      <c r="A48" s="120">
        <f>YampaRiverInflow.TotalOutflow!A48</f>
        <v>46357</v>
      </c>
      <c r="B48" s="31">
        <v>18.611999999999998</v>
      </c>
      <c r="C48" s="11">
        <v>18.611999999999998</v>
      </c>
      <c r="D48" s="41">
        <v>18.611999999999998</v>
      </c>
      <c r="E48" s="15">
        <v>18.883740000000003</v>
      </c>
      <c r="F48" s="15">
        <v>6.48062</v>
      </c>
      <c r="G48" s="15">
        <v>-1.6886700000000001</v>
      </c>
      <c r="H48" s="15">
        <v>-26.622299999999999</v>
      </c>
      <c r="I48" s="15">
        <v>-69.312100000000001</v>
      </c>
      <c r="J48" s="15">
        <v>30.47054</v>
      </c>
      <c r="K48" s="15">
        <v>12.73404</v>
      </c>
      <c r="L48" s="15">
        <v>16.88007</v>
      </c>
      <c r="M48" s="15">
        <v>5.8597900000000003</v>
      </c>
      <c r="N48" s="15">
        <v>7.4444699999999999</v>
      </c>
      <c r="O48" s="15">
        <v>33.224269999999997</v>
      </c>
      <c r="P48" s="15">
        <v>12.479979999999999</v>
      </c>
      <c r="Q48" s="15">
        <v>17.551400000000001</v>
      </c>
      <c r="R48" s="15">
        <v>6.2706099999999996</v>
      </c>
      <c r="S48" s="15">
        <v>38.814579999999999</v>
      </c>
      <c r="T48" s="15">
        <v>9.5693099999999998</v>
      </c>
      <c r="U48" s="15">
        <v>34.180550000000004</v>
      </c>
      <c r="V48" s="15">
        <v>4.3811200000000001</v>
      </c>
      <c r="W48" s="15">
        <v>12.84577</v>
      </c>
      <c r="X48" s="15">
        <v>-9.6169899999999995</v>
      </c>
      <c r="Y48" s="15">
        <v>8.3672789999999999</v>
      </c>
      <c r="Z48" s="15">
        <v>21.699849999999998</v>
      </c>
      <c r="AA48" s="15">
        <v>30.923099999999998</v>
      </c>
      <c r="AB48" s="15">
        <v>2.6434799999999998</v>
      </c>
      <c r="AC48" s="15">
        <v>7.848967</v>
      </c>
      <c r="AD48" s="15">
        <v>2.9376329999999999</v>
      </c>
      <c r="AE48" s="15">
        <v>20.856740000000002</v>
      </c>
      <c r="AF48" s="15">
        <v>18.335000000000001</v>
      </c>
      <c r="AG48" s="15">
        <v>4.6582799999999995</v>
      </c>
      <c r="AH48" s="15">
        <v>11.40897</v>
      </c>
      <c r="AI48" s="42"/>
      <c r="AJ48" s="42"/>
      <c r="AK48" s="42"/>
      <c r="AL48" s="42"/>
      <c r="AM48" s="42"/>
      <c r="AN48" s="3"/>
      <c r="AO48" s="3"/>
      <c r="AP48" s="3"/>
      <c r="AQ48" s="3"/>
      <c r="AR48" s="3"/>
      <c r="AS48" s="3"/>
      <c r="AT48" s="3"/>
      <c r="AU48" s="3"/>
      <c r="AV48" s="3"/>
      <c r="AW48" s="3"/>
      <c r="AX48" s="3"/>
      <c r="AY48" s="3"/>
    </row>
    <row r="49" spans="1:1005" ht="14.4" x14ac:dyDescent="0.3">
      <c r="A49" s="120">
        <f>YampaRiverInflow.TotalOutflow!A49</f>
        <v>46388</v>
      </c>
      <c r="B49" s="31">
        <v>-13.928000000000001</v>
      </c>
      <c r="C49" s="11">
        <v>-13.928000000000001</v>
      </c>
      <c r="D49" s="41">
        <v>-13.928000000000001</v>
      </c>
      <c r="E49" s="15">
        <v>-2.2970100000000002</v>
      </c>
      <c r="F49" s="15">
        <v>-5.6275300000000001</v>
      </c>
      <c r="G49" s="15">
        <v>-64.680900000000008</v>
      </c>
      <c r="H49" s="15">
        <v>-113.199</v>
      </c>
      <c r="I49" s="15">
        <v>36.242400000000004</v>
      </c>
      <c r="J49" s="15">
        <v>-10.6774</v>
      </c>
      <c r="K49" s="15">
        <v>8.1581399999999995</v>
      </c>
      <c r="L49" s="15">
        <v>1.3930199999999999</v>
      </c>
      <c r="M49" s="15">
        <v>10.17</v>
      </c>
      <c r="N49" s="15">
        <v>3.6542600000000003</v>
      </c>
      <c r="O49" s="15">
        <v>8.1713000000000005</v>
      </c>
      <c r="P49" s="15">
        <v>-29.2118</v>
      </c>
      <c r="Q49" s="15">
        <v>-12.4862</v>
      </c>
      <c r="R49" s="15">
        <v>-4.2013100000000003</v>
      </c>
      <c r="S49" s="15">
        <v>-21.987200000000001</v>
      </c>
      <c r="T49" s="15">
        <v>21.381310000000003</v>
      </c>
      <c r="U49" s="15">
        <v>-39.100499999999997</v>
      </c>
      <c r="V49" s="15">
        <v>-31.088799999999999</v>
      </c>
      <c r="W49" s="15">
        <v>7.3067399999999996</v>
      </c>
      <c r="X49" s="15">
        <v>-13.319000000000001</v>
      </c>
      <c r="Y49" s="15">
        <v>-6.39839</v>
      </c>
      <c r="Z49" s="15">
        <v>-23.134</v>
      </c>
      <c r="AA49" s="15">
        <v>-29.637900000000002</v>
      </c>
      <c r="AB49" s="15">
        <v>-24.356300000000001</v>
      </c>
      <c r="AC49" s="15">
        <v>-6.12601</v>
      </c>
      <c r="AD49" s="15">
        <v>-35.9651</v>
      </c>
      <c r="AE49" s="15">
        <v>-1.4319999999999999</v>
      </c>
      <c r="AF49" s="15">
        <v>-16.688599999999997</v>
      </c>
      <c r="AG49" s="15">
        <v>33.015449999999994</v>
      </c>
      <c r="AH49" s="15">
        <v>-30.712700000000002</v>
      </c>
      <c r="AI49" s="42"/>
      <c r="AJ49" s="42"/>
      <c r="AK49" s="42"/>
      <c r="AL49" s="42"/>
      <c r="AM49" s="42"/>
      <c r="AN49" s="3"/>
      <c r="AO49" s="3"/>
      <c r="AP49" s="3"/>
      <c r="AQ49" s="3"/>
      <c r="AR49" s="3"/>
      <c r="AS49" s="3"/>
      <c r="AT49" s="3"/>
      <c r="AU49" s="3"/>
      <c r="AV49" s="3"/>
      <c r="AW49" s="3"/>
      <c r="AX49" s="3"/>
      <c r="AY49" s="3"/>
    </row>
    <row r="50" spans="1:1005" ht="14.4" x14ac:dyDescent="0.3">
      <c r="A50" s="120">
        <f>YampaRiverInflow.TotalOutflow!A50</f>
        <v>46419</v>
      </c>
      <c r="B50" s="31">
        <v>-32.661000000000001</v>
      </c>
      <c r="C50" s="11">
        <v>-32.661000000000001</v>
      </c>
      <c r="D50" s="41">
        <v>-32.661000000000001</v>
      </c>
      <c r="E50" s="15">
        <v>-63.575199999999995</v>
      </c>
      <c r="F50" s="15">
        <v>-26.556999999999999</v>
      </c>
      <c r="G50" s="15">
        <v>-43.0946</v>
      </c>
      <c r="H50" s="15">
        <v>-46.804400000000001</v>
      </c>
      <c r="I50" s="15">
        <v>-20.875299999999999</v>
      </c>
      <c r="J50" s="15">
        <v>-24.3658</v>
      </c>
      <c r="K50" s="15">
        <v>1.18557</v>
      </c>
      <c r="L50" s="15">
        <v>-25.8432</v>
      </c>
      <c r="M50" s="15">
        <v>-4.4762599999999999</v>
      </c>
      <c r="N50" s="15">
        <v>-2.36822</v>
      </c>
      <c r="O50" s="15">
        <v>5.9079799999999993</v>
      </c>
      <c r="P50" s="15">
        <v>-17.978400000000001</v>
      </c>
      <c r="Q50" s="15">
        <v>-35.601699999999994</v>
      </c>
      <c r="R50" s="15">
        <v>-45.1038</v>
      </c>
      <c r="S50" s="15">
        <v>-5.1178299999999997</v>
      </c>
      <c r="T50" s="15">
        <v>-37.283000000000001</v>
      </c>
      <c r="U50" s="15">
        <v>-15.6464</v>
      </c>
      <c r="V50" s="15">
        <v>-40.071800000000003</v>
      </c>
      <c r="W50" s="15">
        <v>-32.633000000000003</v>
      </c>
      <c r="X50" s="15">
        <v>-26.703299999999999</v>
      </c>
      <c r="Y50" s="15">
        <v>-28.727499999999999</v>
      </c>
      <c r="Z50" s="15">
        <v>-41.463300000000004</v>
      </c>
      <c r="AA50" s="15">
        <v>-12.364799999999999</v>
      </c>
      <c r="AB50" s="15">
        <v>-17.944700000000001</v>
      </c>
      <c r="AC50" s="15">
        <v>-30.381799999999998</v>
      </c>
      <c r="AD50" s="15">
        <v>-39.880099999999999</v>
      </c>
      <c r="AE50" s="15">
        <v>-13.894</v>
      </c>
      <c r="AF50" s="15">
        <v>-22.5732</v>
      </c>
      <c r="AG50" s="15">
        <v>-17.1022</v>
      </c>
      <c r="AH50" s="15">
        <v>-38.901800000000001</v>
      </c>
      <c r="AI50" s="42"/>
      <c r="AJ50" s="42"/>
      <c r="AK50" s="42"/>
      <c r="AL50" s="42"/>
      <c r="AM50" s="42"/>
      <c r="AN50" s="3"/>
      <c r="AO50" s="3"/>
      <c r="AP50" s="3"/>
      <c r="AQ50" s="3"/>
      <c r="AR50" s="3"/>
      <c r="AS50" s="3"/>
      <c r="AT50" s="3"/>
      <c r="AU50" s="3"/>
      <c r="AV50" s="3"/>
      <c r="AW50" s="3"/>
      <c r="AX50" s="3"/>
      <c r="AY50" s="3"/>
    </row>
    <row r="51" spans="1:1005" ht="14.4" x14ac:dyDescent="0.3">
      <c r="A51" s="120">
        <f>YampaRiverInflow.TotalOutflow!A51</f>
        <v>46447</v>
      </c>
      <c r="B51" s="31">
        <v>-45.593000000000004</v>
      </c>
      <c r="C51" s="11">
        <v>-45.593000000000004</v>
      </c>
      <c r="D51" s="41">
        <v>-45.593000000000004</v>
      </c>
      <c r="E51" s="15">
        <v>-34.902000000000001</v>
      </c>
      <c r="F51" s="15">
        <v>-96.0959</v>
      </c>
      <c r="G51" s="15">
        <v>-38.881300000000003</v>
      </c>
      <c r="H51" s="15">
        <v>-9.1832499999999992</v>
      </c>
      <c r="I51" s="15">
        <v>-13.1533</v>
      </c>
      <c r="J51" s="15">
        <v>-27.913900000000002</v>
      </c>
      <c r="K51" s="15">
        <v>-37.945300000000003</v>
      </c>
      <c r="L51" s="15">
        <v>-37.232500000000002</v>
      </c>
      <c r="M51" s="15">
        <v>-84.1511</v>
      </c>
      <c r="N51" s="15">
        <v>-52.822800000000001</v>
      </c>
      <c r="O51" s="15">
        <v>-62.375399999999999</v>
      </c>
      <c r="P51" s="15">
        <v>-22.7028</v>
      </c>
      <c r="Q51" s="15">
        <v>-24.410799999999998</v>
      </c>
      <c r="R51" s="15">
        <v>-35.779199999999996</v>
      </c>
      <c r="S51" s="15">
        <v>-52.189599999999999</v>
      </c>
      <c r="T51" s="15">
        <v>-44.594099999999997</v>
      </c>
      <c r="U51" s="15">
        <v>-46.276900000000005</v>
      </c>
      <c r="V51" s="15">
        <v>-41.1785</v>
      </c>
      <c r="W51" s="15">
        <v>-54.098800000000004</v>
      </c>
      <c r="X51" s="15">
        <v>-94.38669999999999</v>
      </c>
      <c r="Y51" s="15">
        <v>-68.116</v>
      </c>
      <c r="Z51" s="15">
        <v>-21.329699999999999</v>
      </c>
      <c r="AA51" s="15">
        <v>-45.133600000000001</v>
      </c>
      <c r="AB51" s="15">
        <v>-41.103999999999999</v>
      </c>
      <c r="AC51" s="15">
        <v>-52.287500000000001</v>
      </c>
      <c r="AD51" s="15">
        <v>-39.996499999999997</v>
      </c>
      <c r="AE51" s="15">
        <v>-34.947000000000003</v>
      </c>
      <c r="AF51" s="15">
        <v>-9.4451399999999985</v>
      </c>
      <c r="AG51" s="15">
        <v>-51.122900000000001</v>
      </c>
      <c r="AH51" s="15">
        <v>-40.1935</v>
      </c>
      <c r="AI51" s="42"/>
      <c r="AJ51" s="42"/>
      <c r="AK51" s="42"/>
      <c r="AL51" s="42"/>
      <c r="AM51" s="42"/>
      <c r="AN51" s="3"/>
      <c r="AO51" s="3"/>
      <c r="AP51" s="3"/>
      <c r="AQ51" s="3"/>
      <c r="AR51" s="3"/>
      <c r="AS51" s="3"/>
      <c r="AT51" s="3"/>
      <c r="AU51" s="3"/>
      <c r="AV51" s="3"/>
      <c r="AW51" s="3"/>
      <c r="AX51" s="3"/>
      <c r="AY51" s="3"/>
    </row>
    <row r="52" spans="1:1005" ht="14.4" x14ac:dyDescent="0.3">
      <c r="A52" s="120">
        <f>YampaRiverInflow.TotalOutflow!A52</f>
        <v>46478</v>
      </c>
      <c r="B52" s="31">
        <v>-45.991</v>
      </c>
      <c r="C52" s="11">
        <v>-45.991</v>
      </c>
      <c r="D52" s="41">
        <v>-45.991</v>
      </c>
      <c r="E52" s="15">
        <v>-21.337199999999999</v>
      </c>
      <c r="F52" s="15">
        <v>-46.392000000000003</v>
      </c>
      <c r="G52" s="15">
        <v>-46.931699999999999</v>
      </c>
      <c r="H52" s="15">
        <v>-10.3939</v>
      </c>
      <c r="I52" s="15">
        <v>-22.183299999999999</v>
      </c>
      <c r="J52" s="15">
        <v>-50.360900000000001</v>
      </c>
      <c r="K52" s="15">
        <v>-34.244300000000003</v>
      </c>
      <c r="L52" s="15">
        <v>-28.298599999999997</v>
      </c>
      <c r="M52" s="15">
        <v>-23.056999999999999</v>
      </c>
      <c r="N52" s="15">
        <v>-23.6526</v>
      </c>
      <c r="O52" s="15">
        <v>-18.731300000000001</v>
      </c>
      <c r="P52" s="15">
        <v>-34.493000000000002</v>
      </c>
      <c r="Q52" s="15">
        <v>-34.719099999999997</v>
      </c>
      <c r="R52" s="15">
        <v>-39.354300000000002</v>
      </c>
      <c r="S52" s="15">
        <v>-36.816499999999998</v>
      </c>
      <c r="T52" s="15">
        <v>-31.096499999999999</v>
      </c>
      <c r="U52" s="15">
        <v>-26.820700000000002</v>
      </c>
      <c r="V52" s="15">
        <v>-39.596599999999995</v>
      </c>
      <c r="W52" s="15">
        <v>-38.490600000000001</v>
      </c>
      <c r="X52" s="15">
        <v>-7.4329700000000001</v>
      </c>
      <c r="Y52" s="15">
        <v>-6.8644499999999997</v>
      </c>
      <c r="Z52" s="15">
        <v>-16.915599999999998</v>
      </c>
      <c r="AA52" s="15">
        <v>-37.536199999999994</v>
      </c>
      <c r="AB52" s="15">
        <v>-51.6753</v>
      </c>
      <c r="AC52" s="15">
        <v>-49.0565</v>
      </c>
      <c r="AD52" s="15">
        <v>3.8323470000000004</v>
      </c>
      <c r="AE52" s="15">
        <v>-59.116</v>
      </c>
      <c r="AF52" s="15">
        <v>-58.070099999999996</v>
      </c>
      <c r="AG52" s="15">
        <v>-46.224299999999999</v>
      </c>
      <c r="AH52" s="15">
        <v>-45.231099999999998</v>
      </c>
      <c r="AI52" s="42"/>
      <c r="AJ52" s="42"/>
      <c r="AK52" s="42"/>
      <c r="AL52" s="42"/>
      <c r="AM52" s="42"/>
      <c r="AN52" s="3"/>
      <c r="AO52" s="3"/>
      <c r="AP52" s="3"/>
      <c r="AQ52" s="3"/>
      <c r="AR52" s="3"/>
      <c r="AS52" s="3"/>
      <c r="AT52" s="3"/>
      <c r="AU52" s="3"/>
      <c r="AV52" s="3"/>
      <c r="AW52" s="3"/>
      <c r="AX52" s="3"/>
      <c r="AY52" s="3"/>
    </row>
    <row r="53" spans="1:1005" ht="14.4" x14ac:dyDescent="0.3">
      <c r="A53" s="120">
        <f>YampaRiverInflow.TotalOutflow!A53</f>
        <v>46508</v>
      </c>
      <c r="B53" s="31">
        <v>-42.726999999999997</v>
      </c>
      <c r="C53" s="11">
        <v>-42.726999999999997</v>
      </c>
      <c r="D53" s="41">
        <v>-42.726999999999997</v>
      </c>
      <c r="E53" s="15">
        <v>-29.909500000000001</v>
      </c>
      <c r="F53" s="15">
        <v>-28.129300000000001</v>
      </c>
      <c r="G53" s="15">
        <v>-49.9146</v>
      </c>
      <c r="H53" s="15">
        <v>-34.603400000000001</v>
      </c>
      <c r="I53" s="15">
        <v>-27.749099999999999</v>
      </c>
      <c r="J53" s="15">
        <v>-15.6434</v>
      </c>
      <c r="K53" s="15">
        <v>-26.480900000000002</v>
      </c>
      <c r="L53" s="15">
        <v>-13.461499999999999</v>
      </c>
      <c r="M53" s="15">
        <v>-3.12216</v>
      </c>
      <c r="N53" s="15">
        <v>-37.49</v>
      </c>
      <c r="O53" s="15">
        <v>-28.581900000000001</v>
      </c>
      <c r="P53" s="15">
        <v>-34.988099999999996</v>
      </c>
      <c r="Q53" s="15">
        <v>-27.610599999999998</v>
      </c>
      <c r="R53" s="15">
        <v>-13.771700000000001</v>
      </c>
      <c r="S53" s="15">
        <v>-19.453499999999998</v>
      </c>
      <c r="T53" s="15">
        <v>-43.834099999999999</v>
      </c>
      <c r="U53" s="15">
        <v>-36.948999999999998</v>
      </c>
      <c r="V53" s="15">
        <v>-18.708599999999997</v>
      </c>
      <c r="W53" s="15">
        <v>-25.398700000000002</v>
      </c>
      <c r="X53" s="15">
        <v>-18.684200000000001</v>
      </c>
      <c r="Y53" s="15">
        <v>-10.974200000000002</v>
      </c>
      <c r="Z53" s="15">
        <v>-34.367400000000004</v>
      </c>
      <c r="AA53" s="15">
        <v>-27.658300000000001</v>
      </c>
      <c r="AB53" s="15">
        <v>-22.264099999999999</v>
      </c>
      <c r="AC53" s="15">
        <v>-16.6996</v>
      </c>
      <c r="AD53" s="15">
        <v>-67.282200000000003</v>
      </c>
      <c r="AE53" s="15">
        <v>-19.012</v>
      </c>
      <c r="AF53" s="15">
        <v>-19.098700000000001</v>
      </c>
      <c r="AG53" s="15">
        <v>-31.252700000000001</v>
      </c>
      <c r="AH53" s="15">
        <v>-147.96199999999999</v>
      </c>
      <c r="AI53" s="42"/>
      <c r="AJ53" s="42"/>
      <c r="AK53" s="42"/>
      <c r="AL53" s="42"/>
      <c r="AM53" s="42"/>
      <c r="AN53" s="3"/>
      <c r="AO53" s="3"/>
      <c r="AP53" s="3"/>
      <c r="AQ53" s="3"/>
      <c r="AR53" s="3"/>
      <c r="AS53" s="3"/>
      <c r="AT53" s="3"/>
      <c r="AU53" s="3"/>
      <c r="AV53" s="3"/>
      <c r="AW53" s="3"/>
      <c r="AX53" s="3"/>
      <c r="AY53" s="3"/>
    </row>
    <row r="54" spans="1:1005" ht="14.4" x14ac:dyDescent="0.3">
      <c r="A54" s="120">
        <f>YampaRiverInflow.TotalOutflow!A54</f>
        <v>46539</v>
      </c>
      <c r="B54" s="31">
        <v>-44.098999999999997</v>
      </c>
      <c r="C54" s="11">
        <v>-44.098999999999997</v>
      </c>
      <c r="D54" s="41">
        <v>-44.098999999999997</v>
      </c>
      <c r="E54" s="15">
        <v>-63.558300000000003</v>
      </c>
      <c r="F54" s="15">
        <v>-43.443300000000001</v>
      </c>
      <c r="G54" s="15">
        <v>-78.712100000000007</v>
      </c>
      <c r="H54" s="15">
        <v>-44.4283</v>
      </c>
      <c r="I54" s="15">
        <v>-46.623400000000004</v>
      </c>
      <c r="J54" s="15">
        <v>-26.48</v>
      </c>
      <c r="K54" s="15">
        <v>-49.249099999999999</v>
      </c>
      <c r="L54" s="15">
        <v>-37.820300000000003</v>
      </c>
      <c r="M54" s="15">
        <v>-37.123800000000003</v>
      </c>
      <c r="N54" s="15">
        <v>-46.805699999999995</v>
      </c>
      <c r="O54" s="15">
        <v>-42.2714</v>
      </c>
      <c r="P54" s="15">
        <v>-36.915500000000002</v>
      </c>
      <c r="Q54" s="15">
        <v>-53.137800000000006</v>
      </c>
      <c r="R54" s="15">
        <v>-64.9482</v>
      </c>
      <c r="S54" s="15">
        <v>-25.7806</v>
      </c>
      <c r="T54" s="15">
        <v>-34.943199999999997</v>
      </c>
      <c r="U54" s="15">
        <v>-51.296099999999996</v>
      </c>
      <c r="V54" s="15">
        <v>-57.331800000000001</v>
      </c>
      <c r="W54" s="15">
        <v>-54.558199999999999</v>
      </c>
      <c r="X54" s="15">
        <v>-68.587000000000003</v>
      </c>
      <c r="Y54" s="15">
        <v>-37.685099999999998</v>
      </c>
      <c r="Z54" s="15">
        <v>-32.256500000000003</v>
      </c>
      <c r="AA54" s="15">
        <v>-52.228699999999996</v>
      </c>
      <c r="AB54" s="15">
        <v>-55.433399999999999</v>
      </c>
      <c r="AC54" s="15">
        <v>-50.623800000000003</v>
      </c>
      <c r="AD54" s="15">
        <v>-49.755000000000003</v>
      </c>
      <c r="AE54" s="15">
        <v>-57.844000000000001</v>
      </c>
      <c r="AF54" s="15">
        <v>-49.321300000000001</v>
      </c>
      <c r="AG54" s="15">
        <v>-51.9298</v>
      </c>
      <c r="AH54" s="15">
        <v>-183.62299999999999</v>
      </c>
      <c r="AI54" s="42"/>
      <c r="AJ54" s="42"/>
      <c r="AK54" s="42"/>
      <c r="AL54" s="42"/>
      <c r="AM54" s="42"/>
      <c r="AN54" s="3"/>
      <c r="AO54" s="3"/>
      <c r="AP54" s="3"/>
      <c r="AQ54" s="3"/>
      <c r="AR54" s="3"/>
      <c r="AS54" s="3"/>
      <c r="AT54" s="3"/>
      <c r="AU54" s="3"/>
      <c r="AV54" s="3"/>
      <c r="AW54" s="3"/>
      <c r="AX54" s="3"/>
      <c r="AY54" s="3"/>
    </row>
    <row r="55" spans="1:1005" ht="14.4" x14ac:dyDescent="0.3">
      <c r="A55" s="120">
        <f>YampaRiverInflow.TotalOutflow!A55</f>
        <v>46569</v>
      </c>
      <c r="B55" s="31">
        <v>-26.710999999999999</v>
      </c>
      <c r="C55" s="11">
        <v>-26.710999999999999</v>
      </c>
      <c r="D55" s="41">
        <v>-26.710999999999999</v>
      </c>
      <c r="E55" s="15">
        <v>-65.305999999999997</v>
      </c>
      <c r="F55" s="15">
        <v>-37.942</v>
      </c>
      <c r="G55" s="15">
        <v>-73.786799999999999</v>
      </c>
      <c r="H55" s="15">
        <v>-40.766500000000001</v>
      </c>
      <c r="I55" s="15">
        <v>-6.4570799999999995</v>
      </c>
      <c r="J55" s="15">
        <v>-40.478199999999994</v>
      </c>
      <c r="K55" s="15">
        <v>-35.347099999999998</v>
      </c>
      <c r="L55" s="15">
        <v>-30.984200000000001</v>
      </c>
      <c r="M55" s="15">
        <v>-12.644399999999999</v>
      </c>
      <c r="N55" s="15">
        <v>-15.251700000000001</v>
      </c>
      <c r="O55" s="15">
        <v>-52.766100000000002</v>
      </c>
      <c r="P55" s="15">
        <v>-45.935900000000004</v>
      </c>
      <c r="Q55" s="15">
        <v>-47.300400000000003</v>
      </c>
      <c r="R55" s="15">
        <v>-39.221400000000003</v>
      </c>
      <c r="S55" s="15">
        <v>-35.222799999999999</v>
      </c>
      <c r="T55" s="15">
        <v>-42.721499999999999</v>
      </c>
      <c r="U55" s="15">
        <v>-48.900100000000002</v>
      </c>
      <c r="V55" s="15">
        <v>-17.8947</v>
      </c>
      <c r="W55" s="15">
        <v>-23.696200000000001</v>
      </c>
      <c r="X55" s="15">
        <v>-7.1829000000000001</v>
      </c>
      <c r="Y55" s="15">
        <v>-15.904399999999999</v>
      </c>
      <c r="Z55" s="15">
        <v>-28.589599999999997</v>
      </c>
      <c r="AA55" s="15">
        <v>-43.727499999999999</v>
      </c>
      <c r="AB55" s="15">
        <v>-35.582300000000004</v>
      </c>
      <c r="AC55" s="15">
        <v>-30.575500000000002</v>
      </c>
      <c r="AD55" s="15">
        <v>-37.180800000000005</v>
      </c>
      <c r="AE55" s="15">
        <v>-48.3</v>
      </c>
      <c r="AF55" s="15">
        <v>-25.503700000000002</v>
      </c>
      <c r="AG55" s="15">
        <v>-48.567099999999996</v>
      </c>
      <c r="AH55" s="15">
        <v>-182.99199999999999</v>
      </c>
      <c r="AI55" s="42"/>
      <c r="AJ55" s="42"/>
      <c r="AK55" s="42"/>
      <c r="AL55" s="42"/>
      <c r="AM55" s="42"/>
      <c r="AN55" s="3"/>
      <c r="AO55" s="3"/>
      <c r="AP55" s="3"/>
      <c r="AQ55" s="3"/>
      <c r="AR55" s="3"/>
      <c r="AS55" s="3"/>
      <c r="AT55" s="3"/>
      <c r="AU55" s="3"/>
      <c r="AV55" s="3"/>
      <c r="AW55" s="3"/>
      <c r="AX55" s="3"/>
      <c r="AY55" s="3"/>
    </row>
    <row r="56" spans="1:1005" ht="14.4" x14ac:dyDescent="0.3">
      <c r="A56" s="120">
        <f>YampaRiverInflow.TotalOutflow!A56</f>
        <v>46600</v>
      </c>
      <c r="B56" s="31">
        <v>-21.927</v>
      </c>
      <c r="C56" s="11">
        <v>-21.927</v>
      </c>
      <c r="D56" s="41">
        <v>-21.927</v>
      </c>
      <c r="E56" s="15">
        <v>-27.815000000000001</v>
      </c>
      <c r="F56" s="15">
        <v>-14.0517</v>
      </c>
      <c r="G56" s="15">
        <v>-65.381299999999996</v>
      </c>
      <c r="H56" s="15">
        <v>-36.5657</v>
      </c>
      <c r="I56" s="15">
        <v>-19.854400000000002</v>
      </c>
      <c r="J56" s="15">
        <v>-3.75305</v>
      </c>
      <c r="K56" s="15">
        <v>-2.8775900000000001</v>
      </c>
      <c r="L56" s="15">
        <v>-12.666399999999999</v>
      </c>
      <c r="M56" s="15">
        <v>-13.9602</v>
      </c>
      <c r="N56" s="15">
        <v>-39.998400000000004</v>
      </c>
      <c r="O56" s="15">
        <v>7.2850600000000005</v>
      </c>
      <c r="P56" s="15">
        <v>-24.3444</v>
      </c>
      <c r="Q56" s="15">
        <v>-33.449400000000004</v>
      </c>
      <c r="R56" s="15">
        <v>-19.831900000000001</v>
      </c>
      <c r="S56" s="15">
        <v>-46.257599999999996</v>
      </c>
      <c r="T56" s="15">
        <v>-32.945300000000003</v>
      </c>
      <c r="U56" s="15">
        <v>-39.458300000000001</v>
      </c>
      <c r="V56" s="15">
        <v>-23.445799999999998</v>
      </c>
      <c r="W56" s="15">
        <v>-14.442500000000001</v>
      </c>
      <c r="X56" s="15">
        <v>-5.3147600000000006</v>
      </c>
      <c r="Y56" s="15">
        <v>-20.151</v>
      </c>
      <c r="Z56" s="15">
        <v>-29.148299999999999</v>
      </c>
      <c r="AA56" s="15">
        <v>-33.437899999999999</v>
      </c>
      <c r="AB56" s="15">
        <v>-29.450599999999998</v>
      </c>
      <c r="AC56" s="15">
        <v>-25.803599999999999</v>
      </c>
      <c r="AD56" s="15">
        <v>-58.466900000000003</v>
      </c>
      <c r="AE56" s="15">
        <v>-23.998000000000001</v>
      </c>
      <c r="AF56" s="15">
        <v>5.8436199999999996</v>
      </c>
      <c r="AG56" s="15">
        <v>-37.121300000000005</v>
      </c>
      <c r="AH56" s="15">
        <v>-39.379899999999999</v>
      </c>
      <c r="AI56" s="42"/>
      <c r="AJ56" s="42"/>
      <c r="AK56" s="42"/>
      <c r="AL56" s="42"/>
      <c r="AM56" s="42"/>
      <c r="AN56" s="3"/>
      <c r="AO56" s="3"/>
      <c r="AP56" s="3"/>
      <c r="AQ56" s="3"/>
      <c r="AR56" s="3"/>
      <c r="AS56" s="3"/>
      <c r="AT56" s="3"/>
      <c r="AU56" s="3"/>
      <c r="AV56" s="3"/>
      <c r="AW56" s="3"/>
      <c r="AX56" s="3"/>
      <c r="AY56" s="3"/>
    </row>
    <row r="57" spans="1:1005" ht="14.4" x14ac:dyDescent="0.3">
      <c r="A57" s="120">
        <f>YampaRiverInflow.TotalOutflow!A57</f>
        <v>46631</v>
      </c>
      <c r="B57" s="31">
        <v>-8.8230000000000004</v>
      </c>
      <c r="C57" s="11">
        <v>-8.8230000000000004</v>
      </c>
      <c r="D57" s="41">
        <v>-8.8230000000000004</v>
      </c>
      <c r="E57" s="15">
        <v>-41.415900000000001</v>
      </c>
      <c r="F57" s="15">
        <v>-22.555199999999999</v>
      </c>
      <c r="G57" s="15">
        <v>0.85353000000000001</v>
      </c>
      <c r="H57" s="15">
        <v>-61.966300000000004</v>
      </c>
      <c r="I57" s="15">
        <v>-54.048999999999999</v>
      </c>
      <c r="J57" s="15">
        <v>-27.7121</v>
      </c>
      <c r="K57" s="15">
        <v>-18.022099999999998</v>
      </c>
      <c r="L57" s="15">
        <v>-8.8447199999999988</v>
      </c>
      <c r="M57" s="15">
        <v>-17.9664</v>
      </c>
      <c r="N57" s="15">
        <v>-5.1358199999999998</v>
      </c>
      <c r="O57" s="15">
        <v>-10.9739</v>
      </c>
      <c r="P57" s="15">
        <v>-32.469799999999999</v>
      </c>
      <c r="Q57" s="15">
        <v>-35.090000000000003</v>
      </c>
      <c r="R57" s="15">
        <v>-20.7882</v>
      </c>
      <c r="S57" s="15">
        <v>-50.804099999999998</v>
      </c>
      <c r="T57" s="15">
        <v>-26.487200000000001</v>
      </c>
      <c r="U57" s="15">
        <v>-30.253900000000002</v>
      </c>
      <c r="V57" s="15">
        <v>-43.0578</v>
      </c>
      <c r="W57" s="15">
        <v>-36.350099999999998</v>
      </c>
      <c r="X57" s="15">
        <v>-18.872799999999998</v>
      </c>
      <c r="Y57" s="15">
        <v>-16.6816</v>
      </c>
      <c r="Z57" s="15">
        <v>-22.602599999999999</v>
      </c>
      <c r="AA57" s="15">
        <v>-13.866299999999999</v>
      </c>
      <c r="AB57" s="15">
        <v>-20.75</v>
      </c>
      <c r="AC57" s="15">
        <v>-8.9183799999999991</v>
      </c>
      <c r="AD57" s="15">
        <v>-33.353900000000003</v>
      </c>
      <c r="AE57" s="15">
        <v>-15.521000000000001</v>
      </c>
      <c r="AF57" s="15">
        <v>-12.745700000000001</v>
      </c>
      <c r="AG57" s="15">
        <v>-31.333599999999997</v>
      </c>
      <c r="AH57" s="15">
        <v>-19.856300000000001</v>
      </c>
      <c r="AI57" s="42"/>
      <c r="AJ57" s="42"/>
      <c r="AK57" s="42"/>
      <c r="AL57" s="42"/>
      <c r="AM57" s="42"/>
      <c r="AN57" s="3"/>
      <c r="AO57" s="3"/>
      <c r="AP57" s="3"/>
      <c r="AQ57" s="3"/>
      <c r="AR57" s="3"/>
      <c r="AS57" s="3"/>
      <c r="AT57" s="3"/>
      <c r="AU57" s="3"/>
      <c r="AV57" s="3"/>
      <c r="AW57" s="3"/>
      <c r="AX57" s="3"/>
      <c r="AY57" s="3"/>
    </row>
    <row r="58" spans="1:1005" ht="14.4" x14ac:dyDescent="0.3">
      <c r="A58" s="120">
        <f>YampaRiverInflow.TotalOutflow!A58</f>
        <v>46661</v>
      </c>
      <c r="B58" s="31">
        <v>-2.6379999999999999</v>
      </c>
      <c r="C58" s="11">
        <v>-2.6379999999999999</v>
      </c>
      <c r="D58" s="41">
        <v>-2.6379999999999999</v>
      </c>
      <c r="E58" s="15">
        <v>8.3438300000000005</v>
      </c>
      <c r="F58" s="15">
        <v>1.6283399999999999</v>
      </c>
      <c r="G58" s="15">
        <v>-1.5256099999999999</v>
      </c>
      <c r="H58" s="15">
        <v>0.55819000000000007</v>
      </c>
      <c r="I58" s="15">
        <v>-0.40666000000000002</v>
      </c>
      <c r="J58" s="15">
        <v>-3.3743600000000002</v>
      </c>
      <c r="K58" s="15">
        <v>10.40099</v>
      </c>
      <c r="L58" s="15">
        <v>3.1250999999999998</v>
      </c>
      <c r="M58" s="15">
        <v>0.16553999999999999</v>
      </c>
      <c r="N58" s="15">
        <v>26.085080000000001</v>
      </c>
      <c r="O58" s="15">
        <v>-4.4398100000000005</v>
      </c>
      <c r="P58" s="15">
        <v>7.4000500000000002</v>
      </c>
      <c r="Q58" s="15">
        <v>-11.6661</v>
      </c>
      <c r="R58" s="15">
        <v>-2.7408399999999999</v>
      </c>
      <c r="S58" s="15">
        <v>-4.4333</v>
      </c>
      <c r="T58" s="15">
        <v>-10.0848</v>
      </c>
      <c r="U58" s="15">
        <v>-27.032599999999999</v>
      </c>
      <c r="V58" s="15">
        <v>-5.7554099999999995</v>
      </c>
      <c r="W58" s="15">
        <v>-10.2515</v>
      </c>
      <c r="X58" s="15">
        <v>-12.6999</v>
      </c>
      <c r="Y58" s="15">
        <v>-3.16777</v>
      </c>
      <c r="Z58" s="15">
        <v>-24.611999999999998</v>
      </c>
      <c r="AA58" s="15">
        <v>-28.077099999999998</v>
      </c>
      <c r="AB58" s="15">
        <v>-12.1576</v>
      </c>
      <c r="AC58" s="15">
        <v>1.7223250000000001</v>
      </c>
      <c r="AD58" s="15">
        <v>-9.7818899999999989</v>
      </c>
      <c r="AE58" s="15">
        <v>3.17</v>
      </c>
      <c r="AF58" s="15">
        <v>-15.058</v>
      </c>
      <c r="AG58" s="15">
        <v>-8.1872799999999994</v>
      </c>
      <c r="AH58" s="15">
        <v>-13.261700000000001</v>
      </c>
      <c r="AI58" s="42"/>
      <c r="AJ58" s="42"/>
      <c r="AK58" s="42"/>
      <c r="AL58" s="42"/>
      <c r="AM58" s="42"/>
      <c r="AN58" s="3"/>
      <c r="AO58" s="3"/>
      <c r="AP58" s="3"/>
      <c r="AQ58" s="3"/>
      <c r="AR58" s="3"/>
      <c r="AS58" s="3"/>
      <c r="AT58" s="3"/>
      <c r="AU58" s="3"/>
      <c r="AV58" s="3"/>
      <c r="AW58" s="3"/>
      <c r="AX58" s="3"/>
      <c r="AY58" s="3"/>
    </row>
    <row r="59" spans="1:1005" ht="14.4" x14ac:dyDescent="0.3">
      <c r="A59" s="120">
        <f>YampaRiverInflow.TotalOutflow!A59</f>
        <v>46692</v>
      </c>
      <c r="B59" s="31">
        <v>8.0289999999999999</v>
      </c>
      <c r="C59" s="11">
        <v>8.0289999999999999</v>
      </c>
      <c r="D59" s="41">
        <v>8.0289999999999999</v>
      </c>
      <c r="E59" s="15">
        <v>4.5023100000000005</v>
      </c>
      <c r="F59" s="15">
        <v>13.97513</v>
      </c>
      <c r="G59" s="15">
        <v>6.8756899999999996</v>
      </c>
      <c r="H59" s="15">
        <v>-37.753900000000002</v>
      </c>
      <c r="I59" s="15">
        <v>12.579600000000001</v>
      </c>
      <c r="J59" s="15">
        <v>4.9528100000000004</v>
      </c>
      <c r="K59" s="15">
        <v>14.292</v>
      </c>
      <c r="L59" s="15">
        <v>10.398250000000001</v>
      </c>
      <c r="M59" s="15">
        <v>14.77266</v>
      </c>
      <c r="N59" s="15">
        <v>2.89751</v>
      </c>
      <c r="O59" s="15">
        <v>-5.1595500000000003</v>
      </c>
      <c r="P59" s="15">
        <v>8.3595300000000012</v>
      </c>
      <c r="Q59" s="15">
        <v>0.24359</v>
      </c>
      <c r="R59" s="15">
        <v>-2.1938</v>
      </c>
      <c r="S59" s="15">
        <v>-8.1242999999999999</v>
      </c>
      <c r="T59" s="15">
        <v>-20.0396</v>
      </c>
      <c r="U59" s="15">
        <v>-7.1350500000000006</v>
      </c>
      <c r="V59" s="15">
        <v>-4.9749300000000005</v>
      </c>
      <c r="W59" s="15">
        <v>-2.7747700000000002</v>
      </c>
      <c r="X59" s="15">
        <v>-5.4642499999999998</v>
      </c>
      <c r="Y59" s="15">
        <v>12.753399999999999</v>
      </c>
      <c r="Z59" s="15">
        <v>1.235026</v>
      </c>
      <c r="AA59" s="15">
        <v>6.9389319999999994</v>
      </c>
      <c r="AB59" s="15">
        <v>-9.7391900000000007</v>
      </c>
      <c r="AC59" s="15">
        <v>26.70477</v>
      </c>
      <c r="AD59" s="15">
        <v>4.1004740000000002</v>
      </c>
      <c r="AE59" s="15">
        <v>8.6760000000000002</v>
      </c>
      <c r="AF59" s="15">
        <v>-7.5486000000000004</v>
      </c>
      <c r="AG59" s="15">
        <v>1.3323900000000002</v>
      </c>
      <c r="AH59" s="15">
        <v>8.9617099999999983</v>
      </c>
      <c r="AI59" s="42"/>
      <c r="AJ59" s="42"/>
      <c r="AK59" s="42"/>
      <c r="AL59" s="42"/>
      <c r="AM59" s="42"/>
      <c r="AN59" s="3"/>
      <c r="AO59" s="3"/>
      <c r="AP59" s="3"/>
      <c r="AQ59" s="3"/>
      <c r="AR59" s="3"/>
      <c r="AS59" s="3"/>
      <c r="AT59" s="3"/>
      <c r="AU59" s="3"/>
      <c r="AV59" s="3"/>
      <c r="AW59" s="3"/>
      <c r="AX59" s="3"/>
      <c r="AY59" s="3"/>
    </row>
    <row r="60" spans="1:1005" ht="14.4" x14ac:dyDescent="0.3">
      <c r="A60" s="120">
        <f>YampaRiverInflow.TotalOutflow!A60</f>
        <v>46722</v>
      </c>
      <c r="B60" s="31">
        <v>18.611999999999998</v>
      </c>
      <c r="C60" s="11">
        <v>18.611999999999998</v>
      </c>
      <c r="D60" s="41">
        <v>18.611999999999998</v>
      </c>
      <c r="E60" s="15">
        <v>6.48062</v>
      </c>
      <c r="F60" s="15">
        <v>-1.6886700000000001</v>
      </c>
      <c r="G60" s="15">
        <v>-26.622299999999999</v>
      </c>
      <c r="H60" s="15">
        <v>-69.312100000000001</v>
      </c>
      <c r="I60" s="15">
        <v>30.47054</v>
      </c>
      <c r="J60" s="15">
        <v>12.73404</v>
      </c>
      <c r="K60" s="15">
        <v>16.88007</v>
      </c>
      <c r="L60" s="15">
        <v>5.8597900000000003</v>
      </c>
      <c r="M60" s="15">
        <v>7.4444699999999999</v>
      </c>
      <c r="N60" s="15">
        <v>33.224269999999997</v>
      </c>
      <c r="O60" s="15">
        <v>12.479979999999999</v>
      </c>
      <c r="P60" s="15">
        <v>17.551400000000001</v>
      </c>
      <c r="Q60" s="15">
        <v>6.2706099999999996</v>
      </c>
      <c r="R60" s="15">
        <v>38.814579999999999</v>
      </c>
      <c r="S60" s="15">
        <v>9.5693099999999998</v>
      </c>
      <c r="T60" s="15">
        <v>34.180550000000004</v>
      </c>
      <c r="U60" s="15">
        <v>4.3811200000000001</v>
      </c>
      <c r="V60" s="15">
        <v>12.84577</v>
      </c>
      <c r="W60" s="15">
        <v>-9.6169899999999995</v>
      </c>
      <c r="X60" s="15">
        <v>8.3672789999999999</v>
      </c>
      <c r="Y60" s="15">
        <v>21.699849999999998</v>
      </c>
      <c r="Z60" s="15">
        <v>30.923099999999998</v>
      </c>
      <c r="AA60" s="15">
        <v>2.6434799999999998</v>
      </c>
      <c r="AB60" s="15">
        <v>7.848967</v>
      </c>
      <c r="AC60" s="15">
        <v>2.9376329999999999</v>
      </c>
      <c r="AD60" s="15">
        <v>20.856740000000002</v>
      </c>
      <c r="AE60" s="15">
        <v>18.335000000000001</v>
      </c>
      <c r="AF60" s="15">
        <v>4.6582799999999995</v>
      </c>
      <c r="AG60" s="15">
        <v>11.40897</v>
      </c>
      <c r="AH60" s="15">
        <v>18.883740000000003</v>
      </c>
      <c r="AI60" s="42"/>
      <c r="AJ60" s="42"/>
      <c r="AK60" s="42"/>
      <c r="AL60" s="42"/>
      <c r="AM60" s="42"/>
      <c r="AN60" s="3"/>
      <c r="AO60" s="3"/>
      <c r="AP60" s="3"/>
      <c r="AQ60" s="3"/>
      <c r="AR60" s="3"/>
      <c r="AS60" s="3"/>
      <c r="AT60" s="3"/>
      <c r="AU60" s="3"/>
      <c r="AV60" s="3"/>
      <c r="AW60" s="3"/>
      <c r="AX60" s="3"/>
      <c r="AY60" s="3"/>
    </row>
    <row r="61" spans="1:1005" ht="14.4" x14ac:dyDescent="0.3">
      <c r="A61" s="120">
        <f>YampaRiverInflow.TotalOutflow!A61</f>
        <v>46753</v>
      </c>
      <c r="B61" s="31">
        <v>-13.928000000000001</v>
      </c>
      <c r="C61" s="11">
        <v>-13.928000000000001</v>
      </c>
      <c r="D61" s="41">
        <v>-13.928000000000001</v>
      </c>
      <c r="E61" s="15">
        <v>-5.6275300000000001</v>
      </c>
      <c r="F61" s="15">
        <v>-64.680900000000008</v>
      </c>
      <c r="G61" s="15">
        <v>-113.199</v>
      </c>
      <c r="H61" s="15">
        <v>36.242400000000004</v>
      </c>
      <c r="I61" s="15">
        <v>-10.6774</v>
      </c>
      <c r="J61" s="15">
        <v>8.1581399999999995</v>
      </c>
      <c r="K61" s="15">
        <v>1.3930199999999999</v>
      </c>
      <c r="L61" s="15">
        <v>10.17</v>
      </c>
      <c r="M61" s="15">
        <v>3.6542600000000003</v>
      </c>
      <c r="N61" s="15">
        <v>8.1713000000000005</v>
      </c>
      <c r="O61" s="15">
        <v>-29.2118</v>
      </c>
      <c r="P61" s="15">
        <v>-12.4862</v>
      </c>
      <c r="Q61" s="15">
        <v>-4.2013100000000003</v>
      </c>
      <c r="R61" s="15">
        <v>-21.987200000000001</v>
      </c>
      <c r="S61" s="15">
        <v>21.381310000000003</v>
      </c>
      <c r="T61" s="15">
        <v>-39.100499999999997</v>
      </c>
      <c r="U61" s="15">
        <v>-31.088799999999999</v>
      </c>
      <c r="V61" s="15">
        <v>7.3067399999999996</v>
      </c>
      <c r="W61" s="15">
        <v>-13.319000000000001</v>
      </c>
      <c r="X61" s="15">
        <v>-6.39839</v>
      </c>
      <c r="Y61" s="15">
        <v>-23.134</v>
      </c>
      <c r="Z61" s="15">
        <v>-29.637900000000002</v>
      </c>
      <c r="AA61" s="15">
        <v>-24.356300000000001</v>
      </c>
      <c r="AB61" s="15">
        <v>-6.12601</v>
      </c>
      <c r="AC61" s="15">
        <v>-35.9651</v>
      </c>
      <c r="AD61" s="15">
        <v>-1.4319999999999999</v>
      </c>
      <c r="AE61" s="15">
        <v>-16.688599999999997</v>
      </c>
      <c r="AF61" s="15">
        <v>33.015449999999994</v>
      </c>
      <c r="AG61" s="15">
        <v>-30.712700000000002</v>
      </c>
      <c r="AH61" s="15">
        <v>-2.2970100000000002</v>
      </c>
      <c r="AI61" s="42"/>
      <c r="AJ61" s="42"/>
      <c r="AK61" s="42"/>
      <c r="AL61" s="42"/>
      <c r="AM61" s="42"/>
      <c r="AN61" s="3"/>
      <c r="AO61" s="3"/>
      <c r="AP61" s="3"/>
      <c r="AQ61" s="3"/>
      <c r="AR61" s="3"/>
      <c r="AS61" s="3"/>
      <c r="AT61" s="3"/>
      <c r="AU61" s="3"/>
      <c r="AV61" s="3"/>
      <c r="AW61" s="3"/>
      <c r="AX61" s="3"/>
      <c r="AY61" s="3"/>
    </row>
    <row r="62" spans="1:1005" ht="14.4" x14ac:dyDescent="0.3">
      <c r="A62" s="120">
        <f>YampaRiverInflow.TotalOutflow!A62</f>
        <v>46784</v>
      </c>
      <c r="B62" s="31">
        <v>-32.661000000000001</v>
      </c>
      <c r="C62" s="11">
        <v>-32.661000000000001</v>
      </c>
      <c r="D62" s="41">
        <v>-32.661000000000001</v>
      </c>
      <c r="E62" s="15">
        <v>-26.556999999999999</v>
      </c>
      <c r="F62" s="15">
        <v>-43.0946</v>
      </c>
      <c r="G62" s="15">
        <v>-46.804400000000001</v>
      </c>
      <c r="H62" s="15">
        <v>-20.875299999999999</v>
      </c>
      <c r="I62" s="15">
        <v>-24.3658</v>
      </c>
      <c r="J62" s="15">
        <v>1.18557</v>
      </c>
      <c r="K62" s="15">
        <v>-25.8432</v>
      </c>
      <c r="L62" s="15">
        <v>-4.4762599999999999</v>
      </c>
      <c r="M62" s="15">
        <v>-2.36822</v>
      </c>
      <c r="N62" s="15">
        <v>5.9079799999999993</v>
      </c>
      <c r="O62" s="15">
        <v>-17.978400000000001</v>
      </c>
      <c r="P62" s="15">
        <v>-35.601699999999994</v>
      </c>
      <c r="Q62" s="15">
        <v>-45.1038</v>
      </c>
      <c r="R62" s="15">
        <v>-5.1178299999999997</v>
      </c>
      <c r="S62" s="15">
        <v>-37.283000000000001</v>
      </c>
      <c r="T62" s="15">
        <v>-15.6464</v>
      </c>
      <c r="U62" s="15">
        <v>-40.071800000000003</v>
      </c>
      <c r="V62" s="15">
        <v>-32.633000000000003</v>
      </c>
      <c r="W62" s="15">
        <v>-26.703299999999999</v>
      </c>
      <c r="X62" s="15">
        <v>-28.727499999999999</v>
      </c>
      <c r="Y62" s="15">
        <v>-41.463300000000004</v>
      </c>
      <c r="Z62" s="15">
        <v>-12.364799999999999</v>
      </c>
      <c r="AA62" s="15">
        <v>-17.944700000000001</v>
      </c>
      <c r="AB62" s="15">
        <v>-30.381799999999998</v>
      </c>
      <c r="AC62" s="15">
        <v>-39.880099999999999</v>
      </c>
      <c r="AD62" s="15">
        <v>-13.894</v>
      </c>
      <c r="AE62" s="15">
        <v>-22.5732</v>
      </c>
      <c r="AF62" s="15">
        <v>-17.1022</v>
      </c>
      <c r="AG62" s="15">
        <v>-38.901800000000001</v>
      </c>
      <c r="AH62" s="15">
        <v>-63.575199999999995</v>
      </c>
      <c r="AI62" s="42"/>
      <c r="AJ62" s="42"/>
      <c r="AK62" s="42"/>
      <c r="AL62" s="42"/>
      <c r="AM62" s="42"/>
      <c r="AN62" s="3"/>
      <c r="AO62" s="3"/>
      <c r="AP62" s="3"/>
      <c r="AQ62" s="3"/>
      <c r="AR62" s="3"/>
      <c r="AS62" s="3"/>
      <c r="AT62" s="3"/>
      <c r="AU62" s="3"/>
      <c r="AV62" s="3"/>
      <c r="AW62" s="3"/>
      <c r="AX62" s="3"/>
      <c r="AY62" s="3"/>
    </row>
    <row r="63" spans="1:1005" ht="14.4" x14ac:dyDescent="0.3">
      <c r="A63" s="120">
        <f>YampaRiverInflow.TotalOutflow!A63</f>
        <v>46813</v>
      </c>
      <c r="B63" s="31">
        <v>-45.593000000000004</v>
      </c>
      <c r="C63" s="11">
        <v>-45.593000000000004</v>
      </c>
      <c r="D63" s="41">
        <v>-45.593000000000004</v>
      </c>
      <c r="E63" s="15">
        <v>-96.0959</v>
      </c>
      <c r="F63" s="15">
        <v>-38.881300000000003</v>
      </c>
      <c r="G63" s="15">
        <v>-9.1832499999999992</v>
      </c>
      <c r="H63" s="15">
        <v>-13.1533</v>
      </c>
      <c r="I63" s="15">
        <v>-27.913900000000002</v>
      </c>
      <c r="J63" s="15">
        <v>-37.945300000000003</v>
      </c>
      <c r="K63" s="15">
        <v>-37.232500000000002</v>
      </c>
      <c r="L63" s="15">
        <v>-84.1511</v>
      </c>
      <c r="M63" s="15">
        <v>-52.822800000000001</v>
      </c>
      <c r="N63" s="15">
        <v>-62.375399999999999</v>
      </c>
      <c r="O63" s="15">
        <v>-22.7028</v>
      </c>
      <c r="P63" s="15">
        <v>-24.410799999999998</v>
      </c>
      <c r="Q63" s="15">
        <v>-35.779199999999996</v>
      </c>
      <c r="R63" s="15">
        <v>-52.189599999999999</v>
      </c>
      <c r="S63" s="15">
        <v>-44.594099999999997</v>
      </c>
      <c r="T63" s="15">
        <v>-46.276900000000005</v>
      </c>
      <c r="U63" s="15">
        <v>-41.1785</v>
      </c>
      <c r="V63" s="15">
        <v>-54.098800000000004</v>
      </c>
      <c r="W63" s="15">
        <v>-94.38669999999999</v>
      </c>
      <c r="X63" s="15">
        <v>-68.116</v>
      </c>
      <c r="Y63" s="15">
        <v>-21.329699999999999</v>
      </c>
      <c r="Z63" s="15">
        <v>-45.133600000000001</v>
      </c>
      <c r="AA63" s="15">
        <v>-41.103999999999999</v>
      </c>
      <c r="AB63" s="15">
        <v>-52.287500000000001</v>
      </c>
      <c r="AC63" s="15">
        <v>-39.996499999999997</v>
      </c>
      <c r="AD63" s="15">
        <v>-34.947000000000003</v>
      </c>
      <c r="AE63" s="15">
        <v>-9.4451399999999985</v>
      </c>
      <c r="AF63" s="15">
        <v>-51.122900000000001</v>
      </c>
      <c r="AG63" s="15">
        <v>-40.1935</v>
      </c>
      <c r="AH63" s="15">
        <v>-34.902000000000001</v>
      </c>
      <c r="AI63" s="42"/>
      <c r="AJ63" s="42"/>
      <c r="AK63" s="42"/>
      <c r="AL63" s="42"/>
      <c r="AM63" s="42"/>
      <c r="AN63" s="3"/>
      <c r="AO63" s="3"/>
      <c r="AP63" s="3"/>
      <c r="AQ63" s="3"/>
      <c r="AR63" s="3"/>
      <c r="AS63" s="3"/>
      <c r="AT63" s="3"/>
      <c r="AU63" s="3"/>
      <c r="AV63" s="3"/>
      <c r="AW63" s="3"/>
      <c r="AX63" s="3"/>
      <c r="AY63" s="3"/>
    </row>
    <row r="64" spans="1:1005" ht="14.4" x14ac:dyDescent="0.3">
      <c r="A64" s="120">
        <f>YampaRiverInflow.TotalOutflow!A64</f>
        <v>46844</v>
      </c>
      <c r="B64" s="31">
        <v>-45.991</v>
      </c>
      <c r="C64" s="11">
        <v>-45.991</v>
      </c>
      <c r="D64" s="41">
        <v>-45.991</v>
      </c>
      <c r="E64" s="15">
        <v>-46.392000000000003</v>
      </c>
      <c r="F64" s="15">
        <v>-46.931699999999999</v>
      </c>
      <c r="G64" s="15">
        <v>-10.3939</v>
      </c>
      <c r="H64" s="15">
        <v>-22.183299999999999</v>
      </c>
      <c r="I64" s="15">
        <v>-50.360900000000001</v>
      </c>
      <c r="J64" s="15">
        <v>-34.244300000000003</v>
      </c>
      <c r="K64" s="15">
        <v>-28.298599999999997</v>
      </c>
      <c r="L64" s="15">
        <v>-23.056999999999999</v>
      </c>
      <c r="M64" s="15">
        <v>-23.6526</v>
      </c>
      <c r="N64" s="15">
        <v>-18.731300000000001</v>
      </c>
      <c r="O64" s="15">
        <v>-34.493000000000002</v>
      </c>
      <c r="P64" s="15">
        <v>-34.719099999999997</v>
      </c>
      <c r="Q64" s="15">
        <v>-39.354300000000002</v>
      </c>
      <c r="R64" s="15">
        <v>-36.816499999999998</v>
      </c>
      <c r="S64" s="15">
        <v>-31.096499999999999</v>
      </c>
      <c r="T64" s="15">
        <v>-26.820700000000002</v>
      </c>
      <c r="U64" s="15">
        <v>-39.596599999999995</v>
      </c>
      <c r="V64" s="15">
        <v>-38.490600000000001</v>
      </c>
      <c r="W64" s="15">
        <v>-7.4329700000000001</v>
      </c>
      <c r="X64" s="15">
        <v>-6.8644499999999997</v>
      </c>
      <c r="Y64" s="15">
        <v>-16.915599999999998</v>
      </c>
      <c r="Z64" s="15">
        <v>-37.536199999999994</v>
      </c>
      <c r="AA64" s="15">
        <v>-51.6753</v>
      </c>
      <c r="AB64" s="15">
        <v>-49.0565</v>
      </c>
      <c r="AC64" s="15">
        <v>3.8323470000000004</v>
      </c>
      <c r="AD64" s="15">
        <v>-59.116</v>
      </c>
      <c r="AE64" s="15">
        <v>-58.070099999999996</v>
      </c>
      <c r="AF64" s="15">
        <v>-46.224299999999999</v>
      </c>
      <c r="AG64" s="15">
        <v>-45.231099999999998</v>
      </c>
      <c r="AH64" s="15">
        <v>-21.337199999999999</v>
      </c>
      <c r="AI64" s="42"/>
      <c r="AJ64" s="42"/>
      <c r="AK64" s="42"/>
      <c r="AL64" s="42"/>
      <c r="AM64" s="42"/>
      <c r="AN64" s="3"/>
      <c r="AO64" s="3"/>
      <c r="AP64" s="3"/>
      <c r="AQ64" s="3"/>
      <c r="AR64" s="3"/>
      <c r="AS64" s="3"/>
      <c r="AT64" s="3"/>
      <c r="AU64" s="3"/>
      <c r="AV64" s="3"/>
      <c r="AW64" s="3"/>
      <c r="AX64" s="3"/>
      <c r="AY64" s="3"/>
      <c r="ALQ64" t="e">
        <v>#N/A</v>
      </c>
    </row>
    <row r="65" spans="1:1005" ht="14.4" x14ac:dyDescent="0.3">
      <c r="A65" s="120">
        <f>YampaRiverInflow.TotalOutflow!A65</f>
        <v>46874</v>
      </c>
      <c r="B65" s="31">
        <v>-42.726999999999997</v>
      </c>
      <c r="C65" s="11">
        <v>-42.726999999999997</v>
      </c>
      <c r="D65" s="41">
        <v>-42.726999999999997</v>
      </c>
      <c r="E65" s="15">
        <v>-28.129300000000001</v>
      </c>
      <c r="F65" s="15">
        <v>-49.9146</v>
      </c>
      <c r="G65" s="15">
        <v>-34.603400000000001</v>
      </c>
      <c r="H65" s="15">
        <v>-27.749099999999999</v>
      </c>
      <c r="I65" s="15">
        <v>-15.6434</v>
      </c>
      <c r="J65" s="15">
        <v>-26.480900000000002</v>
      </c>
      <c r="K65" s="15">
        <v>-13.461499999999999</v>
      </c>
      <c r="L65" s="15">
        <v>-3.12216</v>
      </c>
      <c r="M65" s="15">
        <v>-37.49</v>
      </c>
      <c r="N65" s="15">
        <v>-28.581900000000001</v>
      </c>
      <c r="O65" s="15">
        <v>-34.988099999999996</v>
      </c>
      <c r="P65" s="15">
        <v>-27.610599999999998</v>
      </c>
      <c r="Q65" s="15">
        <v>-13.771700000000001</v>
      </c>
      <c r="R65" s="15">
        <v>-19.453499999999998</v>
      </c>
      <c r="S65" s="15">
        <v>-43.834099999999999</v>
      </c>
      <c r="T65" s="15">
        <v>-36.948999999999998</v>
      </c>
      <c r="U65" s="15">
        <v>-18.708599999999997</v>
      </c>
      <c r="V65" s="15">
        <v>-25.398700000000002</v>
      </c>
      <c r="W65" s="15">
        <v>-18.684200000000001</v>
      </c>
      <c r="X65" s="15">
        <v>-10.974200000000002</v>
      </c>
      <c r="Y65" s="15">
        <v>-34.367400000000004</v>
      </c>
      <c r="Z65" s="15">
        <v>-27.658300000000001</v>
      </c>
      <c r="AA65" s="15">
        <v>-22.264099999999999</v>
      </c>
      <c r="AB65" s="15">
        <v>-16.6996</v>
      </c>
      <c r="AC65" s="15">
        <v>-67.282200000000003</v>
      </c>
      <c r="AD65" s="15">
        <v>-19.012</v>
      </c>
      <c r="AE65" s="15">
        <v>-19.098700000000001</v>
      </c>
      <c r="AF65" s="15">
        <v>-31.252700000000001</v>
      </c>
      <c r="AG65" s="15">
        <v>-147.96199999999999</v>
      </c>
      <c r="AH65" s="15">
        <v>-29.909500000000001</v>
      </c>
      <c r="AI65" s="42"/>
      <c r="AJ65" s="42"/>
      <c r="AK65" s="42"/>
      <c r="AL65" s="42"/>
      <c r="AM65" s="42"/>
      <c r="AN65" s="3"/>
      <c r="AO65" s="3"/>
      <c r="AP65" s="3"/>
      <c r="AQ65" s="3"/>
      <c r="AR65" s="3"/>
      <c r="AS65" s="3"/>
      <c r="AT65" s="3"/>
      <c r="AU65" s="3"/>
      <c r="AV65" s="3"/>
      <c r="AW65" s="3"/>
      <c r="AX65" s="3"/>
      <c r="AY65" s="3"/>
      <c r="ALQ65" t="e">
        <v>#N/A</v>
      </c>
    </row>
    <row r="66" spans="1:1005" ht="14.4" x14ac:dyDescent="0.3">
      <c r="A66" s="120">
        <f>YampaRiverInflow.TotalOutflow!A66</f>
        <v>46905</v>
      </c>
      <c r="B66" s="31">
        <v>-44.098999999999997</v>
      </c>
      <c r="C66" s="11">
        <v>-44.098999999999997</v>
      </c>
      <c r="D66" s="41">
        <v>-44.098999999999997</v>
      </c>
      <c r="E66" s="15">
        <v>-43.443300000000001</v>
      </c>
      <c r="F66" s="15">
        <v>-78.712100000000007</v>
      </c>
      <c r="G66" s="15">
        <v>-44.4283</v>
      </c>
      <c r="H66" s="15">
        <v>-46.623400000000004</v>
      </c>
      <c r="I66" s="15">
        <v>-26.48</v>
      </c>
      <c r="J66" s="15">
        <v>-49.249099999999999</v>
      </c>
      <c r="K66" s="15">
        <v>-37.820300000000003</v>
      </c>
      <c r="L66" s="15">
        <v>-37.123800000000003</v>
      </c>
      <c r="M66" s="15">
        <v>-46.805699999999995</v>
      </c>
      <c r="N66" s="15">
        <v>-42.2714</v>
      </c>
      <c r="O66" s="15">
        <v>-36.915500000000002</v>
      </c>
      <c r="P66" s="15">
        <v>-53.137800000000006</v>
      </c>
      <c r="Q66" s="15">
        <v>-64.9482</v>
      </c>
      <c r="R66" s="15">
        <v>-25.7806</v>
      </c>
      <c r="S66" s="15">
        <v>-34.943199999999997</v>
      </c>
      <c r="T66" s="15">
        <v>-51.296099999999996</v>
      </c>
      <c r="U66" s="15">
        <v>-57.331800000000001</v>
      </c>
      <c r="V66" s="15">
        <v>-54.558199999999999</v>
      </c>
      <c r="W66" s="15">
        <v>-68.587000000000003</v>
      </c>
      <c r="X66" s="15">
        <v>-37.685099999999998</v>
      </c>
      <c r="Y66" s="15">
        <v>-32.256500000000003</v>
      </c>
      <c r="Z66" s="15">
        <v>-52.228699999999996</v>
      </c>
      <c r="AA66" s="15">
        <v>-55.433399999999999</v>
      </c>
      <c r="AB66" s="15">
        <v>-50.623800000000003</v>
      </c>
      <c r="AC66" s="15">
        <v>-49.755000000000003</v>
      </c>
      <c r="AD66" s="15">
        <v>-57.844000000000001</v>
      </c>
      <c r="AE66" s="15">
        <v>-49.321300000000001</v>
      </c>
      <c r="AF66" s="15">
        <v>-51.9298</v>
      </c>
      <c r="AG66" s="15">
        <v>-183.62299999999999</v>
      </c>
      <c r="AH66" s="15">
        <v>-63.558300000000003</v>
      </c>
      <c r="AI66" s="42"/>
      <c r="AJ66" s="42"/>
      <c r="AK66" s="42"/>
      <c r="AL66" s="42"/>
      <c r="AM66" s="42"/>
      <c r="AN66" s="3"/>
      <c r="AO66" s="3"/>
      <c r="AP66" s="3"/>
      <c r="AQ66" s="3"/>
      <c r="AR66" s="3"/>
      <c r="AS66" s="3"/>
      <c r="AT66" s="3"/>
      <c r="AU66" s="3"/>
      <c r="AV66" s="3"/>
      <c r="AW66" s="3"/>
      <c r="AX66" s="3"/>
      <c r="AY66" s="3"/>
      <c r="ALQ66" t="e">
        <v>#N/A</v>
      </c>
    </row>
    <row r="67" spans="1:1005" ht="14.4" x14ac:dyDescent="0.3">
      <c r="A67" s="120">
        <f>YampaRiverInflow.TotalOutflow!A67</f>
        <v>46935</v>
      </c>
      <c r="B67" s="31">
        <v>-26.710999999999999</v>
      </c>
      <c r="C67" s="11">
        <v>-26.710999999999999</v>
      </c>
      <c r="D67" s="41">
        <v>-26.710999999999999</v>
      </c>
      <c r="E67" s="15">
        <v>-37.942</v>
      </c>
      <c r="F67" s="15">
        <v>-73.786799999999999</v>
      </c>
      <c r="G67" s="15">
        <v>-40.766500000000001</v>
      </c>
      <c r="H67" s="15">
        <v>-6.4570799999999995</v>
      </c>
      <c r="I67" s="15">
        <v>-40.478199999999994</v>
      </c>
      <c r="J67" s="15">
        <v>-35.347099999999998</v>
      </c>
      <c r="K67" s="15">
        <v>-30.984200000000001</v>
      </c>
      <c r="L67" s="15">
        <v>-12.644399999999999</v>
      </c>
      <c r="M67" s="15">
        <v>-15.251700000000001</v>
      </c>
      <c r="N67" s="15">
        <v>-52.766100000000002</v>
      </c>
      <c r="O67" s="15">
        <v>-45.935900000000004</v>
      </c>
      <c r="P67" s="15">
        <v>-47.300400000000003</v>
      </c>
      <c r="Q67" s="15">
        <v>-39.221400000000003</v>
      </c>
      <c r="R67" s="15">
        <v>-35.222799999999999</v>
      </c>
      <c r="S67" s="15">
        <v>-42.721499999999999</v>
      </c>
      <c r="T67" s="15">
        <v>-48.900100000000002</v>
      </c>
      <c r="U67" s="15">
        <v>-17.8947</v>
      </c>
      <c r="V67" s="15">
        <v>-23.696200000000001</v>
      </c>
      <c r="W67" s="15">
        <v>-7.1829000000000001</v>
      </c>
      <c r="X67" s="15">
        <v>-15.904399999999999</v>
      </c>
      <c r="Y67" s="15">
        <v>-28.589599999999997</v>
      </c>
      <c r="Z67" s="15">
        <v>-43.727499999999999</v>
      </c>
      <c r="AA67" s="15">
        <v>-35.582300000000004</v>
      </c>
      <c r="AB67" s="15">
        <v>-30.575500000000002</v>
      </c>
      <c r="AC67" s="15">
        <v>-37.180800000000005</v>
      </c>
      <c r="AD67" s="15">
        <v>-48.3</v>
      </c>
      <c r="AE67" s="15">
        <v>-25.503700000000002</v>
      </c>
      <c r="AF67" s="15">
        <v>-48.567099999999996</v>
      </c>
      <c r="AG67" s="15">
        <v>-182.99199999999999</v>
      </c>
      <c r="AH67" s="15">
        <v>-65.305999999999997</v>
      </c>
      <c r="AI67" s="42"/>
      <c r="AJ67" s="42"/>
      <c r="AK67" s="42"/>
      <c r="AL67" s="42"/>
      <c r="AM67" s="42"/>
      <c r="AN67" s="3"/>
      <c r="AO67" s="3"/>
      <c r="AP67" s="3"/>
      <c r="AQ67" s="3"/>
      <c r="AR67" s="3"/>
      <c r="AS67" s="3"/>
      <c r="AT67" s="3"/>
      <c r="AU67" s="3"/>
      <c r="AV67" s="3"/>
      <c r="AW67" s="3"/>
      <c r="AX67" s="3"/>
      <c r="AY67" s="3"/>
      <c r="ALQ67" t="e">
        <v>#N/A</v>
      </c>
    </row>
    <row r="68" spans="1:1005" ht="14.4" x14ac:dyDescent="0.3">
      <c r="A68" s="120">
        <f>YampaRiverInflow.TotalOutflow!A68</f>
        <v>46966</v>
      </c>
      <c r="B68" s="31">
        <v>-21.927</v>
      </c>
      <c r="C68" s="11">
        <v>-21.927</v>
      </c>
      <c r="D68" s="41">
        <v>-21.927</v>
      </c>
      <c r="E68" s="15">
        <v>-14.0517</v>
      </c>
      <c r="F68" s="15">
        <v>-65.381299999999996</v>
      </c>
      <c r="G68" s="15">
        <v>-36.5657</v>
      </c>
      <c r="H68" s="15">
        <v>-19.854400000000002</v>
      </c>
      <c r="I68" s="15">
        <v>-3.75305</v>
      </c>
      <c r="J68" s="15">
        <v>-2.8775900000000001</v>
      </c>
      <c r="K68" s="15">
        <v>-12.666399999999999</v>
      </c>
      <c r="L68" s="15">
        <v>-13.9602</v>
      </c>
      <c r="M68" s="15">
        <v>-39.998400000000004</v>
      </c>
      <c r="N68" s="15">
        <v>7.2850600000000005</v>
      </c>
      <c r="O68" s="15">
        <v>-24.3444</v>
      </c>
      <c r="P68" s="15">
        <v>-33.449400000000004</v>
      </c>
      <c r="Q68" s="15">
        <v>-19.831900000000001</v>
      </c>
      <c r="R68" s="15">
        <v>-46.257599999999996</v>
      </c>
      <c r="S68" s="15">
        <v>-32.945300000000003</v>
      </c>
      <c r="T68" s="15">
        <v>-39.458300000000001</v>
      </c>
      <c r="U68" s="15">
        <v>-23.445799999999998</v>
      </c>
      <c r="V68" s="15">
        <v>-14.442500000000001</v>
      </c>
      <c r="W68" s="15">
        <v>-5.3147600000000006</v>
      </c>
      <c r="X68" s="15">
        <v>-20.151</v>
      </c>
      <c r="Y68" s="15">
        <v>-29.148299999999999</v>
      </c>
      <c r="Z68" s="15">
        <v>-33.437899999999999</v>
      </c>
      <c r="AA68" s="15">
        <v>-29.450599999999998</v>
      </c>
      <c r="AB68" s="15">
        <v>-25.803599999999999</v>
      </c>
      <c r="AC68" s="15">
        <v>-58.466900000000003</v>
      </c>
      <c r="AD68" s="15">
        <v>-23.998000000000001</v>
      </c>
      <c r="AE68" s="15">
        <v>5.8436199999999996</v>
      </c>
      <c r="AF68" s="15">
        <v>-37.121300000000005</v>
      </c>
      <c r="AG68" s="15">
        <v>-39.379899999999999</v>
      </c>
      <c r="AH68" s="15">
        <v>-27.815000000000001</v>
      </c>
      <c r="AI68" s="42"/>
      <c r="AJ68" s="42"/>
      <c r="AK68" s="42"/>
      <c r="AL68" s="42"/>
      <c r="AM68" s="42"/>
      <c r="AN68" s="3"/>
      <c r="AO68" s="3"/>
      <c r="AP68" s="3"/>
      <c r="AQ68" s="3"/>
      <c r="AR68" s="3"/>
      <c r="AS68" s="3"/>
      <c r="AT68" s="3"/>
      <c r="AU68" s="3"/>
      <c r="AV68" s="3"/>
      <c r="AW68" s="3"/>
      <c r="AX68" s="3"/>
      <c r="AY68" s="3"/>
      <c r="ALQ68" t="e">
        <v>#N/A</v>
      </c>
    </row>
    <row r="69" spans="1:1005" ht="14.4" x14ac:dyDescent="0.3">
      <c r="A69" s="120">
        <f>YampaRiverInflow.TotalOutflow!A69</f>
        <v>46997</v>
      </c>
      <c r="B69" s="31">
        <v>-8.8230000000000004</v>
      </c>
      <c r="C69" s="11">
        <v>-8.8230000000000004</v>
      </c>
      <c r="D69" s="41">
        <v>-8.8230000000000004</v>
      </c>
      <c r="E69" s="15">
        <v>-22.555199999999999</v>
      </c>
      <c r="F69" s="15">
        <v>0.85353000000000001</v>
      </c>
      <c r="G69" s="15">
        <v>-61.966300000000004</v>
      </c>
      <c r="H69" s="15">
        <v>-54.048999999999999</v>
      </c>
      <c r="I69" s="15">
        <v>-27.7121</v>
      </c>
      <c r="J69" s="15">
        <v>-18.022099999999998</v>
      </c>
      <c r="K69" s="15">
        <v>-8.8447199999999988</v>
      </c>
      <c r="L69" s="15">
        <v>-17.9664</v>
      </c>
      <c r="M69" s="15">
        <v>-5.1358199999999998</v>
      </c>
      <c r="N69" s="15">
        <v>-10.9739</v>
      </c>
      <c r="O69" s="15">
        <v>-32.469799999999999</v>
      </c>
      <c r="P69" s="15">
        <v>-35.090000000000003</v>
      </c>
      <c r="Q69" s="15">
        <v>-20.7882</v>
      </c>
      <c r="R69" s="15">
        <v>-50.804099999999998</v>
      </c>
      <c r="S69" s="15">
        <v>-26.487200000000001</v>
      </c>
      <c r="T69" s="15">
        <v>-30.253900000000002</v>
      </c>
      <c r="U69" s="15">
        <v>-43.0578</v>
      </c>
      <c r="V69" s="15">
        <v>-36.350099999999998</v>
      </c>
      <c r="W69" s="15">
        <v>-18.872799999999998</v>
      </c>
      <c r="X69" s="15">
        <v>-16.6816</v>
      </c>
      <c r="Y69" s="15">
        <v>-22.602599999999999</v>
      </c>
      <c r="Z69" s="15">
        <v>-13.866299999999999</v>
      </c>
      <c r="AA69" s="15">
        <v>-20.75</v>
      </c>
      <c r="AB69" s="15">
        <v>-8.9183799999999991</v>
      </c>
      <c r="AC69" s="15">
        <v>-33.353900000000003</v>
      </c>
      <c r="AD69" s="15">
        <v>-15.521000000000001</v>
      </c>
      <c r="AE69" s="15">
        <v>-12.745700000000001</v>
      </c>
      <c r="AF69" s="15">
        <v>-31.333599999999997</v>
      </c>
      <c r="AG69" s="15">
        <v>-19.856300000000001</v>
      </c>
      <c r="AH69" s="15">
        <v>-41.415900000000001</v>
      </c>
      <c r="AI69" s="42"/>
      <c r="AJ69" s="42"/>
      <c r="AK69" s="42"/>
      <c r="AL69" s="42"/>
      <c r="AM69" s="42"/>
      <c r="AN69" s="3"/>
      <c r="AO69" s="3"/>
      <c r="AP69" s="3"/>
      <c r="AQ69" s="3"/>
      <c r="AR69" s="3"/>
      <c r="AS69" s="3"/>
      <c r="AT69" s="3"/>
      <c r="AU69" s="3"/>
      <c r="AV69" s="3"/>
      <c r="AW69" s="3"/>
      <c r="AX69" s="3"/>
      <c r="AY69" s="3"/>
      <c r="ALQ69" t="e">
        <v>#N/A</v>
      </c>
    </row>
    <row r="70" spans="1:1005" ht="14.4" x14ac:dyDescent="0.3">
      <c r="A70" s="120"/>
      <c r="B70" s="31"/>
      <c r="C70" s="11"/>
      <c r="D70" s="41"/>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42"/>
      <c r="AJ70" s="42"/>
      <c r="AK70" s="42"/>
      <c r="AL70" s="42"/>
      <c r="AM70" s="42"/>
      <c r="AN70" s="3"/>
      <c r="AO70" s="3"/>
      <c r="AP70" s="3"/>
      <c r="AQ70" s="3"/>
      <c r="AR70" s="3"/>
      <c r="AS70" s="3"/>
      <c r="AT70" s="3"/>
      <c r="AU70" s="3"/>
      <c r="AV70" s="3"/>
      <c r="AW70" s="3"/>
      <c r="AX70" s="3"/>
      <c r="AY70" s="3"/>
      <c r="ALQ70" t="e">
        <v>#N/A</v>
      </c>
    </row>
    <row r="71" spans="1:1005" ht="14.4" x14ac:dyDescent="0.3">
      <c r="A71" s="120"/>
      <c r="B71" s="31"/>
      <c r="C71" s="11"/>
      <c r="D71" s="41"/>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42"/>
      <c r="AJ71" s="42"/>
      <c r="AK71" s="42"/>
      <c r="AL71" s="42"/>
      <c r="AM71" s="42"/>
      <c r="AN71" s="3"/>
      <c r="AO71" s="3"/>
      <c r="AP71" s="3"/>
      <c r="AQ71" s="3"/>
      <c r="AR71" s="3"/>
      <c r="AS71" s="3"/>
      <c r="AT71" s="3"/>
      <c r="AU71" s="3"/>
      <c r="AV71" s="3"/>
      <c r="AW71" s="3"/>
      <c r="AX71" s="3"/>
      <c r="AY71" s="3"/>
      <c r="ALQ71" t="e">
        <v>#N/A</v>
      </c>
    </row>
    <row r="72" spans="1:1005" ht="12.75" customHeight="1" x14ac:dyDescent="0.3">
      <c r="A72" s="120"/>
      <c r="B72" s="30"/>
      <c r="C72" s="7"/>
      <c r="D72" s="10"/>
      <c r="AI72" s="15"/>
      <c r="AJ72" s="15"/>
      <c r="AK72" s="15"/>
      <c r="AL72" s="15"/>
      <c r="AM72" s="15"/>
      <c r="ALQ72" t="e">
        <v>#N/A</v>
      </c>
    </row>
    <row r="73" spans="1:1005" ht="12.75" customHeight="1" x14ac:dyDescent="0.3">
      <c r="A73" s="120"/>
      <c r="B73" s="30"/>
      <c r="C73" s="7"/>
      <c r="D73" s="10"/>
      <c r="E73" s="15"/>
      <c r="AI73" s="15"/>
      <c r="AJ73" s="15"/>
      <c r="AK73" s="15"/>
      <c r="AL73" s="15"/>
      <c r="AM73" s="15"/>
    </row>
    <row r="74" spans="1:1005" ht="12.75" customHeight="1" x14ac:dyDescent="0.3">
      <c r="A74" s="120"/>
      <c r="B74" s="30"/>
      <c r="C74" s="7"/>
      <c r="D74" s="10"/>
      <c r="AI74" s="15"/>
      <c r="AJ74" s="15"/>
      <c r="AK74" s="15"/>
      <c r="AL74" s="15"/>
      <c r="AM74" s="15"/>
    </row>
    <row r="75" spans="1:1005" ht="12.75" customHeight="1" x14ac:dyDescent="0.3">
      <c r="A75" s="120"/>
      <c r="B75" s="30"/>
      <c r="C75" s="7"/>
      <c r="D75" s="10"/>
    </row>
    <row r="76" spans="1:1005" ht="12.75" customHeight="1" x14ac:dyDescent="0.3">
      <c r="A76" s="120"/>
      <c r="B76" s="30"/>
      <c r="C76" s="7"/>
      <c r="D76" s="10"/>
    </row>
    <row r="77" spans="1:1005" ht="12.75" customHeight="1" x14ac:dyDescent="0.3">
      <c r="A77" s="120"/>
      <c r="B77" s="30"/>
      <c r="C77" s="7"/>
      <c r="D77" s="10"/>
    </row>
    <row r="78" spans="1:1005" ht="12.75" customHeight="1" x14ac:dyDescent="0.3">
      <c r="A78" s="120"/>
      <c r="B78" s="30"/>
      <c r="C78" s="7"/>
      <c r="D78" s="10"/>
    </row>
    <row r="79" spans="1:1005" ht="12.75" customHeight="1" x14ac:dyDescent="0.3">
      <c r="A79" s="120"/>
      <c r="B79" s="30"/>
      <c r="C79" s="7"/>
      <c r="D79" s="10"/>
    </row>
    <row r="80" spans="1:1005" ht="12.75" customHeight="1" x14ac:dyDescent="0.3">
      <c r="A80" s="120"/>
      <c r="B80" s="30"/>
      <c r="C80" s="7"/>
      <c r="D80" s="10"/>
    </row>
    <row r="81" spans="1:4" ht="12.75" customHeight="1" x14ac:dyDescent="0.3">
      <c r="A81" s="120"/>
      <c r="B81" s="30"/>
      <c r="C81" s="7"/>
      <c r="D81" s="10"/>
    </row>
    <row r="82" spans="1:4" ht="12.75" customHeight="1" x14ac:dyDescent="0.3">
      <c r="A82" s="120"/>
      <c r="B82" s="30"/>
      <c r="C82" s="7"/>
      <c r="D82" s="10"/>
    </row>
    <row r="83" spans="1:4" ht="12.75" customHeight="1" x14ac:dyDescent="0.3">
      <c r="A83" s="120"/>
      <c r="B83" s="30"/>
      <c r="C83" s="7"/>
      <c r="D83" s="10"/>
    </row>
    <row r="84" spans="1:4" ht="12.75" customHeight="1" x14ac:dyDescent="0.3">
      <c r="A84" s="120"/>
      <c r="B84" s="30"/>
      <c r="C84" s="7"/>
      <c r="D8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1DE9D-0F61-496C-B059-2D4C4FF8EDC3}">
  <sheetPr codeName="Sheet29">
    <tabColor rgb="FFFF0000"/>
  </sheetPr>
  <dimension ref="A1:ALQ113"/>
  <sheetViews>
    <sheetView tabSelected="1" zoomScale="96" zoomScaleNormal="96" workbookViewId="0">
      <selection activeCell="H22" sqref="H22"/>
    </sheetView>
  </sheetViews>
  <sheetFormatPr defaultColWidth="18.6640625" defaultRowHeight="12.75" customHeight="1" x14ac:dyDescent="0.3"/>
  <cols>
    <col min="1" max="54" width="9.109375" customWidth="1"/>
  </cols>
  <sheetData>
    <row r="1" spans="1:44" ht="14.4" x14ac:dyDescent="0.3">
      <c r="A1" s="115"/>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2"/>
      <c r="AJ1" s="2"/>
      <c r="AK1" s="2"/>
      <c r="AL1" s="2"/>
      <c r="AM1" s="2"/>
    </row>
    <row r="2" spans="1:44" ht="14.4" x14ac:dyDescent="0.3">
      <c r="A2" s="115" t="s">
        <v>41</v>
      </c>
      <c r="B2" s="116" t="s">
        <v>0</v>
      </c>
      <c r="C2" s="116" t="s">
        <v>1</v>
      </c>
      <c r="D2" s="116" t="s">
        <v>2</v>
      </c>
      <c r="E2" s="116">
        <v>1991</v>
      </c>
      <c r="F2" s="116">
        <v>1992</v>
      </c>
      <c r="G2" s="116">
        <v>1993</v>
      </c>
      <c r="H2" s="116">
        <v>1994</v>
      </c>
      <c r="I2" s="116">
        <v>1995</v>
      </c>
      <c r="J2" s="116">
        <v>1996</v>
      </c>
      <c r="K2" s="116">
        <v>1997</v>
      </c>
      <c r="L2" s="116">
        <v>1998</v>
      </c>
      <c r="M2" s="116">
        <v>1999</v>
      </c>
      <c r="N2" s="116">
        <v>2000</v>
      </c>
      <c r="O2" s="116">
        <v>2001</v>
      </c>
      <c r="P2" s="116">
        <v>2002</v>
      </c>
      <c r="Q2" s="116">
        <v>2003</v>
      </c>
      <c r="R2" s="116">
        <v>2004</v>
      </c>
      <c r="S2" s="116">
        <v>2005</v>
      </c>
      <c r="T2" s="116">
        <v>2006</v>
      </c>
      <c r="U2" s="116">
        <v>2007</v>
      </c>
      <c r="V2" s="116">
        <v>2008</v>
      </c>
      <c r="W2" s="116">
        <v>2009</v>
      </c>
      <c r="X2" s="116">
        <v>2010</v>
      </c>
      <c r="Y2" s="116">
        <v>2011</v>
      </c>
      <c r="Z2" s="116">
        <v>2012</v>
      </c>
      <c r="AA2" s="116">
        <v>2013</v>
      </c>
      <c r="AB2" s="116">
        <v>2014</v>
      </c>
      <c r="AC2" s="116">
        <v>2015</v>
      </c>
      <c r="AD2" s="116">
        <v>2016</v>
      </c>
      <c r="AE2" s="117">
        <v>2017</v>
      </c>
      <c r="AF2" s="116">
        <v>2018</v>
      </c>
      <c r="AG2" s="116">
        <v>2019</v>
      </c>
      <c r="AH2" s="116">
        <v>2020</v>
      </c>
      <c r="AI2" s="2"/>
      <c r="AJ2" s="2"/>
      <c r="AK2" s="2"/>
      <c r="AL2" s="2"/>
      <c r="AM2" s="2"/>
      <c r="AN2" s="2"/>
      <c r="AO2" s="2"/>
      <c r="AP2" s="2"/>
      <c r="AQ2" s="2"/>
      <c r="AR2" s="2"/>
    </row>
    <row r="3" spans="1:44" ht="14.4" x14ac:dyDescent="0.3">
      <c r="A3" s="118" t="str">
        <f>A2&amp;"_"&amp;"Time"</f>
        <v>DvsToPkr_In_Time</v>
      </c>
      <c r="B3" s="119" t="s">
        <v>3</v>
      </c>
      <c r="C3" s="119" t="s">
        <v>4</v>
      </c>
      <c r="D3" s="119" t="s">
        <v>5</v>
      </c>
      <c r="E3" s="119" t="s">
        <v>6</v>
      </c>
      <c r="F3" s="119" t="s">
        <v>7</v>
      </c>
      <c r="G3" s="119" t="s">
        <v>8</v>
      </c>
      <c r="H3" s="119" t="s">
        <v>9</v>
      </c>
      <c r="I3" s="119" t="s">
        <v>10</v>
      </c>
      <c r="J3" s="119" t="s">
        <v>11</v>
      </c>
      <c r="K3" s="119" t="s">
        <v>12</v>
      </c>
      <c r="L3" s="119" t="s">
        <v>13</v>
      </c>
      <c r="M3" s="119" t="s">
        <v>14</v>
      </c>
      <c r="N3" s="119" t="s">
        <v>15</v>
      </c>
      <c r="O3" s="119" t="s">
        <v>16</v>
      </c>
      <c r="P3" s="119" t="s">
        <v>17</v>
      </c>
      <c r="Q3" s="119" t="s">
        <v>18</v>
      </c>
      <c r="R3" s="119" t="s">
        <v>19</v>
      </c>
      <c r="S3" s="119" t="s">
        <v>20</v>
      </c>
      <c r="T3" s="119" t="s">
        <v>21</v>
      </c>
      <c r="U3" s="119" t="s">
        <v>22</v>
      </c>
      <c r="V3" s="119" t="s">
        <v>23</v>
      </c>
      <c r="W3" s="119" t="s">
        <v>24</v>
      </c>
      <c r="X3" s="119" t="s">
        <v>25</v>
      </c>
      <c r="Y3" s="119" t="s">
        <v>26</v>
      </c>
      <c r="Z3" s="119" t="s">
        <v>27</v>
      </c>
      <c r="AA3" s="119" t="s">
        <v>28</v>
      </c>
      <c r="AB3" s="119" t="s">
        <v>29</v>
      </c>
      <c r="AC3" s="119" t="s">
        <v>30</v>
      </c>
      <c r="AD3" s="119" t="s">
        <v>31</v>
      </c>
      <c r="AE3" s="119" t="s">
        <v>32</v>
      </c>
      <c r="AF3" s="119" t="s">
        <v>33</v>
      </c>
      <c r="AG3" s="119" t="s">
        <v>34</v>
      </c>
      <c r="AH3" s="119" t="s">
        <v>35</v>
      </c>
      <c r="AI3" s="2"/>
      <c r="AJ3" s="2"/>
      <c r="AK3" s="2"/>
      <c r="AL3" s="2"/>
      <c r="AM3" s="2"/>
      <c r="AN3" s="2"/>
      <c r="AO3" s="2"/>
      <c r="AP3" s="2"/>
      <c r="AQ3" s="2"/>
      <c r="AR3" s="2"/>
    </row>
    <row r="4" spans="1:44" ht="14.4" x14ac:dyDescent="0.3">
      <c r="A4" s="121">
        <f>YampaRiverInflow.TotalOutflow!A4</f>
        <v>45017</v>
      </c>
      <c r="B4" s="72">
        <v>44.097999999999999</v>
      </c>
      <c r="C4" s="73">
        <v>44.097999999999999</v>
      </c>
      <c r="D4" s="114">
        <v>44.097999999999999</v>
      </c>
      <c r="E4" s="15">
        <v>44.097999999999999</v>
      </c>
      <c r="F4" s="15">
        <v>44.097999999999999</v>
      </c>
      <c r="G4" s="15">
        <v>44.097999999999999</v>
      </c>
      <c r="H4" s="15">
        <v>44.097999999999999</v>
      </c>
      <c r="I4" s="15">
        <v>44.097999999999999</v>
      </c>
      <c r="J4" s="15">
        <v>44.097999999999999</v>
      </c>
      <c r="K4" s="15">
        <v>44.097999999999999</v>
      </c>
      <c r="L4" s="15">
        <v>44.097999999999999</v>
      </c>
      <c r="M4" s="15">
        <v>44.097999999999999</v>
      </c>
      <c r="N4" s="15">
        <v>44.097999999999999</v>
      </c>
      <c r="O4" s="15">
        <v>44.097999999999999</v>
      </c>
      <c r="P4" s="15">
        <v>44.097999999999999</v>
      </c>
      <c r="Q4" s="15">
        <v>44.097999999999999</v>
      </c>
      <c r="R4" s="15">
        <v>44.097999999999999</v>
      </c>
      <c r="S4" s="15">
        <v>44.097999999999999</v>
      </c>
      <c r="T4" s="15">
        <v>44.097999999999999</v>
      </c>
      <c r="U4" s="15">
        <v>44.097999999999999</v>
      </c>
      <c r="V4" s="15">
        <v>44.097999999999999</v>
      </c>
      <c r="W4" s="15">
        <v>44.097999999999999</v>
      </c>
      <c r="X4" s="15">
        <v>44.097999999999999</v>
      </c>
      <c r="Y4" s="15">
        <v>44.097999999999999</v>
      </c>
      <c r="Z4" s="15">
        <v>44.097999999999999</v>
      </c>
      <c r="AA4" s="15">
        <v>44.097999999999999</v>
      </c>
      <c r="AB4" s="15">
        <v>44.097999999999999</v>
      </c>
      <c r="AC4" s="15">
        <v>44.097999999999999</v>
      </c>
      <c r="AD4" s="15">
        <v>44.097999999999999</v>
      </c>
      <c r="AE4" s="15">
        <v>44.097999999999999</v>
      </c>
      <c r="AF4" s="15">
        <v>44.097999999999999</v>
      </c>
      <c r="AG4" s="15">
        <v>44.097999999999999</v>
      </c>
      <c r="AH4" s="15">
        <v>44.097999999999999</v>
      </c>
      <c r="AI4" s="15"/>
      <c r="AJ4" s="15"/>
      <c r="AK4" s="15"/>
      <c r="AL4" s="15"/>
      <c r="AM4" s="15"/>
    </row>
    <row r="5" spans="1:44" ht="14.4" x14ac:dyDescent="0.3">
      <c r="A5" s="121">
        <f>YampaRiverInflow.TotalOutflow!A5</f>
        <v>45047</v>
      </c>
      <c r="B5" s="31">
        <v>42.338000000000001</v>
      </c>
      <c r="C5" s="11">
        <v>42.338000000000001</v>
      </c>
      <c r="D5" s="41">
        <v>42.338000000000001</v>
      </c>
      <c r="E5" s="15">
        <v>42.338000000000001</v>
      </c>
      <c r="F5" s="15">
        <v>42.338000000000001</v>
      </c>
      <c r="G5" s="15">
        <v>42.338000000000001</v>
      </c>
      <c r="H5" s="15">
        <v>42.338000000000001</v>
      </c>
      <c r="I5" s="15">
        <v>42.338000000000001</v>
      </c>
      <c r="J5" s="15">
        <v>42.338000000000001</v>
      </c>
      <c r="K5" s="15">
        <v>42.338000000000001</v>
      </c>
      <c r="L5" s="15">
        <v>42.338000000000001</v>
      </c>
      <c r="M5" s="15">
        <v>42.338000000000001</v>
      </c>
      <c r="N5" s="15">
        <v>42.338000000000001</v>
      </c>
      <c r="O5" s="15">
        <v>42.338000000000001</v>
      </c>
      <c r="P5" s="15">
        <v>42.338000000000001</v>
      </c>
      <c r="Q5" s="15">
        <v>42.338000000000001</v>
      </c>
      <c r="R5" s="15">
        <v>42.338000000000001</v>
      </c>
      <c r="S5" s="15">
        <v>42.338000000000001</v>
      </c>
      <c r="T5" s="15">
        <v>42.338000000000001</v>
      </c>
      <c r="U5" s="15">
        <v>42.338000000000001</v>
      </c>
      <c r="V5" s="15">
        <v>42.338000000000001</v>
      </c>
      <c r="W5" s="15">
        <v>42.338000000000001</v>
      </c>
      <c r="X5" s="15">
        <v>42.338000000000001</v>
      </c>
      <c r="Y5" s="15">
        <v>42.338000000000001</v>
      </c>
      <c r="Z5" s="15">
        <v>42.338000000000001</v>
      </c>
      <c r="AA5" s="15">
        <v>42.338000000000001</v>
      </c>
      <c r="AB5" s="15">
        <v>42.338000000000001</v>
      </c>
      <c r="AC5" s="15">
        <v>42.338000000000001</v>
      </c>
      <c r="AD5" s="15">
        <v>42.338000000000001</v>
      </c>
      <c r="AE5" s="15">
        <v>42.338000000000001</v>
      </c>
      <c r="AF5" s="15">
        <v>42.338000000000001</v>
      </c>
      <c r="AG5" s="15">
        <v>42.338000000000001</v>
      </c>
      <c r="AH5" s="15">
        <v>42.338000000000001</v>
      </c>
      <c r="AI5" s="15"/>
      <c r="AJ5" s="15"/>
      <c r="AK5" s="15"/>
      <c r="AL5" s="15"/>
      <c r="AM5" s="15"/>
    </row>
    <row r="6" spans="1:44" ht="14.4" x14ac:dyDescent="0.3">
      <c r="A6" s="121">
        <f>YampaRiverInflow.TotalOutflow!A6</f>
        <v>45078</v>
      </c>
      <c r="B6" s="31">
        <v>47.607999999999997</v>
      </c>
      <c r="C6" s="11">
        <v>47.607999999999997</v>
      </c>
      <c r="D6" s="41">
        <v>47.607999999999997</v>
      </c>
      <c r="E6" s="15">
        <v>47.607999999999997</v>
      </c>
      <c r="F6" s="15">
        <v>47.607999999999997</v>
      </c>
      <c r="G6" s="15">
        <v>47.607999999999997</v>
      </c>
      <c r="H6" s="15">
        <v>47.607999999999997</v>
      </c>
      <c r="I6" s="15">
        <v>47.607999999999997</v>
      </c>
      <c r="J6" s="15">
        <v>47.607999999999997</v>
      </c>
      <c r="K6" s="15">
        <v>47.607999999999997</v>
      </c>
      <c r="L6" s="15">
        <v>47.607999999999997</v>
      </c>
      <c r="M6" s="15">
        <v>47.607999999999997</v>
      </c>
      <c r="N6" s="15">
        <v>47.607999999999997</v>
      </c>
      <c r="O6" s="15">
        <v>47.607999999999997</v>
      </c>
      <c r="P6" s="15">
        <v>47.607999999999997</v>
      </c>
      <c r="Q6" s="15">
        <v>47.607999999999997</v>
      </c>
      <c r="R6" s="15">
        <v>47.607999999999997</v>
      </c>
      <c r="S6" s="15">
        <v>47.607999999999997</v>
      </c>
      <c r="T6" s="15">
        <v>47.607999999999997</v>
      </c>
      <c r="U6" s="15">
        <v>47.607999999999997</v>
      </c>
      <c r="V6" s="15">
        <v>47.607999999999997</v>
      </c>
      <c r="W6" s="15">
        <v>47.607999999999997</v>
      </c>
      <c r="X6" s="15">
        <v>47.607999999999997</v>
      </c>
      <c r="Y6" s="15">
        <v>47.607999999999997</v>
      </c>
      <c r="Z6" s="15">
        <v>47.607999999999997</v>
      </c>
      <c r="AA6" s="15">
        <v>47.607999999999997</v>
      </c>
      <c r="AB6" s="15">
        <v>47.607999999999997</v>
      </c>
      <c r="AC6" s="15">
        <v>47.607999999999997</v>
      </c>
      <c r="AD6" s="15">
        <v>47.607999999999997</v>
      </c>
      <c r="AE6" s="15">
        <v>47.607999999999997</v>
      </c>
      <c r="AF6" s="15">
        <v>47.607999999999997</v>
      </c>
      <c r="AG6" s="15">
        <v>47.607999999999997</v>
      </c>
      <c r="AH6" s="15">
        <v>47.607999999999997</v>
      </c>
      <c r="AI6" s="15"/>
      <c r="AJ6" s="15"/>
      <c r="AK6" s="15"/>
      <c r="AL6" s="15"/>
      <c r="AM6" s="15"/>
    </row>
    <row r="7" spans="1:44" ht="14.4" x14ac:dyDescent="0.3">
      <c r="A7" s="121">
        <f>YampaRiverInflow.TotalOutflow!A7</f>
        <v>45108</v>
      </c>
      <c r="B7" s="31">
        <v>16.861999999999998</v>
      </c>
      <c r="C7" s="11">
        <v>16.861999999999998</v>
      </c>
      <c r="D7" s="41">
        <v>16.861999999999998</v>
      </c>
      <c r="E7" s="15">
        <v>37.980930000000001</v>
      </c>
      <c r="F7" s="15">
        <v>46.885179999999998</v>
      </c>
      <c r="G7" s="15">
        <v>38.639189999999999</v>
      </c>
      <c r="H7" s="15">
        <v>161.9752</v>
      </c>
      <c r="I7" s="15">
        <v>38.31944</v>
      </c>
      <c r="J7" s="15">
        <v>19.69941</v>
      </c>
      <c r="K7" s="15">
        <v>17.99015</v>
      </c>
      <c r="L7" s="15">
        <v>13.171860000000001</v>
      </c>
      <c r="M7" s="15">
        <v>40.615339999999996</v>
      </c>
      <c r="N7" s="15">
        <v>26.544730000000001</v>
      </c>
      <c r="O7" s="15">
        <v>25.423359999999999</v>
      </c>
      <c r="P7" s="15">
        <v>13.888549999999999</v>
      </c>
      <c r="Q7" s="15">
        <v>15.145760000000001</v>
      </c>
      <c r="R7" s="15">
        <v>6.6023500000000004</v>
      </c>
      <c r="S7" s="15">
        <v>10.07929</v>
      </c>
      <c r="T7" s="15">
        <v>4.5085600000000001</v>
      </c>
      <c r="U7" s="15">
        <v>26.234180000000002</v>
      </c>
      <c r="V7" s="15">
        <v>12.146379999999999</v>
      </c>
      <c r="W7" s="15">
        <v>17.390999999999998</v>
      </c>
      <c r="X7" s="15">
        <v>17.51343</v>
      </c>
      <c r="Y7" s="15">
        <v>34.483599999999996</v>
      </c>
      <c r="Z7" s="15">
        <v>45.963620000000006</v>
      </c>
      <c r="AA7" s="15">
        <v>28.082819999999998</v>
      </c>
      <c r="AB7" s="15">
        <v>19.215400000000002</v>
      </c>
      <c r="AC7" s="15">
        <v>17.710519999999999</v>
      </c>
      <c r="AD7" s="15">
        <v>20.118539999999999</v>
      </c>
      <c r="AE7" s="15">
        <v>18.059009999999997</v>
      </c>
      <c r="AF7" s="15">
        <v>20.378209999999999</v>
      </c>
      <c r="AG7" s="15">
        <v>15.53816</v>
      </c>
      <c r="AH7" s="15">
        <v>2.6186829999999999</v>
      </c>
      <c r="AI7" s="15"/>
      <c r="AJ7" s="15"/>
      <c r="AK7" s="15"/>
      <c r="AL7" s="15"/>
      <c r="AM7" s="15"/>
    </row>
    <row r="8" spans="1:44" ht="14.4" x14ac:dyDescent="0.3">
      <c r="A8" s="121">
        <f>YampaRiverInflow.TotalOutflow!A8</f>
        <v>45139</v>
      </c>
      <c r="B8" s="31">
        <v>18.831</v>
      </c>
      <c r="C8" s="11">
        <v>18.831</v>
      </c>
      <c r="D8" s="41">
        <v>18.831</v>
      </c>
      <c r="E8" s="15">
        <v>45.93045</v>
      </c>
      <c r="F8" s="15">
        <v>51.271099999999997</v>
      </c>
      <c r="G8" s="15">
        <v>50.55104</v>
      </c>
      <c r="H8" s="15">
        <v>39.051919999999996</v>
      </c>
      <c r="I8" s="15">
        <v>28.86665</v>
      </c>
      <c r="J8" s="15">
        <v>22.441749999999999</v>
      </c>
      <c r="K8" s="15">
        <v>26.15324</v>
      </c>
      <c r="L8" s="15">
        <v>32.817900000000002</v>
      </c>
      <c r="M8" s="15">
        <v>21.52835</v>
      </c>
      <c r="N8" s="15">
        <v>35.833640000000003</v>
      </c>
      <c r="O8" s="15">
        <v>31.181180000000001</v>
      </c>
      <c r="P8" s="15">
        <v>15.6302</v>
      </c>
      <c r="Q8" s="15">
        <v>23.108509999999999</v>
      </c>
      <c r="R8" s="15">
        <v>11.401249999999999</v>
      </c>
      <c r="S8" s="15">
        <v>31.261939999999999</v>
      </c>
      <c r="T8" s="15">
        <v>3.6801999999999997</v>
      </c>
      <c r="U8" s="15">
        <v>14.693910000000001</v>
      </c>
      <c r="V8" s="15">
        <v>25.271129999999999</v>
      </c>
      <c r="W8" s="15">
        <v>24.69454</v>
      </c>
      <c r="X8" s="15">
        <v>21.273709999999998</v>
      </c>
      <c r="Y8" s="15">
        <v>24.753779999999999</v>
      </c>
      <c r="Z8" s="15">
        <v>25.619619999999998</v>
      </c>
      <c r="AA8" s="15">
        <v>36.973279999999995</v>
      </c>
      <c r="AB8" s="15">
        <v>26.050840000000001</v>
      </c>
      <c r="AC8" s="15">
        <v>15.60383</v>
      </c>
      <c r="AD8" s="15">
        <v>22.495830000000002</v>
      </c>
      <c r="AE8" s="15">
        <v>11.813360000000001</v>
      </c>
      <c r="AF8" s="15">
        <v>21.487629999999999</v>
      </c>
      <c r="AG8" s="15">
        <v>15.17426</v>
      </c>
      <c r="AH8" s="15">
        <v>1.5523019999999998</v>
      </c>
      <c r="AI8" s="15"/>
      <c r="AJ8" s="15"/>
      <c r="AK8" s="15"/>
      <c r="AL8" s="15"/>
      <c r="AM8" s="15"/>
    </row>
    <row r="9" spans="1:44" ht="14.4" x14ac:dyDescent="0.3">
      <c r="A9" s="121">
        <f>YampaRiverInflow.TotalOutflow!A9</f>
        <v>45170</v>
      </c>
      <c r="B9" s="31">
        <v>11.67</v>
      </c>
      <c r="C9" s="11">
        <v>11.67</v>
      </c>
      <c r="D9" s="41">
        <v>11.67</v>
      </c>
      <c r="E9" s="15">
        <v>44.919650000000004</v>
      </c>
      <c r="F9" s="15">
        <v>38.738219999999998</v>
      </c>
      <c r="G9" s="15">
        <v>36.226120000000002</v>
      </c>
      <c r="H9" s="15">
        <v>28.125509999999998</v>
      </c>
      <c r="I9" s="15">
        <v>31.235990000000001</v>
      </c>
      <c r="J9" s="15">
        <v>22.33502</v>
      </c>
      <c r="K9" s="15">
        <v>48.394019999999998</v>
      </c>
      <c r="L9" s="15">
        <v>28.478590000000001</v>
      </c>
      <c r="M9" s="15">
        <v>11.490879999999999</v>
      </c>
      <c r="N9" s="15">
        <v>18.042580000000001</v>
      </c>
      <c r="O9" s="15">
        <v>23.867799999999999</v>
      </c>
      <c r="P9" s="15">
        <v>14.97372</v>
      </c>
      <c r="Q9" s="15">
        <v>17.04288</v>
      </c>
      <c r="R9" s="15">
        <v>23.401450000000001</v>
      </c>
      <c r="S9" s="15">
        <v>6.1058300000000001</v>
      </c>
      <c r="T9" s="15">
        <v>5.0821000000000005</v>
      </c>
      <c r="U9" s="15">
        <v>18.601369999999999</v>
      </c>
      <c r="V9" s="15">
        <v>14.47564</v>
      </c>
      <c r="W9" s="15">
        <v>21.351419999999997</v>
      </c>
      <c r="X9" s="15">
        <v>17.48638</v>
      </c>
      <c r="Y9" s="15">
        <v>30.457650000000001</v>
      </c>
      <c r="Z9" s="15">
        <v>31.318210000000001</v>
      </c>
      <c r="AA9" s="15">
        <v>23.158259999999999</v>
      </c>
      <c r="AB9" s="15">
        <v>13.249139999999999</v>
      </c>
      <c r="AC9" s="15">
        <v>19.108810000000002</v>
      </c>
      <c r="AD9" s="15">
        <v>13.42262</v>
      </c>
      <c r="AE9" s="15">
        <v>16.063879999999997</v>
      </c>
      <c r="AF9" s="15">
        <v>9.2318680000000004</v>
      </c>
      <c r="AG9" s="15">
        <v>25.419049999999999</v>
      </c>
      <c r="AH9" s="15">
        <v>3.7183029999999997</v>
      </c>
      <c r="AI9" s="15"/>
      <c r="AJ9" s="15"/>
      <c r="AK9" s="15"/>
      <c r="AL9" s="15"/>
      <c r="AM9" s="15"/>
    </row>
    <row r="10" spans="1:44" ht="14.4" x14ac:dyDescent="0.3">
      <c r="A10" s="121">
        <f>YampaRiverInflow.TotalOutflow!A10</f>
        <v>45200</v>
      </c>
      <c r="B10" s="31">
        <v>21.152000000000001</v>
      </c>
      <c r="C10" s="11">
        <v>21.152000000000001</v>
      </c>
      <c r="D10" s="41">
        <v>21.152000000000001</v>
      </c>
      <c r="E10" s="15">
        <v>34.431249999999999</v>
      </c>
      <c r="F10" s="15">
        <v>38.233789999999999</v>
      </c>
      <c r="G10" s="15">
        <v>25.995049999999999</v>
      </c>
      <c r="H10" s="15">
        <v>33.972290000000001</v>
      </c>
      <c r="I10" s="15">
        <v>22.088529999999999</v>
      </c>
      <c r="J10" s="15">
        <v>19.114159999999998</v>
      </c>
      <c r="K10" s="15">
        <v>8.2817099999999986</v>
      </c>
      <c r="L10" s="15">
        <v>40.549999999999997</v>
      </c>
      <c r="M10" s="15">
        <v>-13.924200000000001</v>
      </c>
      <c r="N10" s="15">
        <v>25.10202</v>
      </c>
      <c r="O10" s="15">
        <v>12.98898</v>
      </c>
      <c r="P10" s="15">
        <v>27.75198</v>
      </c>
      <c r="Q10" s="15">
        <v>9.3924799999999991</v>
      </c>
      <c r="R10" s="15">
        <v>43.769359999999999</v>
      </c>
      <c r="S10" s="15">
        <v>22.534610000000001</v>
      </c>
      <c r="T10" s="15">
        <v>16.070049999999998</v>
      </c>
      <c r="U10" s="15">
        <v>21.862349999999999</v>
      </c>
      <c r="V10" s="15">
        <v>21.155540000000002</v>
      </c>
      <c r="W10" s="15">
        <v>17.678609999999999</v>
      </c>
      <c r="X10" s="15">
        <v>24.983849999999997</v>
      </c>
      <c r="Y10" s="15">
        <v>30.878040000000002</v>
      </c>
      <c r="Z10" s="15">
        <v>34.297699999999999</v>
      </c>
      <c r="AA10" s="15">
        <v>18.70016</v>
      </c>
      <c r="AB10" s="15">
        <v>16.06213</v>
      </c>
      <c r="AC10" s="15">
        <v>34.16733</v>
      </c>
      <c r="AD10" s="15">
        <v>35.623899999999999</v>
      </c>
      <c r="AE10" s="15">
        <v>8.9423110000000001</v>
      </c>
      <c r="AF10" s="15">
        <v>22.663040000000002</v>
      </c>
      <c r="AG10" s="15">
        <v>18.12434</v>
      </c>
      <c r="AH10" s="15">
        <v>20.913310000000003</v>
      </c>
      <c r="AI10" s="15"/>
      <c r="AJ10" s="15"/>
      <c r="AK10" s="15"/>
      <c r="AL10" s="15"/>
      <c r="AM10" s="15"/>
    </row>
    <row r="11" spans="1:44" ht="14.4" x14ac:dyDescent="0.3">
      <c r="A11" s="121">
        <f>YampaRiverInflow.TotalOutflow!A11</f>
        <v>45231</v>
      </c>
      <c r="B11" s="31">
        <v>14.368</v>
      </c>
      <c r="C11" s="11">
        <v>14.368</v>
      </c>
      <c r="D11" s="41">
        <v>14.368</v>
      </c>
      <c r="E11" s="15">
        <v>35.786089999999994</v>
      </c>
      <c r="F11" s="15">
        <v>28.035019999999999</v>
      </c>
      <c r="G11" s="15">
        <v>16.97213</v>
      </c>
      <c r="H11" s="15">
        <v>32.303910000000002</v>
      </c>
      <c r="I11" s="15">
        <v>27.994340000000001</v>
      </c>
      <c r="J11" s="15">
        <v>18.408459999999998</v>
      </c>
      <c r="K11" s="15">
        <v>27.646930000000001</v>
      </c>
      <c r="L11" s="15">
        <v>13.904860000000001</v>
      </c>
      <c r="M11" s="15">
        <v>20.08203</v>
      </c>
      <c r="N11" s="15">
        <v>-4.2350600000000007</v>
      </c>
      <c r="O11" s="15">
        <v>5.5237799999999995</v>
      </c>
      <c r="P11" s="15">
        <v>13.936260000000001</v>
      </c>
      <c r="Q11" s="15">
        <v>18.488499999999998</v>
      </c>
      <c r="R11" s="15">
        <v>53.005609999999997</v>
      </c>
      <c r="S11" s="15">
        <v>26.384319999999999</v>
      </c>
      <c r="T11" s="15">
        <v>7.4658100000000003</v>
      </c>
      <c r="U11" s="15">
        <v>17.107009999999999</v>
      </c>
      <c r="V11" s="15">
        <v>28.95552</v>
      </c>
      <c r="W11" s="15">
        <v>31.72842</v>
      </c>
      <c r="X11" s="15">
        <v>37.927500000000002</v>
      </c>
      <c r="Y11" s="15">
        <v>37.545540000000003</v>
      </c>
      <c r="Z11" s="15">
        <v>26.962349999999997</v>
      </c>
      <c r="AA11" s="15">
        <v>24.636060000000001</v>
      </c>
      <c r="AB11" s="15">
        <v>9.1373110000000004</v>
      </c>
      <c r="AC11" s="15">
        <v>11.013590000000001</v>
      </c>
      <c r="AD11" s="15">
        <v>20.70234</v>
      </c>
      <c r="AE11" s="15">
        <v>12.13466</v>
      </c>
      <c r="AF11" s="15">
        <v>16.070899999999998</v>
      </c>
      <c r="AG11" s="15">
        <v>21.472249999999999</v>
      </c>
      <c r="AH11" s="15">
        <v>19.997520000000002</v>
      </c>
      <c r="AI11" s="15"/>
      <c r="AJ11" s="15"/>
      <c r="AK11" s="15"/>
      <c r="AL11" s="15"/>
      <c r="AM11" s="15"/>
    </row>
    <row r="12" spans="1:44" ht="14.4" x14ac:dyDescent="0.3">
      <c r="A12" s="121">
        <f>YampaRiverInflow.TotalOutflow!A12</f>
        <v>45261</v>
      </c>
      <c r="B12" s="31">
        <v>17.152999999999999</v>
      </c>
      <c r="C12" s="11">
        <v>17.152999999999999</v>
      </c>
      <c r="D12" s="41">
        <v>17.152999999999999</v>
      </c>
      <c r="E12" s="15">
        <v>28.205020000000001</v>
      </c>
      <c r="F12" s="15">
        <v>40.244050000000001</v>
      </c>
      <c r="G12" s="15">
        <v>27.56195</v>
      </c>
      <c r="H12" s="15">
        <v>42.93092</v>
      </c>
      <c r="I12" s="15">
        <v>16.8964</v>
      </c>
      <c r="J12" s="15">
        <v>5.2648799999999998</v>
      </c>
      <c r="K12" s="15">
        <v>14.9133</v>
      </c>
      <c r="L12" s="15">
        <v>20.716919999999998</v>
      </c>
      <c r="M12" s="15">
        <v>34.09957</v>
      </c>
      <c r="N12" s="15">
        <v>30.479970000000002</v>
      </c>
      <c r="O12" s="15">
        <v>17.71199</v>
      </c>
      <c r="P12" s="15">
        <v>14.28424</v>
      </c>
      <c r="Q12" s="15">
        <v>19.058679999999999</v>
      </c>
      <c r="R12" s="15">
        <v>32.092640000000003</v>
      </c>
      <c r="S12" s="15">
        <v>31.069230000000001</v>
      </c>
      <c r="T12" s="15">
        <v>-1.1337300000000001</v>
      </c>
      <c r="U12" s="15">
        <v>19.942029999999999</v>
      </c>
      <c r="V12" s="15">
        <v>24.682869999999998</v>
      </c>
      <c r="W12" s="15">
        <v>26.541930000000001</v>
      </c>
      <c r="X12" s="15">
        <v>32.755090000000003</v>
      </c>
      <c r="Y12" s="15">
        <v>27.805679999999999</v>
      </c>
      <c r="Z12" s="15">
        <v>21.076700000000002</v>
      </c>
      <c r="AA12" s="15">
        <v>7.0595299999999996</v>
      </c>
      <c r="AB12" s="15">
        <v>18.49559</v>
      </c>
      <c r="AC12" s="15">
        <v>21.64105</v>
      </c>
      <c r="AD12" s="15">
        <v>26.011500000000002</v>
      </c>
      <c r="AE12" s="15">
        <v>17.06305</v>
      </c>
      <c r="AF12" s="15">
        <v>26.540560000000003</v>
      </c>
      <c r="AG12" s="15">
        <v>19.891179999999999</v>
      </c>
      <c r="AH12" s="15">
        <v>8.7936929999999993</v>
      </c>
      <c r="AI12" s="15"/>
      <c r="AJ12" s="15"/>
      <c r="AK12" s="15"/>
      <c r="AL12" s="15"/>
      <c r="AM12" s="15"/>
    </row>
    <row r="13" spans="1:44" ht="14.4" x14ac:dyDescent="0.3">
      <c r="A13" s="121">
        <f>YampaRiverInflow.TotalOutflow!A13</f>
        <v>45292</v>
      </c>
      <c r="B13" s="31">
        <v>6.7190000000000003</v>
      </c>
      <c r="C13" s="11">
        <v>6.7190000000000003</v>
      </c>
      <c r="D13" s="41">
        <v>6.7190000000000003</v>
      </c>
      <c r="E13" s="15">
        <v>18.1145</v>
      </c>
      <c r="F13" s="15">
        <v>101.17739999999999</v>
      </c>
      <c r="G13" s="15">
        <v>19.38391</v>
      </c>
      <c r="H13" s="15">
        <v>30.74776</v>
      </c>
      <c r="I13" s="15">
        <v>9.8134800000000002</v>
      </c>
      <c r="J13" s="15">
        <v>-4.5364899999999997</v>
      </c>
      <c r="K13" s="15">
        <v>13.92507</v>
      </c>
      <c r="L13" s="15">
        <v>62.106730000000006</v>
      </c>
      <c r="M13" s="15">
        <v>30.139110000000002</v>
      </c>
      <c r="N13" s="15">
        <v>34.121430000000004</v>
      </c>
      <c r="O13" s="15">
        <v>0.29199999999999998</v>
      </c>
      <c r="P13" s="15">
        <v>8.3659300000000005</v>
      </c>
      <c r="Q13" s="15">
        <v>7.2980700000000001</v>
      </c>
      <c r="R13" s="15">
        <v>137.14750000000001</v>
      </c>
      <c r="S13" s="15">
        <v>5.1085200000000004</v>
      </c>
      <c r="T13" s="15">
        <v>9.6737900000000003</v>
      </c>
      <c r="U13" s="15">
        <v>13.99601</v>
      </c>
      <c r="V13" s="15">
        <v>3.7156899999999999</v>
      </c>
      <c r="W13" s="15">
        <v>41.649769999999997</v>
      </c>
      <c r="X13" s="15">
        <v>7.6267299999999993</v>
      </c>
      <c r="Y13" s="15">
        <v>11.469899999999999</v>
      </c>
      <c r="Z13" s="15">
        <v>17.2136</v>
      </c>
      <c r="AA13" s="15">
        <v>12.56814</v>
      </c>
      <c r="AB13" s="15">
        <v>17.381460000000001</v>
      </c>
      <c r="AC13" s="15">
        <v>26.231240000000003</v>
      </c>
      <c r="AD13" s="15">
        <v>33.2042</v>
      </c>
      <c r="AE13" s="15">
        <v>2.9696009999999999</v>
      </c>
      <c r="AF13" s="15">
        <v>19.397919999999999</v>
      </c>
      <c r="AG13" s="15">
        <v>1.1771969999999998</v>
      </c>
      <c r="AH13" s="15">
        <v>30.506990000000002</v>
      </c>
      <c r="AI13" s="15"/>
      <c r="AJ13" s="15"/>
      <c r="AK13" s="15"/>
      <c r="AL13" s="15"/>
      <c r="AM13" s="15"/>
    </row>
    <row r="14" spans="1:44" ht="14.4" x14ac:dyDescent="0.3">
      <c r="A14" s="121">
        <f>YampaRiverInflow.TotalOutflow!A14</f>
        <v>45323</v>
      </c>
      <c r="B14" s="31">
        <v>4.3070000000000004</v>
      </c>
      <c r="C14" s="11">
        <v>4.3070000000000004</v>
      </c>
      <c r="D14" s="41">
        <v>4.3070000000000004</v>
      </c>
      <c r="E14" s="15">
        <v>29.243689999999997</v>
      </c>
      <c r="F14" s="15">
        <v>221.90360000000001</v>
      </c>
      <c r="G14" s="15">
        <v>10.26454</v>
      </c>
      <c r="H14" s="15">
        <v>85.662350000000004</v>
      </c>
      <c r="I14" s="15">
        <v>11.232760000000001</v>
      </c>
      <c r="J14" s="15">
        <v>13.169319999999999</v>
      </c>
      <c r="K14" s="15">
        <v>35.386319999999998</v>
      </c>
      <c r="L14" s="15">
        <v>17.077069999999999</v>
      </c>
      <c r="M14" s="15">
        <v>13.379719999999999</v>
      </c>
      <c r="N14" s="15">
        <v>16.086819999999999</v>
      </c>
      <c r="O14" s="15">
        <v>-0.86568000000000001</v>
      </c>
      <c r="P14" s="15">
        <v>23.462679999999999</v>
      </c>
      <c r="Q14" s="15">
        <v>14.080209999999999</v>
      </c>
      <c r="R14" s="15">
        <v>174.5822</v>
      </c>
      <c r="S14" s="15">
        <v>11.06955</v>
      </c>
      <c r="T14" s="15">
        <v>-5.6684799999999997</v>
      </c>
      <c r="U14" s="15">
        <v>3.0183800000000001</v>
      </c>
      <c r="V14" s="15">
        <v>14.69007</v>
      </c>
      <c r="W14" s="15">
        <v>8.8202999999999996</v>
      </c>
      <c r="X14" s="15">
        <v>14.744759999999999</v>
      </c>
      <c r="Y14" s="15">
        <v>10.63569</v>
      </c>
      <c r="Z14" s="15">
        <v>3.61049</v>
      </c>
      <c r="AA14" s="15">
        <v>19.49475</v>
      </c>
      <c r="AB14" s="15">
        <v>9.0798199999999998</v>
      </c>
      <c r="AC14" s="15">
        <v>9.4230560000000008</v>
      </c>
      <c r="AD14" s="15">
        <v>14.433450000000001</v>
      </c>
      <c r="AE14" s="15">
        <v>2.5804749999999999</v>
      </c>
      <c r="AF14" s="15">
        <v>12.939129999999999</v>
      </c>
      <c r="AG14" s="15">
        <v>-3.2752500000000002</v>
      </c>
      <c r="AH14" s="15">
        <v>44.287480000000002</v>
      </c>
      <c r="AI14" s="15"/>
      <c r="AJ14" s="15"/>
      <c r="AK14" s="15"/>
      <c r="AL14" s="15"/>
      <c r="AM14" s="15"/>
    </row>
    <row r="15" spans="1:44" ht="14.4" x14ac:dyDescent="0.3">
      <c r="A15" s="121">
        <f>YampaRiverInflow.TotalOutflow!A15</f>
        <v>45352</v>
      </c>
      <c r="B15" s="31">
        <v>2.2610000000000001</v>
      </c>
      <c r="C15" s="11">
        <v>2.2610000000000001</v>
      </c>
      <c r="D15" s="41">
        <v>2.2610000000000001</v>
      </c>
      <c r="E15" s="15">
        <v>61.31456</v>
      </c>
      <c r="F15" s="15">
        <v>316.43129999999996</v>
      </c>
      <c r="G15" s="15">
        <v>30.523220000000002</v>
      </c>
      <c r="H15" s="15">
        <v>99.089590000000001</v>
      </c>
      <c r="I15" s="15">
        <v>0.26749000000000001</v>
      </c>
      <c r="J15" s="15">
        <v>21.557400000000001</v>
      </c>
      <c r="K15" s="15">
        <v>29.812529999999999</v>
      </c>
      <c r="L15" s="15">
        <v>17.33398</v>
      </c>
      <c r="M15" s="15">
        <v>4.5499399999999994</v>
      </c>
      <c r="N15" s="15">
        <v>29.456400000000002</v>
      </c>
      <c r="O15" s="15">
        <v>7.59199</v>
      </c>
      <c r="P15" s="15">
        <v>0.58572999999999997</v>
      </c>
      <c r="Q15" s="15">
        <v>5.9264799999999997</v>
      </c>
      <c r="R15" s="15">
        <v>168.7243</v>
      </c>
      <c r="S15" s="15">
        <v>24.415849999999999</v>
      </c>
      <c r="T15" s="15">
        <v>16.08663</v>
      </c>
      <c r="U15" s="15">
        <v>3.1996100000000003</v>
      </c>
      <c r="V15" s="15">
        <v>10.91578</v>
      </c>
      <c r="W15" s="15">
        <v>55.120930000000001</v>
      </c>
      <c r="X15" s="15">
        <v>5.3349099999999998</v>
      </c>
      <c r="Y15" s="15">
        <v>8.3023799999999994</v>
      </c>
      <c r="Z15" s="15">
        <v>7.6192200000000003</v>
      </c>
      <c r="AA15" s="15">
        <v>-3.1343100000000002</v>
      </c>
      <c r="AB15" s="15">
        <v>2.8256300000000003</v>
      </c>
      <c r="AC15" s="15">
        <v>17.701610000000002</v>
      </c>
      <c r="AD15" s="15">
        <v>10.766690000000001</v>
      </c>
      <c r="AE15" s="15">
        <v>-2.6526999999999998</v>
      </c>
      <c r="AF15" s="15">
        <v>-4.7138400000000003</v>
      </c>
      <c r="AG15" s="15">
        <v>14.927820000000001</v>
      </c>
      <c r="AH15" s="15">
        <v>37.971170000000001</v>
      </c>
      <c r="AI15" s="15"/>
      <c r="AJ15" s="15"/>
      <c r="AK15" s="15"/>
      <c r="AL15" s="15"/>
      <c r="AM15" s="15"/>
    </row>
    <row r="16" spans="1:44" ht="14.4" x14ac:dyDescent="0.3">
      <c r="A16" s="121">
        <f>YampaRiverInflow.TotalOutflow!A16</f>
        <v>45383</v>
      </c>
      <c r="B16" s="31">
        <v>6.609</v>
      </c>
      <c r="C16" s="11">
        <v>6.609</v>
      </c>
      <c r="D16" s="41">
        <v>6.609</v>
      </c>
      <c r="E16" s="15">
        <v>34.07152</v>
      </c>
      <c r="F16" s="15">
        <v>40.68047</v>
      </c>
      <c r="G16" s="15">
        <v>13.75267</v>
      </c>
      <c r="H16" s="15">
        <v>16.01717</v>
      </c>
      <c r="I16" s="15">
        <v>14.181340000000001</v>
      </c>
      <c r="J16" s="15">
        <v>10.90859</v>
      </c>
      <c r="K16" s="15">
        <v>31.157610000000002</v>
      </c>
      <c r="L16" s="15">
        <v>9.207790000000001</v>
      </c>
      <c r="M16" s="15">
        <v>-60.225830000000002</v>
      </c>
      <c r="N16" s="15">
        <v>53.373489999999997</v>
      </c>
      <c r="O16" s="15">
        <v>10.18976</v>
      </c>
      <c r="P16" s="15">
        <v>22.325830000000003</v>
      </c>
      <c r="Q16" s="15">
        <v>12.528739999999999</v>
      </c>
      <c r="R16" s="15">
        <v>16.69754</v>
      </c>
      <c r="S16" s="15">
        <v>14.457510000000001</v>
      </c>
      <c r="T16" s="15">
        <v>15.693350000000001</v>
      </c>
      <c r="U16" s="15">
        <v>12.19009</v>
      </c>
      <c r="V16" s="15">
        <v>15.191180000000001</v>
      </c>
      <c r="W16" s="15">
        <v>34.110879999999995</v>
      </c>
      <c r="X16" s="15">
        <v>18.928849999999997</v>
      </c>
      <c r="Y16" s="15">
        <v>23.699870000000001</v>
      </c>
      <c r="Z16" s="15">
        <v>14.320200000000002</v>
      </c>
      <c r="AA16" s="15">
        <v>23.981200000000001</v>
      </c>
      <c r="AB16" s="15">
        <v>12.70073</v>
      </c>
      <c r="AC16" s="15">
        <v>17.83746</v>
      </c>
      <c r="AD16" s="15">
        <v>12.692639999999999</v>
      </c>
      <c r="AE16" s="15">
        <v>-8.0273199999999996</v>
      </c>
      <c r="AF16" s="15">
        <v>5.617337</v>
      </c>
      <c r="AG16" s="15">
        <v>29.066040000000001</v>
      </c>
      <c r="AH16" s="15">
        <v>68.50724000000001</v>
      </c>
      <c r="AI16" s="15"/>
      <c r="AJ16" s="15"/>
      <c r="AK16" s="15"/>
      <c r="AL16" s="15"/>
      <c r="AM16" s="15"/>
    </row>
    <row r="17" spans="1:39" ht="14.4" x14ac:dyDescent="0.3">
      <c r="A17" s="121">
        <f>YampaRiverInflow.TotalOutflow!A17</f>
        <v>45413</v>
      </c>
      <c r="B17" s="31">
        <v>3.5990000000000002</v>
      </c>
      <c r="C17" s="11">
        <v>3.5990000000000002</v>
      </c>
      <c r="D17" s="41">
        <v>3.5990000000000002</v>
      </c>
      <c r="E17" s="15">
        <v>30.619150000000001</v>
      </c>
      <c r="F17" s="15">
        <v>51.445999999999998</v>
      </c>
      <c r="G17" s="15">
        <v>147.4316</v>
      </c>
      <c r="H17" s="15">
        <v>31.464639999999999</v>
      </c>
      <c r="I17" s="15">
        <v>16.225469999999998</v>
      </c>
      <c r="J17" s="15">
        <v>15.98751</v>
      </c>
      <c r="K17" s="15">
        <v>22.762439999999998</v>
      </c>
      <c r="L17" s="15">
        <v>16.884130000000003</v>
      </c>
      <c r="M17" s="15">
        <v>-18.579159999999998</v>
      </c>
      <c r="N17" s="15">
        <v>0.76658000000000004</v>
      </c>
      <c r="O17" s="15">
        <v>15.05968</v>
      </c>
      <c r="P17" s="15">
        <v>18.966650000000001</v>
      </c>
      <c r="Q17" s="15">
        <v>6.8135300000000001</v>
      </c>
      <c r="R17" s="15">
        <v>10.48025</v>
      </c>
      <c r="S17" s="15">
        <v>-4.4347899999999996</v>
      </c>
      <c r="T17" s="15">
        <v>13.546040000000001</v>
      </c>
      <c r="U17" s="15">
        <v>14.374000000000001</v>
      </c>
      <c r="V17" s="15">
        <v>20.312279999999998</v>
      </c>
      <c r="W17" s="15">
        <v>24.09412</v>
      </c>
      <c r="X17" s="15">
        <v>17.2925</v>
      </c>
      <c r="Y17" s="15">
        <v>26.04485</v>
      </c>
      <c r="Z17" s="15">
        <v>20.55932</v>
      </c>
      <c r="AA17" s="15">
        <v>-2.9233899999999999</v>
      </c>
      <c r="AB17" s="15">
        <v>20.669799999999999</v>
      </c>
      <c r="AC17" s="15">
        <v>13.049940000000001</v>
      </c>
      <c r="AD17" s="15">
        <v>22.04082</v>
      </c>
      <c r="AE17" s="15">
        <v>10.49208</v>
      </c>
      <c r="AF17" s="15">
        <v>8.221705</v>
      </c>
      <c r="AG17" s="15">
        <v>-6.3989399999999996</v>
      </c>
      <c r="AH17" s="15">
        <v>35.158190000000005</v>
      </c>
      <c r="AI17" s="15"/>
      <c r="AJ17" s="15"/>
      <c r="AK17" s="15"/>
      <c r="AL17" s="15"/>
      <c r="AM17" s="15"/>
    </row>
    <row r="18" spans="1:39" ht="14.4" x14ac:dyDescent="0.3">
      <c r="A18" s="121">
        <f>YampaRiverInflow.TotalOutflow!A18</f>
        <v>45444</v>
      </c>
      <c r="B18" s="31">
        <v>10.122</v>
      </c>
      <c r="C18" s="11">
        <v>10.122</v>
      </c>
      <c r="D18" s="41">
        <v>10.122</v>
      </c>
      <c r="E18" s="15">
        <v>17.90776</v>
      </c>
      <c r="F18" s="15">
        <v>23.242540000000002</v>
      </c>
      <c r="G18" s="15">
        <v>149.01420000000002</v>
      </c>
      <c r="H18" s="15">
        <v>25.634610000000002</v>
      </c>
      <c r="I18" s="15">
        <v>16.579849999999997</v>
      </c>
      <c r="J18" s="15">
        <v>17.054269999999999</v>
      </c>
      <c r="K18" s="15">
        <v>19.0702</v>
      </c>
      <c r="L18" s="15">
        <v>13.2582</v>
      </c>
      <c r="M18" s="15">
        <v>34.340009999999999</v>
      </c>
      <c r="N18" s="15">
        <v>31.23612</v>
      </c>
      <c r="O18" s="15">
        <v>9.42577</v>
      </c>
      <c r="P18" s="15">
        <v>11.861139999999999</v>
      </c>
      <c r="Q18" s="15">
        <v>3.2528800000000002</v>
      </c>
      <c r="R18" s="15">
        <v>10.676410000000001</v>
      </c>
      <c r="S18" s="15">
        <v>-12.562700000000001</v>
      </c>
      <c r="T18" s="15">
        <v>10.9498</v>
      </c>
      <c r="U18" s="15">
        <v>4.9075899999999999</v>
      </c>
      <c r="V18" s="15">
        <v>20.479099999999999</v>
      </c>
      <c r="W18" s="15">
        <v>23.339099999999998</v>
      </c>
      <c r="X18" s="15">
        <v>14.779639999999999</v>
      </c>
      <c r="Y18" s="15">
        <v>10.374750000000001</v>
      </c>
      <c r="Z18" s="15">
        <v>15.253579999999999</v>
      </c>
      <c r="AA18" s="15">
        <v>10.87237</v>
      </c>
      <c r="AB18" s="15">
        <v>19.39621</v>
      </c>
      <c r="AC18" s="15">
        <v>18.288060000000002</v>
      </c>
      <c r="AD18" s="15">
        <v>0.1727841</v>
      </c>
      <c r="AE18" s="15">
        <v>6.1307309999999999</v>
      </c>
      <c r="AF18" s="15">
        <v>10.9467</v>
      </c>
      <c r="AG18" s="15">
        <v>-4.7618999999999998</v>
      </c>
      <c r="AH18" s="15">
        <v>38.329680000000003</v>
      </c>
      <c r="AI18" s="15"/>
      <c r="AJ18" s="15"/>
      <c r="AK18" s="15"/>
      <c r="AL18" s="15"/>
      <c r="AM18" s="15"/>
    </row>
    <row r="19" spans="1:39" ht="14.4" x14ac:dyDescent="0.3">
      <c r="A19" s="121">
        <f>YampaRiverInflow.TotalOutflow!A19</f>
        <v>45474</v>
      </c>
      <c r="B19" s="31">
        <v>16.861999999999998</v>
      </c>
      <c r="C19" s="11">
        <v>16.861999999999998</v>
      </c>
      <c r="D19" s="41">
        <v>16.861999999999998</v>
      </c>
      <c r="E19" s="15">
        <v>46.885179999999998</v>
      </c>
      <c r="F19" s="15">
        <v>38.639189999999999</v>
      </c>
      <c r="G19" s="15">
        <v>161.9752</v>
      </c>
      <c r="H19" s="15">
        <v>38.31944</v>
      </c>
      <c r="I19" s="15">
        <v>19.69941</v>
      </c>
      <c r="J19" s="15">
        <v>17.99015</v>
      </c>
      <c r="K19" s="15">
        <v>13.171860000000001</v>
      </c>
      <c r="L19" s="15">
        <v>40.615339999999996</v>
      </c>
      <c r="M19" s="15">
        <v>26.544730000000001</v>
      </c>
      <c r="N19" s="15">
        <v>25.423359999999999</v>
      </c>
      <c r="O19" s="15">
        <v>13.888549999999999</v>
      </c>
      <c r="P19" s="15">
        <v>15.145760000000001</v>
      </c>
      <c r="Q19" s="15">
        <v>6.6023500000000004</v>
      </c>
      <c r="R19" s="15">
        <v>10.07929</v>
      </c>
      <c r="S19" s="15">
        <v>4.5085600000000001</v>
      </c>
      <c r="T19" s="15">
        <v>26.234180000000002</v>
      </c>
      <c r="U19" s="15">
        <v>12.146379999999999</v>
      </c>
      <c r="V19" s="15">
        <v>17.390999999999998</v>
      </c>
      <c r="W19" s="15">
        <v>17.51343</v>
      </c>
      <c r="X19" s="15">
        <v>34.483599999999996</v>
      </c>
      <c r="Y19" s="15">
        <v>45.963620000000006</v>
      </c>
      <c r="Z19" s="15">
        <v>28.082819999999998</v>
      </c>
      <c r="AA19" s="15">
        <v>19.215400000000002</v>
      </c>
      <c r="AB19" s="15">
        <v>17.710519999999999</v>
      </c>
      <c r="AC19" s="15">
        <v>20.118539999999999</v>
      </c>
      <c r="AD19" s="15">
        <v>18.059009999999997</v>
      </c>
      <c r="AE19" s="15">
        <v>20.378209999999999</v>
      </c>
      <c r="AF19" s="15">
        <v>15.53816</v>
      </c>
      <c r="AG19" s="15">
        <v>2.6186829999999999</v>
      </c>
      <c r="AH19" s="15">
        <v>37.980930000000001</v>
      </c>
      <c r="AI19" s="15"/>
      <c r="AJ19" s="15"/>
      <c r="AK19" s="15"/>
      <c r="AL19" s="15"/>
      <c r="AM19" s="15"/>
    </row>
    <row r="20" spans="1:39" ht="14.4" x14ac:dyDescent="0.3">
      <c r="A20" s="121">
        <f>YampaRiverInflow.TotalOutflow!A20</f>
        <v>45505</v>
      </c>
      <c r="B20" s="31">
        <v>18.831</v>
      </c>
      <c r="C20" s="11">
        <v>18.831</v>
      </c>
      <c r="D20" s="41">
        <v>18.831</v>
      </c>
      <c r="E20" s="15">
        <v>51.271099999999997</v>
      </c>
      <c r="F20" s="15">
        <v>50.55104</v>
      </c>
      <c r="G20" s="15">
        <v>39.051919999999996</v>
      </c>
      <c r="H20" s="15">
        <v>28.86665</v>
      </c>
      <c r="I20" s="15">
        <v>22.441749999999999</v>
      </c>
      <c r="J20" s="15">
        <v>26.15324</v>
      </c>
      <c r="K20" s="15">
        <v>32.817900000000002</v>
      </c>
      <c r="L20" s="15">
        <v>21.52835</v>
      </c>
      <c r="M20" s="15">
        <v>35.833640000000003</v>
      </c>
      <c r="N20" s="15">
        <v>31.181180000000001</v>
      </c>
      <c r="O20" s="15">
        <v>15.6302</v>
      </c>
      <c r="P20" s="15">
        <v>23.108509999999999</v>
      </c>
      <c r="Q20" s="15">
        <v>11.401249999999999</v>
      </c>
      <c r="R20" s="15">
        <v>31.261939999999999</v>
      </c>
      <c r="S20" s="15">
        <v>3.6801999999999997</v>
      </c>
      <c r="T20" s="15">
        <v>14.693910000000001</v>
      </c>
      <c r="U20" s="15">
        <v>25.271129999999999</v>
      </c>
      <c r="V20" s="15">
        <v>24.69454</v>
      </c>
      <c r="W20" s="15">
        <v>21.273709999999998</v>
      </c>
      <c r="X20" s="15">
        <v>24.753779999999999</v>
      </c>
      <c r="Y20" s="15">
        <v>25.619619999999998</v>
      </c>
      <c r="Z20" s="15">
        <v>36.973279999999995</v>
      </c>
      <c r="AA20" s="15">
        <v>26.050840000000001</v>
      </c>
      <c r="AB20" s="15">
        <v>15.60383</v>
      </c>
      <c r="AC20" s="15">
        <v>22.495830000000002</v>
      </c>
      <c r="AD20" s="15">
        <v>11.813360000000001</v>
      </c>
      <c r="AE20" s="15">
        <v>21.487629999999999</v>
      </c>
      <c r="AF20" s="15">
        <v>15.17426</v>
      </c>
      <c r="AG20" s="15">
        <v>1.5523019999999998</v>
      </c>
      <c r="AH20" s="15">
        <v>45.93045</v>
      </c>
      <c r="AI20" s="15"/>
      <c r="AJ20" s="15"/>
      <c r="AK20" s="15"/>
      <c r="AL20" s="15"/>
      <c r="AM20" s="15"/>
    </row>
    <row r="21" spans="1:39" ht="14.4" x14ac:dyDescent="0.3">
      <c r="A21" s="121">
        <f>YampaRiverInflow.TotalOutflow!A21</f>
        <v>45536</v>
      </c>
      <c r="B21" s="31">
        <v>11.67</v>
      </c>
      <c r="C21" s="11">
        <v>11.67</v>
      </c>
      <c r="D21" s="41">
        <v>11.67</v>
      </c>
      <c r="E21" s="15">
        <v>38.738219999999998</v>
      </c>
      <c r="F21" s="15">
        <v>36.226120000000002</v>
      </c>
      <c r="G21" s="15">
        <v>28.125509999999998</v>
      </c>
      <c r="H21" s="15">
        <v>31.235990000000001</v>
      </c>
      <c r="I21" s="15">
        <v>22.33502</v>
      </c>
      <c r="J21" s="15">
        <v>48.394019999999998</v>
      </c>
      <c r="K21" s="15">
        <v>28.478590000000001</v>
      </c>
      <c r="L21" s="15">
        <v>11.490879999999999</v>
      </c>
      <c r="M21" s="15">
        <v>18.042580000000001</v>
      </c>
      <c r="N21" s="15">
        <v>23.867799999999999</v>
      </c>
      <c r="O21" s="15">
        <v>14.97372</v>
      </c>
      <c r="P21" s="15">
        <v>17.04288</v>
      </c>
      <c r="Q21" s="15">
        <v>23.401450000000001</v>
      </c>
      <c r="R21" s="15">
        <v>6.1058300000000001</v>
      </c>
      <c r="S21" s="15">
        <v>5.0821000000000005</v>
      </c>
      <c r="T21" s="15">
        <v>18.601369999999999</v>
      </c>
      <c r="U21" s="15">
        <v>14.47564</v>
      </c>
      <c r="V21" s="15">
        <v>21.351419999999997</v>
      </c>
      <c r="W21" s="15">
        <v>17.48638</v>
      </c>
      <c r="X21" s="15">
        <v>30.457650000000001</v>
      </c>
      <c r="Y21" s="15">
        <v>31.318210000000001</v>
      </c>
      <c r="Z21" s="15">
        <v>23.158259999999999</v>
      </c>
      <c r="AA21" s="15">
        <v>13.249139999999999</v>
      </c>
      <c r="AB21" s="15">
        <v>19.108810000000002</v>
      </c>
      <c r="AC21" s="15">
        <v>13.42262</v>
      </c>
      <c r="AD21" s="15">
        <v>16.063879999999997</v>
      </c>
      <c r="AE21" s="15">
        <v>9.2318680000000004</v>
      </c>
      <c r="AF21" s="15">
        <v>25.419049999999999</v>
      </c>
      <c r="AG21" s="15">
        <v>3.7183029999999997</v>
      </c>
      <c r="AH21" s="15">
        <v>44.919650000000004</v>
      </c>
      <c r="AI21" s="15"/>
      <c r="AJ21" s="15"/>
      <c r="AK21" s="15"/>
      <c r="AL21" s="15"/>
      <c r="AM21" s="15"/>
    </row>
    <row r="22" spans="1:39" ht="14.4" x14ac:dyDescent="0.3">
      <c r="A22" s="121">
        <f>YampaRiverInflow.TotalOutflow!A22</f>
        <v>45566</v>
      </c>
      <c r="B22" s="31">
        <v>21.152000000000001</v>
      </c>
      <c r="C22" s="11">
        <v>21.152000000000001</v>
      </c>
      <c r="D22" s="41">
        <v>21.152000000000001</v>
      </c>
      <c r="E22" s="15">
        <v>38.233789999999999</v>
      </c>
      <c r="F22" s="15">
        <v>25.995049999999999</v>
      </c>
      <c r="G22" s="15">
        <v>33.972290000000001</v>
      </c>
      <c r="H22" s="15">
        <v>22.088529999999999</v>
      </c>
      <c r="I22" s="15">
        <v>19.114159999999998</v>
      </c>
      <c r="J22" s="15">
        <v>8.2817099999999986</v>
      </c>
      <c r="K22" s="15">
        <v>40.549999999999997</v>
      </c>
      <c r="L22" s="15">
        <v>-13.924200000000001</v>
      </c>
      <c r="M22" s="15">
        <v>25.10202</v>
      </c>
      <c r="N22" s="15">
        <v>12.98898</v>
      </c>
      <c r="O22" s="15">
        <v>27.75198</v>
      </c>
      <c r="P22" s="15">
        <v>9.3924799999999991</v>
      </c>
      <c r="Q22" s="15">
        <v>43.769359999999999</v>
      </c>
      <c r="R22" s="15">
        <v>22.534610000000001</v>
      </c>
      <c r="S22" s="15">
        <v>16.070049999999998</v>
      </c>
      <c r="T22" s="15">
        <v>21.862349999999999</v>
      </c>
      <c r="U22" s="15">
        <v>21.155540000000002</v>
      </c>
      <c r="V22" s="15">
        <v>17.678609999999999</v>
      </c>
      <c r="W22" s="15">
        <v>24.983849999999997</v>
      </c>
      <c r="X22" s="15">
        <v>30.878040000000002</v>
      </c>
      <c r="Y22" s="15">
        <v>34.297699999999999</v>
      </c>
      <c r="Z22" s="15">
        <v>18.70016</v>
      </c>
      <c r="AA22" s="15">
        <v>16.06213</v>
      </c>
      <c r="AB22" s="15">
        <v>34.16733</v>
      </c>
      <c r="AC22" s="15">
        <v>35.623899999999999</v>
      </c>
      <c r="AD22" s="15">
        <v>8.9423110000000001</v>
      </c>
      <c r="AE22" s="15">
        <v>22.663040000000002</v>
      </c>
      <c r="AF22" s="15">
        <v>18.12434</v>
      </c>
      <c r="AG22" s="15">
        <v>20.913310000000003</v>
      </c>
      <c r="AH22" s="15">
        <v>34.431249999999999</v>
      </c>
      <c r="AI22" s="15"/>
      <c r="AJ22" s="15"/>
      <c r="AK22" s="15"/>
      <c r="AL22" s="15"/>
      <c r="AM22" s="15"/>
    </row>
    <row r="23" spans="1:39" ht="14.4" x14ac:dyDescent="0.3">
      <c r="A23" s="121">
        <f>YampaRiverInflow.TotalOutflow!A23</f>
        <v>45597</v>
      </c>
      <c r="B23" s="31">
        <v>14.368</v>
      </c>
      <c r="C23" s="11">
        <v>14.368</v>
      </c>
      <c r="D23" s="41">
        <v>14.368</v>
      </c>
      <c r="E23" s="15">
        <v>28.035019999999999</v>
      </c>
      <c r="F23" s="15">
        <v>16.97213</v>
      </c>
      <c r="G23" s="15">
        <v>32.303910000000002</v>
      </c>
      <c r="H23" s="15">
        <v>27.994340000000001</v>
      </c>
      <c r="I23" s="15">
        <v>18.408459999999998</v>
      </c>
      <c r="J23" s="15">
        <v>27.646930000000001</v>
      </c>
      <c r="K23" s="15">
        <v>13.904860000000001</v>
      </c>
      <c r="L23" s="15">
        <v>20.08203</v>
      </c>
      <c r="M23" s="15">
        <v>-4.2350600000000007</v>
      </c>
      <c r="N23" s="15">
        <v>5.5237799999999995</v>
      </c>
      <c r="O23" s="15">
        <v>13.936260000000001</v>
      </c>
      <c r="P23" s="15">
        <v>18.488499999999998</v>
      </c>
      <c r="Q23" s="15">
        <v>53.005609999999997</v>
      </c>
      <c r="R23" s="15">
        <v>26.384319999999999</v>
      </c>
      <c r="S23" s="15">
        <v>7.4658100000000003</v>
      </c>
      <c r="T23" s="15">
        <v>17.107009999999999</v>
      </c>
      <c r="U23" s="15">
        <v>28.95552</v>
      </c>
      <c r="V23" s="15">
        <v>31.72842</v>
      </c>
      <c r="W23" s="15">
        <v>37.927500000000002</v>
      </c>
      <c r="X23" s="15">
        <v>37.545540000000003</v>
      </c>
      <c r="Y23" s="15">
        <v>26.962349999999997</v>
      </c>
      <c r="Z23" s="15">
        <v>24.636060000000001</v>
      </c>
      <c r="AA23" s="15">
        <v>9.1373110000000004</v>
      </c>
      <c r="AB23" s="15">
        <v>11.013590000000001</v>
      </c>
      <c r="AC23" s="15">
        <v>20.70234</v>
      </c>
      <c r="AD23" s="15">
        <v>12.13466</v>
      </c>
      <c r="AE23" s="15">
        <v>16.070899999999998</v>
      </c>
      <c r="AF23" s="15">
        <v>21.472249999999999</v>
      </c>
      <c r="AG23" s="15">
        <v>19.997520000000002</v>
      </c>
      <c r="AH23" s="15">
        <v>35.786089999999994</v>
      </c>
      <c r="AI23" s="15"/>
      <c r="AJ23" s="15"/>
      <c r="AK23" s="15"/>
      <c r="AL23" s="15"/>
      <c r="AM23" s="15"/>
    </row>
    <row r="24" spans="1:39" ht="14.4" x14ac:dyDescent="0.3">
      <c r="A24" s="121">
        <f>YampaRiverInflow.TotalOutflow!A24</f>
        <v>45627</v>
      </c>
      <c r="B24" s="31">
        <v>17.152999999999999</v>
      </c>
      <c r="C24" s="11">
        <v>17.152999999999999</v>
      </c>
      <c r="D24" s="41">
        <v>17.152999999999999</v>
      </c>
      <c r="E24" s="15">
        <v>40.244050000000001</v>
      </c>
      <c r="F24" s="15">
        <v>27.56195</v>
      </c>
      <c r="G24" s="15">
        <v>42.93092</v>
      </c>
      <c r="H24" s="15">
        <v>16.8964</v>
      </c>
      <c r="I24" s="15">
        <v>5.2648799999999998</v>
      </c>
      <c r="J24" s="15">
        <v>14.9133</v>
      </c>
      <c r="K24" s="15">
        <v>20.716919999999998</v>
      </c>
      <c r="L24" s="15">
        <v>34.09957</v>
      </c>
      <c r="M24" s="15">
        <v>30.479970000000002</v>
      </c>
      <c r="N24" s="15">
        <v>17.71199</v>
      </c>
      <c r="O24" s="15">
        <v>14.28424</v>
      </c>
      <c r="P24" s="15">
        <v>19.058679999999999</v>
      </c>
      <c r="Q24" s="15">
        <v>32.092640000000003</v>
      </c>
      <c r="R24" s="15">
        <v>31.069230000000001</v>
      </c>
      <c r="S24" s="15">
        <v>-1.1337300000000001</v>
      </c>
      <c r="T24" s="15">
        <v>19.942029999999999</v>
      </c>
      <c r="U24" s="15">
        <v>24.682869999999998</v>
      </c>
      <c r="V24" s="15">
        <v>26.541930000000001</v>
      </c>
      <c r="W24" s="15">
        <v>32.755090000000003</v>
      </c>
      <c r="X24" s="15">
        <v>27.805679999999999</v>
      </c>
      <c r="Y24" s="15">
        <v>21.076700000000002</v>
      </c>
      <c r="Z24" s="15">
        <v>7.0595299999999996</v>
      </c>
      <c r="AA24" s="15">
        <v>18.49559</v>
      </c>
      <c r="AB24" s="15">
        <v>21.64105</v>
      </c>
      <c r="AC24" s="15">
        <v>26.011500000000002</v>
      </c>
      <c r="AD24" s="15">
        <v>17.06305</v>
      </c>
      <c r="AE24" s="15">
        <v>26.540560000000003</v>
      </c>
      <c r="AF24" s="15">
        <v>19.891179999999999</v>
      </c>
      <c r="AG24" s="15">
        <v>8.7936929999999993</v>
      </c>
      <c r="AH24" s="15">
        <v>28.205020000000001</v>
      </c>
      <c r="AI24" s="15"/>
      <c r="AJ24" s="15"/>
      <c r="AK24" s="15"/>
      <c r="AL24" s="15"/>
      <c r="AM24" s="15"/>
    </row>
    <row r="25" spans="1:39" ht="14.4" x14ac:dyDescent="0.3">
      <c r="A25" s="121">
        <f>YampaRiverInflow.TotalOutflow!A25</f>
        <v>45658</v>
      </c>
      <c r="B25" s="31">
        <v>6.7190000000000003</v>
      </c>
      <c r="C25" s="11">
        <v>6.7190000000000003</v>
      </c>
      <c r="D25" s="41">
        <v>6.7190000000000003</v>
      </c>
      <c r="E25" s="15">
        <v>101.17739999999999</v>
      </c>
      <c r="F25" s="15">
        <v>19.38391</v>
      </c>
      <c r="G25" s="15">
        <v>30.74776</v>
      </c>
      <c r="H25" s="15">
        <v>9.8134800000000002</v>
      </c>
      <c r="I25" s="15">
        <v>-4.5364899999999997</v>
      </c>
      <c r="J25" s="15">
        <v>13.92507</v>
      </c>
      <c r="K25" s="15">
        <v>62.106730000000006</v>
      </c>
      <c r="L25" s="15">
        <v>30.139110000000002</v>
      </c>
      <c r="M25" s="15">
        <v>34.121430000000004</v>
      </c>
      <c r="N25" s="15">
        <v>0.29199999999999998</v>
      </c>
      <c r="O25" s="15">
        <v>8.3659300000000005</v>
      </c>
      <c r="P25" s="15">
        <v>7.2980700000000001</v>
      </c>
      <c r="Q25" s="15">
        <v>137.14750000000001</v>
      </c>
      <c r="R25" s="15">
        <v>5.1085200000000004</v>
      </c>
      <c r="S25" s="15">
        <v>9.6737900000000003</v>
      </c>
      <c r="T25" s="15">
        <v>13.99601</v>
      </c>
      <c r="U25" s="15">
        <v>3.7156899999999999</v>
      </c>
      <c r="V25" s="15">
        <v>41.649769999999997</v>
      </c>
      <c r="W25" s="15">
        <v>7.6267299999999993</v>
      </c>
      <c r="X25" s="15">
        <v>11.469899999999999</v>
      </c>
      <c r="Y25" s="15">
        <v>17.2136</v>
      </c>
      <c r="Z25" s="15">
        <v>12.56814</v>
      </c>
      <c r="AA25" s="15">
        <v>17.381460000000001</v>
      </c>
      <c r="AB25" s="15">
        <v>26.231240000000003</v>
      </c>
      <c r="AC25" s="15">
        <v>33.2042</v>
      </c>
      <c r="AD25" s="15">
        <v>2.9696009999999999</v>
      </c>
      <c r="AE25" s="15">
        <v>19.397919999999999</v>
      </c>
      <c r="AF25" s="15">
        <v>1.1771969999999998</v>
      </c>
      <c r="AG25" s="15">
        <v>30.506990000000002</v>
      </c>
      <c r="AH25" s="15">
        <v>18.1145</v>
      </c>
      <c r="AI25" s="15"/>
      <c r="AJ25" s="15"/>
      <c r="AK25" s="15"/>
      <c r="AL25" s="15"/>
      <c r="AM25" s="15"/>
    </row>
    <row r="26" spans="1:39" ht="14.4" x14ac:dyDescent="0.3">
      <c r="A26" s="121">
        <f>YampaRiverInflow.TotalOutflow!A26</f>
        <v>45689</v>
      </c>
      <c r="B26" s="31">
        <v>4.3070000000000004</v>
      </c>
      <c r="C26" s="11">
        <v>4.3070000000000004</v>
      </c>
      <c r="D26" s="41">
        <v>4.3070000000000004</v>
      </c>
      <c r="E26" s="15">
        <v>221.90360000000001</v>
      </c>
      <c r="F26" s="15">
        <v>10.26454</v>
      </c>
      <c r="G26" s="15">
        <v>85.662350000000004</v>
      </c>
      <c r="H26" s="15">
        <v>11.232760000000001</v>
      </c>
      <c r="I26" s="15">
        <v>13.169319999999999</v>
      </c>
      <c r="J26" s="15">
        <v>35.386319999999998</v>
      </c>
      <c r="K26" s="15">
        <v>17.077069999999999</v>
      </c>
      <c r="L26" s="15">
        <v>13.379719999999999</v>
      </c>
      <c r="M26" s="15">
        <v>16.086819999999999</v>
      </c>
      <c r="N26" s="15">
        <v>-0.86568000000000001</v>
      </c>
      <c r="O26" s="15">
        <v>23.462679999999999</v>
      </c>
      <c r="P26" s="15">
        <v>14.080209999999999</v>
      </c>
      <c r="Q26" s="15">
        <v>174.5822</v>
      </c>
      <c r="R26" s="15">
        <v>11.06955</v>
      </c>
      <c r="S26" s="15">
        <v>-5.6684799999999997</v>
      </c>
      <c r="T26" s="15">
        <v>3.0183800000000001</v>
      </c>
      <c r="U26" s="15">
        <v>14.69007</v>
      </c>
      <c r="V26" s="15">
        <v>8.8202999999999996</v>
      </c>
      <c r="W26" s="15">
        <v>14.744759999999999</v>
      </c>
      <c r="X26" s="15">
        <v>10.63569</v>
      </c>
      <c r="Y26" s="15">
        <v>3.61049</v>
      </c>
      <c r="Z26" s="15">
        <v>19.49475</v>
      </c>
      <c r="AA26" s="15">
        <v>9.0798199999999998</v>
      </c>
      <c r="AB26" s="15">
        <v>9.4230560000000008</v>
      </c>
      <c r="AC26" s="15">
        <v>14.433450000000001</v>
      </c>
      <c r="AD26" s="15">
        <v>2.5804749999999999</v>
      </c>
      <c r="AE26" s="15">
        <v>12.939129999999999</v>
      </c>
      <c r="AF26" s="15">
        <v>-3.2752500000000002</v>
      </c>
      <c r="AG26" s="15">
        <v>44.287480000000002</v>
      </c>
      <c r="AH26" s="15">
        <v>29.243689999999997</v>
      </c>
      <c r="AI26" s="15"/>
      <c r="AJ26" s="15"/>
      <c r="AK26" s="15"/>
      <c r="AL26" s="15"/>
      <c r="AM26" s="15"/>
    </row>
    <row r="27" spans="1:39" ht="14.4" x14ac:dyDescent="0.3">
      <c r="A27" s="121">
        <f>YampaRiverInflow.TotalOutflow!A27</f>
        <v>45717</v>
      </c>
      <c r="B27" s="31">
        <v>2.2610000000000001</v>
      </c>
      <c r="C27" s="11">
        <v>2.2610000000000001</v>
      </c>
      <c r="D27" s="41">
        <v>2.2610000000000001</v>
      </c>
      <c r="E27" s="15">
        <v>316.43129999999996</v>
      </c>
      <c r="F27" s="15">
        <v>30.523220000000002</v>
      </c>
      <c r="G27" s="15">
        <v>99.089590000000001</v>
      </c>
      <c r="H27" s="15">
        <v>0.26749000000000001</v>
      </c>
      <c r="I27" s="15">
        <v>21.557400000000001</v>
      </c>
      <c r="J27" s="15">
        <v>29.812529999999999</v>
      </c>
      <c r="K27" s="15">
        <v>17.33398</v>
      </c>
      <c r="L27" s="15">
        <v>4.5499399999999994</v>
      </c>
      <c r="M27" s="15">
        <v>29.456400000000002</v>
      </c>
      <c r="N27" s="15">
        <v>7.59199</v>
      </c>
      <c r="O27" s="15">
        <v>0.58572999999999997</v>
      </c>
      <c r="P27" s="15">
        <v>5.9264799999999997</v>
      </c>
      <c r="Q27" s="15">
        <v>168.7243</v>
      </c>
      <c r="R27" s="15">
        <v>24.415849999999999</v>
      </c>
      <c r="S27" s="15">
        <v>16.08663</v>
      </c>
      <c r="T27" s="15">
        <v>3.1996100000000003</v>
      </c>
      <c r="U27" s="15">
        <v>10.91578</v>
      </c>
      <c r="V27" s="15">
        <v>55.120930000000001</v>
      </c>
      <c r="W27" s="15">
        <v>5.3349099999999998</v>
      </c>
      <c r="X27" s="15">
        <v>8.3023799999999994</v>
      </c>
      <c r="Y27" s="15">
        <v>7.6192200000000003</v>
      </c>
      <c r="Z27" s="15">
        <v>-3.1343100000000002</v>
      </c>
      <c r="AA27" s="15">
        <v>2.8256300000000003</v>
      </c>
      <c r="AB27" s="15">
        <v>17.701610000000002</v>
      </c>
      <c r="AC27" s="15">
        <v>10.766690000000001</v>
      </c>
      <c r="AD27" s="15">
        <v>-2.6526999999999998</v>
      </c>
      <c r="AE27" s="15">
        <v>-4.7138400000000003</v>
      </c>
      <c r="AF27" s="15">
        <v>14.927820000000001</v>
      </c>
      <c r="AG27" s="15">
        <v>37.971170000000001</v>
      </c>
      <c r="AH27" s="15">
        <v>61.31456</v>
      </c>
      <c r="AI27" s="15"/>
      <c r="AJ27" s="15"/>
      <c r="AK27" s="15"/>
      <c r="AL27" s="15"/>
      <c r="AM27" s="15"/>
    </row>
    <row r="28" spans="1:39" ht="14.4" x14ac:dyDescent="0.3">
      <c r="A28" s="121">
        <f>YampaRiverInflow.TotalOutflow!A28</f>
        <v>45748</v>
      </c>
      <c r="B28" s="31">
        <v>6.609</v>
      </c>
      <c r="C28" s="11">
        <v>6.609</v>
      </c>
      <c r="D28" s="41">
        <v>6.609</v>
      </c>
      <c r="E28" s="15">
        <v>40.68047</v>
      </c>
      <c r="F28" s="15">
        <v>13.75267</v>
      </c>
      <c r="G28" s="15">
        <v>16.01717</v>
      </c>
      <c r="H28" s="15">
        <v>14.181340000000001</v>
      </c>
      <c r="I28" s="15">
        <v>10.90859</v>
      </c>
      <c r="J28" s="15">
        <v>31.157610000000002</v>
      </c>
      <c r="K28" s="15">
        <v>9.207790000000001</v>
      </c>
      <c r="L28" s="15">
        <v>-60.225830000000002</v>
      </c>
      <c r="M28" s="15">
        <v>53.373489999999997</v>
      </c>
      <c r="N28" s="15">
        <v>10.18976</v>
      </c>
      <c r="O28" s="15">
        <v>22.325830000000003</v>
      </c>
      <c r="P28" s="15">
        <v>12.528739999999999</v>
      </c>
      <c r="Q28" s="15">
        <v>16.69754</v>
      </c>
      <c r="R28" s="15">
        <v>14.457510000000001</v>
      </c>
      <c r="S28" s="15">
        <v>15.693350000000001</v>
      </c>
      <c r="T28" s="15">
        <v>12.19009</v>
      </c>
      <c r="U28" s="15">
        <v>15.191180000000001</v>
      </c>
      <c r="V28" s="15">
        <v>34.110879999999995</v>
      </c>
      <c r="W28" s="15">
        <v>18.928849999999997</v>
      </c>
      <c r="X28" s="15">
        <v>23.699870000000001</v>
      </c>
      <c r="Y28" s="15">
        <v>14.320200000000002</v>
      </c>
      <c r="Z28" s="15">
        <v>23.981200000000001</v>
      </c>
      <c r="AA28" s="15">
        <v>12.70073</v>
      </c>
      <c r="AB28" s="15">
        <v>17.83746</v>
      </c>
      <c r="AC28" s="15">
        <v>12.692639999999999</v>
      </c>
      <c r="AD28" s="15">
        <v>-8.0273199999999996</v>
      </c>
      <c r="AE28" s="15">
        <v>5.617337</v>
      </c>
      <c r="AF28" s="15">
        <v>29.066040000000001</v>
      </c>
      <c r="AG28" s="15">
        <v>68.50724000000001</v>
      </c>
      <c r="AH28" s="15">
        <v>34.07152</v>
      </c>
      <c r="AI28" s="15"/>
      <c r="AJ28" s="15"/>
      <c r="AK28" s="15"/>
      <c r="AL28" s="15"/>
      <c r="AM28" s="15"/>
    </row>
    <row r="29" spans="1:39" ht="14.4" x14ac:dyDescent="0.3">
      <c r="A29" s="121">
        <f>YampaRiverInflow.TotalOutflow!A29</f>
        <v>45778</v>
      </c>
      <c r="B29" s="31">
        <v>3.5990000000000002</v>
      </c>
      <c r="C29" s="11">
        <v>3.5990000000000002</v>
      </c>
      <c r="D29" s="41">
        <v>3.5990000000000002</v>
      </c>
      <c r="E29" s="15">
        <v>51.445999999999998</v>
      </c>
      <c r="F29" s="15">
        <v>147.4316</v>
      </c>
      <c r="G29" s="15">
        <v>31.464639999999999</v>
      </c>
      <c r="H29" s="15">
        <v>16.225469999999998</v>
      </c>
      <c r="I29" s="15">
        <v>15.98751</v>
      </c>
      <c r="J29" s="15">
        <v>22.762439999999998</v>
      </c>
      <c r="K29" s="15">
        <v>16.884130000000003</v>
      </c>
      <c r="L29" s="15">
        <v>-18.579159999999998</v>
      </c>
      <c r="M29" s="15">
        <v>0.76658000000000004</v>
      </c>
      <c r="N29" s="15">
        <v>15.05968</v>
      </c>
      <c r="O29" s="15">
        <v>18.966650000000001</v>
      </c>
      <c r="P29" s="15">
        <v>6.8135300000000001</v>
      </c>
      <c r="Q29" s="15">
        <v>10.48025</v>
      </c>
      <c r="R29" s="15">
        <v>-4.4347899999999996</v>
      </c>
      <c r="S29" s="15">
        <v>13.546040000000001</v>
      </c>
      <c r="T29" s="15">
        <v>14.374000000000001</v>
      </c>
      <c r="U29" s="15">
        <v>20.312279999999998</v>
      </c>
      <c r="V29" s="15">
        <v>24.09412</v>
      </c>
      <c r="W29" s="15">
        <v>17.2925</v>
      </c>
      <c r="X29" s="15">
        <v>26.04485</v>
      </c>
      <c r="Y29" s="15">
        <v>20.55932</v>
      </c>
      <c r="Z29" s="15">
        <v>-2.9233899999999999</v>
      </c>
      <c r="AA29" s="15">
        <v>20.669799999999999</v>
      </c>
      <c r="AB29" s="15">
        <v>13.049940000000001</v>
      </c>
      <c r="AC29" s="15">
        <v>22.04082</v>
      </c>
      <c r="AD29" s="15">
        <v>10.49208</v>
      </c>
      <c r="AE29" s="15">
        <v>8.221705</v>
      </c>
      <c r="AF29" s="15">
        <v>-6.3989399999999996</v>
      </c>
      <c r="AG29" s="15">
        <v>35.158190000000005</v>
      </c>
      <c r="AH29" s="15">
        <v>30.619150000000001</v>
      </c>
      <c r="AI29" s="15"/>
      <c r="AJ29" s="15"/>
      <c r="AK29" s="15"/>
      <c r="AL29" s="15"/>
      <c r="AM29" s="15"/>
    </row>
    <row r="30" spans="1:39" ht="14.4" x14ac:dyDescent="0.3">
      <c r="A30" s="121">
        <f>YampaRiverInflow.TotalOutflow!A30</f>
        <v>45809</v>
      </c>
      <c r="B30" s="31">
        <v>10.122</v>
      </c>
      <c r="C30" s="11">
        <v>10.122</v>
      </c>
      <c r="D30" s="41">
        <v>10.122</v>
      </c>
      <c r="E30" s="15">
        <v>23.242540000000002</v>
      </c>
      <c r="F30" s="15">
        <v>149.01420000000002</v>
      </c>
      <c r="G30" s="15">
        <v>25.634610000000002</v>
      </c>
      <c r="H30" s="15">
        <v>16.579849999999997</v>
      </c>
      <c r="I30" s="15">
        <v>17.054269999999999</v>
      </c>
      <c r="J30" s="15">
        <v>19.0702</v>
      </c>
      <c r="K30" s="15">
        <v>13.2582</v>
      </c>
      <c r="L30" s="15">
        <v>34.340009999999999</v>
      </c>
      <c r="M30" s="15">
        <v>31.23612</v>
      </c>
      <c r="N30" s="15">
        <v>9.42577</v>
      </c>
      <c r="O30" s="15">
        <v>11.861139999999999</v>
      </c>
      <c r="P30" s="15">
        <v>3.2528800000000002</v>
      </c>
      <c r="Q30" s="15">
        <v>10.676410000000001</v>
      </c>
      <c r="R30" s="15">
        <v>-12.562700000000001</v>
      </c>
      <c r="S30" s="15">
        <v>10.9498</v>
      </c>
      <c r="T30" s="15">
        <v>4.9075899999999999</v>
      </c>
      <c r="U30" s="15">
        <v>20.479099999999999</v>
      </c>
      <c r="V30" s="15">
        <v>23.339099999999998</v>
      </c>
      <c r="W30" s="15">
        <v>14.779639999999999</v>
      </c>
      <c r="X30" s="15">
        <v>10.374750000000001</v>
      </c>
      <c r="Y30" s="15">
        <v>15.253579999999999</v>
      </c>
      <c r="Z30" s="15">
        <v>10.87237</v>
      </c>
      <c r="AA30" s="15">
        <v>19.39621</v>
      </c>
      <c r="AB30" s="15">
        <v>18.288060000000002</v>
      </c>
      <c r="AC30" s="15">
        <v>0.1727841</v>
      </c>
      <c r="AD30" s="15">
        <v>6.1307309999999999</v>
      </c>
      <c r="AE30" s="15">
        <v>10.9467</v>
      </c>
      <c r="AF30" s="15">
        <v>-4.7618999999999998</v>
      </c>
      <c r="AG30" s="15">
        <v>38.329680000000003</v>
      </c>
      <c r="AH30" s="15">
        <v>17.90776</v>
      </c>
      <c r="AI30" s="15"/>
      <c r="AJ30" s="15"/>
      <c r="AK30" s="15"/>
      <c r="AL30" s="15"/>
      <c r="AM30" s="15"/>
    </row>
    <row r="31" spans="1:39" ht="14.4" x14ac:dyDescent="0.3">
      <c r="A31" s="121">
        <f>YampaRiverInflow.TotalOutflow!A31</f>
        <v>45839</v>
      </c>
      <c r="B31" s="31">
        <v>16.861999999999998</v>
      </c>
      <c r="C31" s="11">
        <v>16.861999999999998</v>
      </c>
      <c r="D31" s="41">
        <v>16.861999999999998</v>
      </c>
      <c r="E31" s="15">
        <v>38.639189999999999</v>
      </c>
      <c r="F31" s="15">
        <v>161.9752</v>
      </c>
      <c r="G31" s="15">
        <v>38.31944</v>
      </c>
      <c r="H31" s="15">
        <v>19.69941</v>
      </c>
      <c r="I31" s="15">
        <v>17.99015</v>
      </c>
      <c r="J31" s="15">
        <v>13.171860000000001</v>
      </c>
      <c r="K31" s="15">
        <v>40.615339999999996</v>
      </c>
      <c r="L31" s="15">
        <v>26.544730000000001</v>
      </c>
      <c r="M31" s="15">
        <v>25.423359999999999</v>
      </c>
      <c r="N31" s="15">
        <v>13.888549999999999</v>
      </c>
      <c r="O31" s="15">
        <v>15.145760000000001</v>
      </c>
      <c r="P31" s="15">
        <v>6.6023500000000004</v>
      </c>
      <c r="Q31" s="15">
        <v>10.07929</v>
      </c>
      <c r="R31" s="15">
        <v>4.5085600000000001</v>
      </c>
      <c r="S31" s="15">
        <v>26.234180000000002</v>
      </c>
      <c r="T31" s="15">
        <v>12.146379999999999</v>
      </c>
      <c r="U31" s="15">
        <v>17.390999999999998</v>
      </c>
      <c r="V31" s="15">
        <v>17.51343</v>
      </c>
      <c r="W31" s="15">
        <v>34.483599999999996</v>
      </c>
      <c r="X31" s="15">
        <v>45.963620000000006</v>
      </c>
      <c r="Y31" s="15">
        <v>28.082819999999998</v>
      </c>
      <c r="Z31" s="15">
        <v>19.215400000000002</v>
      </c>
      <c r="AA31" s="15">
        <v>17.710519999999999</v>
      </c>
      <c r="AB31" s="15">
        <v>20.118539999999999</v>
      </c>
      <c r="AC31" s="15">
        <v>18.059009999999997</v>
      </c>
      <c r="AD31" s="15">
        <v>20.378209999999999</v>
      </c>
      <c r="AE31" s="15">
        <v>15.53816</v>
      </c>
      <c r="AF31" s="15">
        <v>2.6186829999999999</v>
      </c>
      <c r="AG31" s="15">
        <v>37.980930000000001</v>
      </c>
      <c r="AH31" s="15">
        <v>46.885179999999998</v>
      </c>
      <c r="AI31" s="15"/>
      <c r="AJ31" s="15"/>
      <c r="AK31" s="15"/>
      <c r="AL31" s="15"/>
      <c r="AM31" s="15"/>
    </row>
    <row r="32" spans="1:39" ht="14.4" x14ac:dyDescent="0.3">
      <c r="A32" s="121">
        <f>YampaRiverInflow.TotalOutflow!A32</f>
        <v>45870</v>
      </c>
      <c r="B32" s="31">
        <v>18.831</v>
      </c>
      <c r="C32" s="11">
        <v>18.831</v>
      </c>
      <c r="D32" s="41">
        <v>18.831</v>
      </c>
      <c r="E32" s="15">
        <v>50.55104</v>
      </c>
      <c r="F32" s="15">
        <v>39.051919999999996</v>
      </c>
      <c r="G32" s="15">
        <v>28.86665</v>
      </c>
      <c r="H32" s="15">
        <v>22.441749999999999</v>
      </c>
      <c r="I32" s="15">
        <v>26.15324</v>
      </c>
      <c r="J32" s="15">
        <v>32.817900000000002</v>
      </c>
      <c r="K32" s="15">
        <v>21.52835</v>
      </c>
      <c r="L32" s="15">
        <v>35.833640000000003</v>
      </c>
      <c r="M32" s="15">
        <v>31.181180000000001</v>
      </c>
      <c r="N32" s="15">
        <v>15.6302</v>
      </c>
      <c r="O32" s="15">
        <v>23.108509999999999</v>
      </c>
      <c r="P32" s="15">
        <v>11.401249999999999</v>
      </c>
      <c r="Q32" s="15">
        <v>31.261939999999999</v>
      </c>
      <c r="R32" s="15">
        <v>3.6801999999999997</v>
      </c>
      <c r="S32" s="15">
        <v>14.693910000000001</v>
      </c>
      <c r="T32" s="15">
        <v>25.271129999999999</v>
      </c>
      <c r="U32" s="15">
        <v>24.69454</v>
      </c>
      <c r="V32" s="15">
        <v>21.273709999999998</v>
      </c>
      <c r="W32" s="15">
        <v>24.753779999999999</v>
      </c>
      <c r="X32" s="15">
        <v>25.619619999999998</v>
      </c>
      <c r="Y32" s="15">
        <v>36.973279999999995</v>
      </c>
      <c r="Z32" s="15">
        <v>26.050840000000001</v>
      </c>
      <c r="AA32" s="15">
        <v>15.60383</v>
      </c>
      <c r="AB32" s="15">
        <v>22.495830000000002</v>
      </c>
      <c r="AC32" s="15">
        <v>11.813360000000001</v>
      </c>
      <c r="AD32" s="15">
        <v>21.487629999999999</v>
      </c>
      <c r="AE32" s="15">
        <v>15.17426</v>
      </c>
      <c r="AF32" s="15">
        <v>1.5523019999999998</v>
      </c>
      <c r="AG32" s="15">
        <v>45.93045</v>
      </c>
      <c r="AH32" s="15">
        <v>51.271099999999997</v>
      </c>
      <c r="AI32" s="15"/>
      <c r="AJ32" s="15"/>
      <c r="AK32" s="15"/>
      <c r="AL32" s="15"/>
      <c r="AM32" s="15"/>
    </row>
    <row r="33" spans="1:39" ht="14.4" x14ac:dyDescent="0.3">
      <c r="A33" s="121">
        <f>YampaRiverInflow.TotalOutflow!A33</f>
        <v>45901</v>
      </c>
      <c r="B33" s="31">
        <v>11.67</v>
      </c>
      <c r="C33" s="11">
        <v>11.67</v>
      </c>
      <c r="D33" s="41">
        <v>11.67</v>
      </c>
      <c r="E33" s="15">
        <v>36.226120000000002</v>
      </c>
      <c r="F33" s="15">
        <v>28.125509999999998</v>
      </c>
      <c r="G33" s="15">
        <v>31.235990000000001</v>
      </c>
      <c r="H33" s="15">
        <v>22.33502</v>
      </c>
      <c r="I33" s="15">
        <v>48.394019999999998</v>
      </c>
      <c r="J33" s="15">
        <v>28.478590000000001</v>
      </c>
      <c r="K33" s="15">
        <v>11.490879999999999</v>
      </c>
      <c r="L33" s="15">
        <v>18.042580000000001</v>
      </c>
      <c r="M33" s="15">
        <v>23.867799999999999</v>
      </c>
      <c r="N33" s="15">
        <v>14.97372</v>
      </c>
      <c r="O33" s="15">
        <v>17.04288</v>
      </c>
      <c r="P33" s="15">
        <v>23.401450000000001</v>
      </c>
      <c r="Q33" s="15">
        <v>6.1058300000000001</v>
      </c>
      <c r="R33" s="15">
        <v>5.0821000000000005</v>
      </c>
      <c r="S33" s="15">
        <v>18.601369999999999</v>
      </c>
      <c r="T33" s="15">
        <v>14.47564</v>
      </c>
      <c r="U33" s="15">
        <v>21.351419999999997</v>
      </c>
      <c r="V33" s="15">
        <v>17.48638</v>
      </c>
      <c r="W33" s="15">
        <v>30.457650000000001</v>
      </c>
      <c r="X33" s="15">
        <v>31.318210000000001</v>
      </c>
      <c r="Y33" s="15">
        <v>23.158259999999999</v>
      </c>
      <c r="Z33" s="15">
        <v>13.249139999999999</v>
      </c>
      <c r="AA33" s="15">
        <v>19.108810000000002</v>
      </c>
      <c r="AB33" s="15">
        <v>13.42262</v>
      </c>
      <c r="AC33" s="15">
        <v>16.063879999999997</v>
      </c>
      <c r="AD33" s="15">
        <v>9.2318680000000004</v>
      </c>
      <c r="AE33" s="15">
        <v>25.419049999999999</v>
      </c>
      <c r="AF33" s="15">
        <v>3.7183029999999997</v>
      </c>
      <c r="AG33" s="15">
        <v>44.919650000000004</v>
      </c>
      <c r="AH33" s="15">
        <v>38.738219999999998</v>
      </c>
      <c r="AI33" s="15"/>
      <c r="AJ33" s="15"/>
      <c r="AK33" s="15"/>
      <c r="AL33" s="15"/>
      <c r="AM33" s="15"/>
    </row>
    <row r="34" spans="1:39" ht="14.4" x14ac:dyDescent="0.3">
      <c r="A34" s="121">
        <f>YampaRiverInflow.TotalOutflow!A34</f>
        <v>45931</v>
      </c>
      <c r="B34" s="31">
        <v>21.152000000000001</v>
      </c>
      <c r="C34" s="11">
        <v>21.152000000000001</v>
      </c>
      <c r="D34" s="41">
        <v>21.152000000000001</v>
      </c>
      <c r="E34" s="15">
        <v>25.995049999999999</v>
      </c>
      <c r="F34" s="15">
        <v>33.972290000000001</v>
      </c>
      <c r="G34" s="15">
        <v>22.088529999999999</v>
      </c>
      <c r="H34" s="15">
        <v>19.114159999999998</v>
      </c>
      <c r="I34" s="15">
        <v>8.2817099999999986</v>
      </c>
      <c r="J34" s="15">
        <v>40.549999999999997</v>
      </c>
      <c r="K34" s="15">
        <v>-13.924200000000001</v>
      </c>
      <c r="L34" s="15">
        <v>25.10202</v>
      </c>
      <c r="M34" s="15">
        <v>12.98898</v>
      </c>
      <c r="N34" s="15">
        <v>27.75198</v>
      </c>
      <c r="O34" s="15">
        <v>9.3924799999999991</v>
      </c>
      <c r="P34" s="15">
        <v>43.769359999999999</v>
      </c>
      <c r="Q34" s="15">
        <v>22.534610000000001</v>
      </c>
      <c r="R34" s="15">
        <v>16.070049999999998</v>
      </c>
      <c r="S34" s="15">
        <v>21.862349999999999</v>
      </c>
      <c r="T34" s="15">
        <v>21.155540000000002</v>
      </c>
      <c r="U34" s="15">
        <v>17.678609999999999</v>
      </c>
      <c r="V34" s="15">
        <v>24.983849999999997</v>
      </c>
      <c r="W34" s="15">
        <v>30.878040000000002</v>
      </c>
      <c r="X34" s="15">
        <v>34.297699999999999</v>
      </c>
      <c r="Y34" s="15">
        <v>18.70016</v>
      </c>
      <c r="Z34" s="15">
        <v>16.06213</v>
      </c>
      <c r="AA34" s="15">
        <v>34.16733</v>
      </c>
      <c r="AB34" s="15">
        <v>35.623899999999999</v>
      </c>
      <c r="AC34" s="15">
        <v>8.9423110000000001</v>
      </c>
      <c r="AD34" s="15">
        <v>22.663040000000002</v>
      </c>
      <c r="AE34" s="15">
        <v>18.12434</v>
      </c>
      <c r="AF34" s="15">
        <v>20.913310000000003</v>
      </c>
      <c r="AG34" s="15">
        <v>34.431249999999999</v>
      </c>
      <c r="AH34" s="15">
        <v>38.233789999999999</v>
      </c>
      <c r="AI34" s="15"/>
      <c r="AJ34" s="15"/>
      <c r="AK34" s="15"/>
      <c r="AL34" s="15"/>
      <c r="AM34" s="15"/>
    </row>
    <row r="35" spans="1:39" ht="14.4" x14ac:dyDescent="0.3">
      <c r="A35" s="121">
        <f>YampaRiverInflow.TotalOutflow!A35</f>
        <v>45962</v>
      </c>
      <c r="B35" s="31">
        <v>14.368</v>
      </c>
      <c r="C35" s="11">
        <v>14.368</v>
      </c>
      <c r="D35" s="41">
        <v>14.368</v>
      </c>
      <c r="E35" s="15">
        <v>16.97213</v>
      </c>
      <c r="F35" s="15">
        <v>32.303910000000002</v>
      </c>
      <c r="G35" s="15">
        <v>27.994340000000001</v>
      </c>
      <c r="H35" s="15">
        <v>18.408459999999998</v>
      </c>
      <c r="I35" s="15">
        <v>27.646930000000001</v>
      </c>
      <c r="J35" s="15">
        <v>13.904860000000001</v>
      </c>
      <c r="K35" s="15">
        <v>20.08203</v>
      </c>
      <c r="L35" s="15">
        <v>-4.2350600000000007</v>
      </c>
      <c r="M35" s="15">
        <v>5.5237799999999995</v>
      </c>
      <c r="N35" s="15">
        <v>13.936260000000001</v>
      </c>
      <c r="O35" s="15">
        <v>18.488499999999998</v>
      </c>
      <c r="P35" s="15">
        <v>53.005609999999997</v>
      </c>
      <c r="Q35" s="15">
        <v>26.384319999999999</v>
      </c>
      <c r="R35" s="15">
        <v>7.4658100000000003</v>
      </c>
      <c r="S35" s="15">
        <v>17.107009999999999</v>
      </c>
      <c r="T35" s="15">
        <v>28.95552</v>
      </c>
      <c r="U35" s="15">
        <v>31.72842</v>
      </c>
      <c r="V35" s="15">
        <v>37.927500000000002</v>
      </c>
      <c r="W35" s="15">
        <v>37.545540000000003</v>
      </c>
      <c r="X35" s="15">
        <v>26.962349999999997</v>
      </c>
      <c r="Y35" s="15">
        <v>24.636060000000001</v>
      </c>
      <c r="Z35" s="15">
        <v>9.1373110000000004</v>
      </c>
      <c r="AA35" s="15">
        <v>11.013590000000001</v>
      </c>
      <c r="AB35" s="15">
        <v>20.70234</v>
      </c>
      <c r="AC35" s="15">
        <v>12.13466</v>
      </c>
      <c r="AD35" s="15">
        <v>16.070899999999998</v>
      </c>
      <c r="AE35" s="15">
        <v>21.472249999999999</v>
      </c>
      <c r="AF35" s="15">
        <v>19.997520000000002</v>
      </c>
      <c r="AG35" s="15">
        <v>35.786089999999994</v>
      </c>
      <c r="AH35" s="15">
        <v>28.035019999999999</v>
      </c>
      <c r="AI35" s="15"/>
      <c r="AJ35" s="15"/>
      <c r="AK35" s="15"/>
      <c r="AL35" s="15"/>
      <c r="AM35" s="15"/>
    </row>
    <row r="36" spans="1:39" ht="14.4" x14ac:dyDescent="0.3">
      <c r="A36" s="121">
        <f>YampaRiverInflow.TotalOutflow!A36</f>
        <v>45992</v>
      </c>
      <c r="B36" s="31">
        <v>17.152999999999999</v>
      </c>
      <c r="C36" s="11">
        <v>17.152999999999999</v>
      </c>
      <c r="D36" s="41">
        <v>17.152999999999999</v>
      </c>
      <c r="E36" s="15">
        <v>27.56195</v>
      </c>
      <c r="F36" s="15">
        <v>42.93092</v>
      </c>
      <c r="G36" s="15">
        <v>16.8964</v>
      </c>
      <c r="H36" s="15">
        <v>5.2648799999999998</v>
      </c>
      <c r="I36" s="15">
        <v>14.9133</v>
      </c>
      <c r="J36" s="15">
        <v>20.716919999999998</v>
      </c>
      <c r="K36" s="15">
        <v>34.09957</v>
      </c>
      <c r="L36" s="15">
        <v>30.479970000000002</v>
      </c>
      <c r="M36" s="15">
        <v>17.71199</v>
      </c>
      <c r="N36" s="15">
        <v>14.28424</v>
      </c>
      <c r="O36" s="15">
        <v>19.058679999999999</v>
      </c>
      <c r="P36" s="15">
        <v>32.092640000000003</v>
      </c>
      <c r="Q36" s="15">
        <v>31.069230000000001</v>
      </c>
      <c r="R36" s="15">
        <v>-1.1337300000000001</v>
      </c>
      <c r="S36" s="15">
        <v>19.942029999999999</v>
      </c>
      <c r="T36" s="15">
        <v>24.682869999999998</v>
      </c>
      <c r="U36" s="15">
        <v>26.541930000000001</v>
      </c>
      <c r="V36" s="15">
        <v>32.755090000000003</v>
      </c>
      <c r="W36" s="15">
        <v>27.805679999999999</v>
      </c>
      <c r="X36" s="15">
        <v>21.076700000000002</v>
      </c>
      <c r="Y36" s="15">
        <v>7.0595299999999996</v>
      </c>
      <c r="Z36" s="15">
        <v>18.49559</v>
      </c>
      <c r="AA36" s="15">
        <v>21.64105</v>
      </c>
      <c r="AB36" s="15">
        <v>26.011500000000002</v>
      </c>
      <c r="AC36" s="15">
        <v>17.06305</v>
      </c>
      <c r="AD36" s="15">
        <v>26.540560000000003</v>
      </c>
      <c r="AE36" s="15">
        <v>19.891179999999999</v>
      </c>
      <c r="AF36" s="15">
        <v>8.7936929999999993</v>
      </c>
      <c r="AG36" s="15">
        <v>28.205020000000001</v>
      </c>
      <c r="AH36" s="15">
        <v>40.244050000000001</v>
      </c>
      <c r="AI36" s="15"/>
      <c r="AJ36" s="15"/>
      <c r="AK36" s="15"/>
      <c r="AL36" s="15"/>
      <c r="AM36" s="15"/>
    </row>
    <row r="37" spans="1:39" ht="14.4" x14ac:dyDescent="0.3">
      <c r="A37" s="121">
        <f>YampaRiverInflow.TotalOutflow!A37</f>
        <v>46023</v>
      </c>
      <c r="B37" s="31">
        <v>6.7190000000000003</v>
      </c>
      <c r="C37" s="11">
        <v>6.7190000000000003</v>
      </c>
      <c r="D37" s="41">
        <v>6.7190000000000003</v>
      </c>
      <c r="E37" s="15">
        <v>19.38391</v>
      </c>
      <c r="F37" s="15">
        <v>30.74776</v>
      </c>
      <c r="G37" s="15">
        <v>9.8134800000000002</v>
      </c>
      <c r="H37" s="15">
        <v>-4.5364899999999997</v>
      </c>
      <c r="I37" s="15">
        <v>13.92507</v>
      </c>
      <c r="J37" s="15">
        <v>62.106730000000006</v>
      </c>
      <c r="K37" s="15">
        <v>30.139110000000002</v>
      </c>
      <c r="L37" s="15">
        <v>34.121430000000004</v>
      </c>
      <c r="M37" s="15">
        <v>0.29199999999999998</v>
      </c>
      <c r="N37" s="15">
        <v>8.3659300000000005</v>
      </c>
      <c r="O37" s="15">
        <v>7.2980700000000001</v>
      </c>
      <c r="P37" s="15">
        <v>137.14750000000001</v>
      </c>
      <c r="Q37" s="15">
        <v>5.1085200000000004</v>
      </c>
      <c r="R37" s="15">
        <v>9.6737900000000003</v>
      </c>
      <c r="S37" s="15">
        <v>13.99601</v>
      </c>
      <c r="T37" s="15">
        <v>3.7156899999999999</v>
      </c>
      <c r="U37" s="15">
        <v>41.649769999999997</v>
      </c>
      <c r="V37" s="15">
        <v>7.6267299999999993</v>
      </c>
      <c r="W37" s="15">
        <v>11.469899999999999</v>
      </c>
      <c r="X37" s="15">
        <v>17.2136</v>
      </c>
      <c r="Y37" s="15">
        <v>12.56814</v>
      </c>
      <c r="Z37" s="15">
        <v>17.381460000000001</v>
      </c>
      <c r="AA37" s="15">
        <v>26.231240000000003</v>
      </c>
      <c r="AB37" s="15">
        <v>33.2042</v>
      </c>
      <c r="AC37" s="15">
        <v>2.9696009999999999</v>
      </c>
      <c r="AD37" s="15">
        <v>19.397919999999999</v>
      </c>
      <c r="AE37" s="15">
        <v>1.1771969999999998</v>
      </c>
      <c r="AF37" s="15">
        <v>30.506990000000002</v>
      </c>
      <c r="AG37" s="15">
        <v>18.1145</v>
      </c>
      <c r="AH37" s="15">
        <v>101.17739999999999</v>
      </c>
      <c r="AI37" s="15"/>
      <c r="AJ37" s="15"/>
      <c r="AK37" s="15"/>
      <c r="AL37" s="15"/>
      <c r="AM37" s="15"/>
    </row>
    <row r="38" spans="1:39" ht="14.4" x14ac:dyDescent="0.3">
      <c r="A38" s="121">
        <f>YampaRiverInflow.TotalOutflow!A38</f>
        <v>46054</v>
      </c>
      <c r="B38" s="31">
        <v>4.3070000000000004</v>
      </c>
      <c r="C38" s="11">
        <v>4.3070000000000004</v>
      </c>
      <c r="D38" s="41">
        <v>4.3070000000000004</v>
      </c>
      <c r="E38" s="15">
        <v>10.26454</v>
      </c>
      <c r="F38" s="15">
        <v>85.662350000000004</v>
      </c>
      <c r="G38" s="15">
        <v>11.232760000000001</v>
      </c>
      <c r="H38" s="15">
        <v>13.169319999999999</v>
      </c>
      <c r="I38" s="15">
        <v>35.386319999999998</v>
      </c>
      <c r="J38" s="15">
        <v>17.077069999999999</v>
      </c>
      <c r="K38" s="15">
        <v>13.379719999999999</v>
      </c>
      <c r="L38" s="15">
        <v>16.086819999999999</v>
      </c>
      <c r="M38" s="15">
        <v>-0.86568000000000001</v>
      </c>
      <c r="N38" s="15">
        <v>23.462679999999999</v>
      </c>
      <c r="O38" s="15">
        <v>14.080209999999999</v>
      </c>
      <c r="P38" s="15">
        <v>174.5822</v>
      </c>
      <c r="Q38" s="15">
        <v>11.06955</v>
      </c>
      <c r="R38" s="15">
        <v>-5.6684799999999997</v>
      </c>
      <c r="S38" s="15">
        <v>3.0183800000000001</v>
      </c>
      <c r="T38" s="15">
        <v>14.69007</v>
      </c>
      <c r="U38" s="15">
        <v>8.8202999999999996</v>
      </c>
      <c r="V38" s="15">
        <v>14.744759999999999</v>
      </c>
      <c r="W38" s="15">
        <v>10.63569</v>
      </c>
      <c r="X38" s="15">
        <v>3.61049</v>
      </c>
      <c r="Y38" s="15">
        <v>19.49475</v>
      </c>
      <c r="Z38" s="15">
        <v>9.0798199999999998</v>
      </c>
      <c r="AA38" s="15">
        <v>9.4230560000000008</v>
      </c>
      <c r="AB38" s="15">
        <v>14.433450000000001</v>
      </c>
      <c r="AC38" s="15">
        <v>2.5804749999999999</v>
      </c>
      <c r="AD38" s="15">
        <v>12.939129999999999</v>
      </c>
      <c r="AE38" s="15">
        <v>-3.2752500000000002</v>
      </c>
      <c r="AF38" s="15">
        <v>44.287480000000002</v>
      </c>
      <c r="AG38" s="15">
        <v>29.243689999999997</v>
      </c>
      <c r="AH38" s="15">
        <v>221.90360000000001</v>
      </c>
      <c r="AI38" s="15"/>
      <c r="AJ38" s="15"/>
      <c r="AK38" s="15"/>
      <c r="AL38" s="15"/>
      <c r="AM38" s="15"/>
    </row>
    <row r="39" spans="1:39" ht="14.4" x14ac:dyDescent="0.3">
      <c r="A39" s="121">
        <f>YampaRiverInflow.TotalOutflow!A39</f>
        <v>46082</v>
      </c>
      <c r="B39" s="31">
        <v>2.2610000000000001</v>
      </c>
      <c r="C39" s="11">
        <v>2.2610000000000001</v>
      </c>
      <c r="D39" s="41">
        <v>2.2610000000000001</v>
      </c>
      <c r="E39" s="15">
        <v>30.523220000000002</v>
      </c>
      <c r="F39" s="15">
        <v>99.089590000000001</v>
      </c>
      <c r="G39" s="15">
        <v>0.26749000000000001</v>
      </c>
      <c r="H39" s="15">
        <v>21.557400000000001</v>
      </c>
      <c r="I39" s="15">
        <v>29.812529999999999</v>
      </c>
      <c r="J39" s="15">
        <v>17.33398</v>
      </c>
      <c r="K39" s="15">
        <v>4.5499399999999994</v>
      </c>
      <c r="L39" s="15">
        <v>29.456400000000002</v>
      </c>
      <c r="M39" s="15">
        <v>7.59199</v>
      </c>
      <c r="N39" s="15">
        <v>0.58572999999999997</v>
      </c>
      <c r="O39" s="15">
        <v>5.9264799999999997</v>
      </c>
      <c r="P39" s="15">
        <v>168.7243</v>
      </c>
      <c r="Q39" s="15">
        <v>24.415849999999999</v>
      </c>
      <c r="R39" s="15">
        <v>16.08663</v>
      </c>
      <c r="S39" s="15">
        <v>3.1996100000000003</v>
      </c>
      <c r="T39" s="15">
        <v>10.91578</v>
      </c>
      <c r="U39" s="15">
        <v>55.120930000000001</v>
      </c>
      <c r="V39" s="15">
        <v>5.3349099999999998</v>
      </c>
      <c r="W39" s="15">
        <v>8.3023799999999994</v>
      </c>
      <c r="X39" s="15">
        <v>7.6192200000000003</v>
      </c>
      <c r="Y39" s="15">
        <v>-3.1343100000000002</v>
      </c>
      <c r="Z39" s="15">
        <v>2.8256300000000003</v>
      </c>
      <c r="AA39" s="15">
        <v>17.701610000000002</v>
      </c>
      <c r="AB39" s="15">
        <v>10.766690000000001</v>
      </c>
      <c r="AC39" s="15">
        <v>-2.6526999999999998</v>
      </c>
      <c r="AD39" s="15">
        <v>-4.7138400000000003</v>
      </c>
      <c r="AE39" s="15">
        <v>14.927820000000001</v>
      </c>
      <c r="AF39" s="15">
        <v>37.971170000000001</v>
      </c>
      <c r="AG39" s="15">
        <v>61.31456</v>
      </c>
      <c r="AH39" s="15">
        <v>316.43129999999996</v>
      </c>
      <c r="AI39" s="15"/>
      <c r="AJ39" s="15"/>
      <c r="AK39" s="15"/>
      <c r="AL39" s="15"/>
      <c r="AM39" s="15"/>
    </row>
    <row r="40" spans="1:39" ht="14.4" x14ac:dyDescent="0.3">
      <c r="A40" s="121">
        <f>YampaRiverInflow.TotalOutflow!A40</f>
        <v>46113</v>
      </c>
      <c r="B40" s="31">
        <v>6.609</v>
      </c>
      <c r="C40" s="11">
        <v>6.609</v>
      </c>
      <c r="D40" s="41">
        <v>6.609</v>
      </c>
      <c r="E40" s="15">
        <v>13.75267</v>
      </c>
      <c r="F40" s="15">
        <v>16.01717</v>
      </c>
      <c r="G40" s="15">
        <v>14.181340000000001</v>
      </c>
      <c r="H40" s="15">
        <v>10.90859</v>
      </c>
      <c r="I40" s="15">
        <v>31.157610000000002</v>
      </c>
      <c r="J40" s="15">
        <v>9.207790000000001</v>
      </c>
      <c r="K40" s="15">
        <v>-60.225830000000002</v>
      </c>
      <c r="L40" s="15">
        <v>53.373489999999997</v>
      </c>
      <c r="M40" s="15">
        <v>10.18976</v>
      </c>
      <c r="N40" s="15">
        <v>22.325830000000003</v>
      </c>
      <c r="O40" s="15">
        <v>12.528739999999999</v>
      </c>
      <c r="P40" s="15">
        <v>16.69754</v>
      </c>
      <c r="Q40" s="15">
        <v>14.457510000000001</v>
      </c>
      <c r="R40" s="15">
        <v>15.693350000000001</v>
      </c>
      <c r="S40" s="15">
        <v>12.19009</v>
      </c>
      <c r="T40" s="15">
        <v>15.191180000000001</v>
      </c>
      <c r="U40" s="15">
        <v>34.110879999999995</v>
      </c>
      <c r="V40" s="15">
        <v>18.928849999999997</v>
      </c>
      <c r="W40" s="15">
        <v>23.699870000000001</v>
      </c>
      <c r="X40" s="15">
        <v>14.320200000000002</v>
      </c>
      <c r="Y40" s="15">
        <v>23.981200000000001</v>
      </c>
      <c r="Z40" s="15">
        <v>12.70073</v>
      </c>
      <c r="AA40" s="15">
        <v>17.83746</v>
      </c>
      <c r="AB40" s="15">
        <v>12.692639999999999</v>
      </c>
      <c r="AC40" s="15">
        <v>-8.0273199999999996</v>
      </c>
      <c r="AD40" s="15">
        <v>5.617337</v>
      </c>
      <c r="AE40" s="15">
        <v>29.066040000000001</v>
      </c>
      <c r="AF40" s="15">
        <v>68.50724000000001</v>
      </c>
      <c r="AG40" s="15">
        <v>34.07152</v>
      </c>
      <c r="AH40" s="15">
        <v>40.68047</v>
      </c>
      <c r="AI40" s="15"/>
      <c r="AJ40" s="15"/>
      <c r="AK40" s="15"/>
      <c r="AL40" s="15"/>
      <c r="AM40" s="15"/>
    </row>
    <row r="41" spans="1:39" ht="14.4" x14ac:dyDescent="0.3">
      <c r="A41" s="121">
        <f>YampaRiverInflow.TotalOutflow!A41</f>
        <v>46143</v>
      </c>
      <c r="B41" s="31">
        <v>3.5990000000000002</v>
      </c>
      <c r="C41" s="11">
        <v>3.5990000000000002</v>
      </c>
      <c r="D41" s="41">
        <v>3.5990000000000002</v>
      </c>
      <c r="E41" s="15">
        <v>147.4316</v>
      </c>
      <c r="F41" s="15">
        <v>31.464639999999999</v>
      </c>
      <c r="G41" s="15">
        <v>16.225469999999998</v>
      </c>
      <c r="H41" s="15">
        <v>15.98751</v>
      </c>
      <c r="I41" s="15">
        <v>22.762439999999998</v>
      </c>
      <c r="J41" s="15">
        <v>16.884130000000003</v>
      </c>
      <c r="K41" s="15">
        <v>-18.579159999999998</v>
      </c>
      <c r="L41" s="15">
        <v>0.76658000000000004</v>
      </c>
      <c r="M41" s="15">
        <v>15.05968</v>
      </c>
      <c r="N41" s="15">
        <v>18.966650000000001</v>
      </c>
      <c r="O41" s="15">
        <v>6.8135300000000001</v>
      </c>
      <c r="P41" s="15">
        <v>10.48025</v>
      </c>
      <c r="Q41" s="15">
        <v>-4.4347899999999996</v>
      </c>
      <c r="R41" s="15">
        <v>13.546040000000001</v>
      </c>
      <c r="S41" s="15">
        <v>14.374000000000001</v>
      </c>
      <c r="T41" s="15">
        <v>20.312279999999998</v>
      </c>
      <c r="U41" s="15">
        <v>24.09412</v>
      </c>
      <c r="V41" s="15">
        <v>17.2925</v>
      </c>
      <c r="W41" s="15">
        <v>26.04485</v>
      </c>
      <c r="X41" s="15">
        <v>20.55932</v>
      </c>
      <c r="Y41" s="15">
        <v>-2.9233899999999999</v>
      </c>
      <c r="Z41" s="15">
        <v>20.669799999999999</v>
      </c>
      <c r="AA41" s="15">
        <v>13.049940000000001</v>
      </c>
      <c r="AB41" s="15">
        <v>22.04082</v>
      </c>
      <c r="AC41" s="15">
        <v>10.49208</v>
      </c>
      <c r="AD41" s="15">
        <v>8.221705</v>
      </c>
      <c r="AE41" s="15">
        <v>-6.3989399999999996</v>
      </c>
      <c r="AF41" s="15">
        <v>35.158190000000005</v>
      </c>
      <c r="AG41" s="15">
        <v>30.619150000000001</v>
      </c>
      <c r="AH41" s="15">
        <v>51.445999999999998</v>
      </c>
      <c r="AI41" s="15"/>
      <c r="AJ41" s="15"/>
      <c r="AK41" s="15"/>
      <c r="AL41" s="15"/>
      <c r="AM41" s="15"/>
    </row>
    <row r="42" spans="1:39" ht="14.4" x14ac:dyDescent="0.3">
      <c r="A42" s="121">
        <f>YampaRiverInflow.TotalOutflow!A42</f>
        <v>46174</v>
      </c>
      <c r="B42" s="31">
        <v>10.122</v>
      </c>
      <c r="C42" s="11">
        <v>10.122</v>
      </c>
      <c r="D42" s="41">
        <v>10.122</v>
      </c>
      <c r="E42" s="15">
        <v>149.01420000000002</v>
      </c>
      <c r="F42" s="15">
        <v>25.634610000000002</v>
      </c>
      <c r="G42" s="15">
        <v>16.579849999999997</v>
      </c>
      <c r="H42" s="15">
        <v>17.054269999999999</v>
      </c>
      <c r="I42" s="15">
        <v>19.0702</v>
      </c>
      <c r="J42" s="15">
        <v>13.2582</v>
      </c>
      <c r="K42" s="15">
        <v>34.340009999999999</v>
      </c>
      <c r="L42" s="15">
        <v>31.23612</v>
      </c>
      <c r="M42" s="15">
        <v>9.42577</v>
      </c>
      <c r="N42" s="15">
        <v>11.861139999999999</v>
      </c>
      <c r="O42" s="15">
        <v>3.2528800000000002</v>
      </c>
      <c r="P42" s="15">
        <v>10.676410000000001</v>
      </c>
      <c r="Q42" s="15">
        <v>-12.562700000000001</v>
      </c>
      <c r="R42" s="15">
        <v>10.9498</v>
      </c>
      <c r="S42" s="15">
        <v>4.9075899999999999</v>
      </c>
      <c r="T42" s="15">
        <v>20.479099999999999</v>
      </c>
      <c r="U42" s="15">
        <v>23.339099999999998</v>
      </c>
      <c r="V42" s="15">
        <v>14.779639999999999</v>
      </c>
      <c r="W42" s="15">
        <v>10.374750000000001</v>
      </c>
      <c r="X42" s="15">
        <v>15.253579999999999</v>
      </c>
      <c r="Y42" s="15">
        <v>10.87237</v>
      </c>
      <c r="Z42" s="15">
        <v>19.39621</v>
      </c>
      <c r="AA42" s="15">
        <v>18.288060000000002</v>
      </c>
      <c r="AB42" s="15">
        <v>0.1727841</v>
      </c>
      <c r="AC42" s="15">
        <v>6.1307309999999999</v>
      </c>
      <c r="AD42" s="15">
        <v>10.9467</v>
      </c>
      <c r="AE42" s="15">
        <v>-4.7618999999999998</v>
      </c>
      <c r="AF42" s="15">
        <v>38.329680000000003</v>
      </c>
      <c r="AG42" s="15">
        <v>17.90776</v>
      </c>
      <c r="AH42" s="15">
        <v>23.242540000000002</v>
      </c>
      <c r="AI42" s="15"/>
      <c r="AJ42" s="15"/>
      <c r="AK42" s="15"/>
      <c r="AL42" s="15"/>
      <c r="AM42" s="15"/>
    </row>
    <row r="43" spans="1:39" ht="14.4" x14ac:dyDescent="0.3">
      <c r="A43" s="121">
        <f>YampaRiverInflow.TotalOutflow!A43</f>
        <v>46204</v>
      </c>
      <c r="B43" s="31">
        <v>16.861999999999998</v>
      </c>
      <c r="C43" s="11">
        <v>16.861999999999998</v>
      </c>
      <c r="D43" s="41">
        <v>16.861999999999998</v>
      </c>
      <c r="E43" s="15">
        <v>161.9752</v>
      </c>
      <c r="F43" s="15">
        <v>38.31944</v>
      </c>
      <c r="G43" s="15">
        <v>19.69941</v>
      </c>
      <c r="H43" s="15">
        <v>17.99015</v>
      </c>
      <c r="I43" s="15">
        <v>13.171860000000001</v>
      </c>
      <c r="J43" s="15">
        <v>40.615339999999996</v>
      </c>
      <c r="K43" s="15">
        <v>26.544730000000001</v>
      </c>
      <c r="L43" s="15">
        <v>25.423359999999999</v>
      </c>
      <c r="M43" s="15">
        <v>13.888549999999999</v>
      </c>
      <c r="N43" s="15">
        <v>15.145760000000001</v>
      </c>
      <c r="O43" s="15">
        <v>6.6023500000000004</v>
      </c>
      <c r="P43" s="15">
        <v>10.07929</v>
      </c>
      <c r="Q43" s="15">
        <v>4.5085600000000001</v>
      </c>
      <c r="R43" s="15">
        <v>26.234180000000002</v>
      </c>
      <c r="S43" s="15">
        <v>12.146379999999999</v>
      </c>
      <c r="T43" s="15">
        <v>17.390999999999998</v>
      </c>
      <c r="U43" s="15">
        <v>17.51343</v>
      </c>
      <c r="V43" s="15">
        <v>34.483599999999996</v>
      </c>
      <c r="W43" s="15">
        <v>45.963620000000006</v>
      </c>
      <c r="X43" s="15">
        <v>28.082819999999998</v>
      </c>
      <c r="Y43" s="15">
        <v>19.215400000000002</v>
      </c>
      <c r="Z43" s="15">
        <v>17.710519999999999</v>
      </c>
      <c r="AA43" s="15">
        <v>20.118539999999999</v>
      </c>
      <c r="AB43" s="15">
        <v>18.059009999999997</v>
      </c>
      <c r="AC43" s="15">
        <v>20.378209999999999</v>
      </c>
      <c r="AD43" s="15">
        <v>15.53816</v>
      </c>
      <c r="AE43" s="15">
        <v>2.6186829999999999</v>
      </c>
      <c r="AF43" s="15">
        <v>37.980930000000001</v>
      </c>
      <c r="AG43" s="15">
        <v>46.885179999999998</v>
      </c>
      <c r="AH43" s="15">
        <v>38.639189999999999</v>
      </c>
      <c r="AI43" s="15"/>
      <c r="AJ43" s="15"/>
      <c r="AK43" s="15"/>
      <c r="AL43" s="15"/>
      <c r="AM43" s="15"/>
    </row>
    <row r="44" spans="1:39" ht="14.4" x14ac:dyDescent="0.3">
      <c r="A44" s="121">
        <f>YampaRiverInflow.TotalOutflow!A44</f>
        <v>46235</v>
      </c>
      <c r="B44" s="31">
        <v>18.831</v>
      </c>
      <c r="C44" s="11">
        <v>18.831</v>
      </c>
      <c r="D44" s="41">
        <v>18.831</v>
      </c>
      <c r="E44" s="15">
        <v>39.051919999999996</v>
      </c>
      <c r="F44" s="15">
        <v>28.86665</v>
      </c>
      <c r="G44" s="15">
        <v>22.441749999999999</v>
      </c>
      <c r="H44" s="15">
        <v>26.15324</v>
      </c>
      <c r="I44" s="15">
        <v>32.817900000000002</v>
      </c>
      <c r="J44" s="15">
        <v>21.52835</v>
      </c>
      <c r="K44" s="15">
        <v>35.833640000000003</v>
      </c>
      <c r="L44" s="15">
        <v>31.181180000000001</v>
      </c>
      <c r="M44" s="15">
        <v>15.6302</v>
      </c>
      <c r="N44" s="15">
        <v>23.108509999999999</v>
      </c>
      <c r="O44" s="15">
        <v>11.401249999999999</v>
      </c>
      <c r="P44" s="15">
        <v>31.261939999999999</v>
      </c>
      <c r="Q44" s="15">
        <v>3.6801999999999997</v>
      </c>
      <c r="R44" s="15">
        <v>14.693910000000001</v>
      </c>
      <c r="S44" s="15">
        <v>25.271129999999999</v>
      </c>
      <c r="T44" s="15">
        <v>24.69454</v>
      </c>
      <c r="U44" s="15">
        <v>21.273709999999998</v>
      </c>
      <c r="V44" s="15">
        <v>24.753779999999999</v>
      </c>
      <c r="W44" s="15">
        <v>25.619619999999998</v>
      </c>
      <c r="X44" s="15">
        <v>36.973279999999995</v>
      </c>
      <c r="Y44" s="15">
        <v>26.050840000000001</v>
      </c>
      <c r="Z44" s="15">
        <v>15.60383</v>
      </c>
      <c r="AA44" s="15">
        <v>22.495830000000002</v>
      </c>
      <c r="AB44" s="15">
        <v>11.813360000000001</v>
      </c>
      <c r="AC44" s="15">
        <v>21.487629999999999</v>
      </c>
      <c r="AD44" s="15">
        <v>15.17426</v>
      </c>
      <c r="AE44" s="15">
        <v>1.5523019999999998</v>
      </c>
      <c r="AF44" s="15">
        <v>45.93045</v>
      </c>
      <c r="AG44" s="15">
        <v>51.271099999999997</v>
      </c>
      <c r="AH44" s="15">
        <v>50.55104</v>
      </c>
      <c r="AI44" s="15"/>
      <c r="AJ44" s="15"/>
      <c r="AK44" s="15"/>
      <c r="AL44" s="15"/>
      <c r="AM44" s="15"/>
    </row>
    <row r="45" spans="1:39" ht="14.4" x14ac:dyDescent="0.3">
      <c r="A45" s="121">
        <f>YampaRiverInflow.TotalOutflow!A45</f>
        <v>46266</v>
      </c>
      <c r="B45" s="31">
        <v>11.67</v>
      </c>
      <c r="C45" s="11">
        <v>11.67</v>
      </c>
      <c r="D45" s="41">
        <v>11.67</v>
      </c>
      <c r="E45" s="15">
        <v>28.125509999999998</v>
      </c>
      <c r="F45" s="15">
        <v>31.235990000000001</v>
      </c>
      <c r="G45" s="15">
        <v>22.33502</v>
      </c>
      <c r="H45" s="15">
        <v>48.394019999999998</v>
      </c>
      <c r="I45" s="15">
        <v>28.478590000000001</v>
      </c>
      <c r="J45" s="15">
        <v>11.490879999999999</v>
      </c>
      <c r="K45" s="15">
        <v>18.042580000000001</v>
      </c>
      <c r="L45" s="15">
        <v>23.867799999999999</v>
      </c>
      <c r="M45" s="15">
        <v>14.97372</v>
      </c>
      <c r="N45" s="15">
        <v>17.04288</v>
      </c>
      <c r="O45" s="15">
        <v>23.401450000000001</v>
      </c>
      <c r="P45" s="15">
        <v>6.1058300000000001</v>
      </c>
      <c r="Q45" s="15">
        <v>5.0821000000000005</v>
      </c>
      <c r="R45" s="15">
        <v>18.601369999999999</v>
      </c>
      <c r="S45" s="15">
        <v>14.47564</v>
      </c>
      <c r="T45" s="15">
        <v>21.351419999999997</v>
      </c>
      <c r="U45" s="15">
        <v>17.48638</v>
      </c>
      <c r="V45" s="15">
        <v>30.457650000000001</v>
      </c>
      <c r="W45" s="15">
        <v>31.318210000000001</v>
      </c>
      <c r="X45" s="15">
        <v>23.158259999999999</v>
      </c>
      <c r="Y45" s="15">
        <v>13.249139999999999</v>
      </c>
      <c r="Z45" s="15">
        <v>19.108810000000002</v>
      </c>
      <c r="AA45" s="15">
        <v>13.42262</v>
      </c>
      <c r="AB45" s="15">
        <v>16.063879999999997</v>
      </c>
      <c r="AC45" s="15">
        <v>9.2318680000000004</v>
      </c>
      <c r="AD45" s="15">
        <v>25.419049999999999</v>
      </c>
      <c r="AE45" s="15">
        <v>3.7183029999999997</v>
      </c>
      <c r="AF45" s="15">
        <v>44.919650000000004</v>
      </c>
      <c r="AG45" s="15">
        <v>38.738219999999998</v>
      </c>
      <c r="AH45" s="15">
        <v>36.226120000000002</v>
      </c>
      <c r="AI45" s="15"/>
      <c r="AJ45" s="15"/>
      <c r="AK45" s="15"/>
      <c r="AL45" s="15"/>
      <c r="AM45" s="15"/>
    </row>
    <row r="46" spans="1:39" ht="14.4" x14ac:dyDescent="0.3">
      <c r="A46" s="121">
        <f>YampaRiverInflow.TotalOutflow!A46</f>
        <v>46296</v>
      </c>
      <c r="B46" s="31">
        <v>21.152000000000001</v>
      </c>
      <c r="C46" s="11">
        <v>21.152000000000001</v>
      </c>
      <c r="D46" s="41">
        <v>21.152000000000001</v>
      </c>
      <c r="E46" s="15">
        <v>33.972290000000001</v>
      </c>
      <c r="F46" s="15">
        <v>22.088529999999999</v>
      </c>
      <c r="G46" s="15">
        <v>19.114159999999998</v>
      </c>
      <c r="H46" s="15">
        <v>8.2817099999999986</v>
      </c>
      <c r="I46" s="15">
        <v>40.549999999999997</v>
      </c>
      <c r="J46" s="15">
        <v>-13.924200000000001</v>
      </c>
      <c r="K46" s="15">
        <v>25.10202</v>
      </c>
      <c r="L46" s="15">
        <v>12.98898</v>
      </c>
      <c r="M46" s="15">
        <v>27.75198</v>
      </c>
      <c r="N46" s="15">
        <v>9.3924799999999991</v>
      </c>
      <c r="O46" s="15">
        <v>43.769359999999999</v>
      </c>
      <c r="P46" s="15">
        <v>22.534610000000001</v>
      </c>
      <c r="Q46" s="15">
        <v>16.070049999999998</v>
      </c>
      <c r="R46" s="15">
        <v>21.862349999999999</v>
      </c>
      <c r="S46" s="15">
        <v>21.155540000000002</v>
      </c>
      <c r="T46" s="15">
        <v>17.678609999999999</v>
      </c>
      <c r="U46" s="15">
        <v>24.983849999999997</v>
      </c>
      <c r="V46" s="15">
        <v>30.878040000000002</v>
      </c>
      <c r="W46" s="15">
        <v>34.297699999999999</v>
      </c>
      <c r="X46" s="15">
        <v>18.70016</v>
      </c>
      <c r="Y46" s="15">
        <v>16.06213</v>
      </c>
      <c r="Z46" s="15">
        <v>34.16733</v>
      </c>
      <c r="AA46" s="15">
        <v>35.623899999999999</v>
      </c>
      <c r="AB46" s="15">
        <v>8.9423110000000001</v>
      </c>
      <c r="AC46" s="15">
        <v>22.663040000000002</v>
      </c>
      <c r="AD46" s="15">
        <v>18.12434</v>
      </c>
      <c r="AE46" s="15">
        <v>20.913310000000003</v>
      </c>
      <c r="AF46" s="15">
        <v>34.431249999999999</v>
      </c>
      <c r="AG46" s="15">
        <v>38.233789999999999</v>
      </c>
      <c r="AH46" s="15">
        <v>25.995049999999999</v>
      </c>
      <c r="AI46" s="15"/>
      <c r="AJ46" s="15"/>
      <c r="AK46" s="15"/>
      <c r="AL46" s="15"/>
      <c r="AM46" s="15"/>
    </row>
    <row r="47" spans="1:39" ht="14.4" x14ac:dyDescent="0.3">
      <c r="A47" s="121">
        <f>YampaRiverInflow.TotalOutflow!A47</f>
        <v>46327</v>
      </c>
      <c r="B47" s="31">
        <v>14.368</v>
      </c>
      <c r="C47" s="11">
        <v>14.368</v>
      </c>
      <c r="D47" s="41">
        <v>14.368</v>
      </c>
      <c r="E47" s="15">
        <v>32.303910000000002</v>
      </c>
      <c r="F47" s="15">
        <v>27.994340000000001</v>
      </c>
      <c r="G47" s="15">
        <v>18.408459999999998</v>
      </c>
      <c r="H47" s="15">
        <v>27.646930000000001</v>
      </c>
      <c r="I47" s="15">
        <v>13.904860000000001</v>
      </c>
      <c r="J47" s="15">
        <v>20.08203</v>
      </c>
      <c r="K47" s="15">
        <v>-4.2350600000000007</v>
      </c>
      <c r="L47" s="15">
        <v>5.5237799999999995</v>
      </c>
      <c r="M47" s="15">
        <v>13.936260000000001</v>
      </c>
      <c r="N47" s="15">
        <v>18.488499999999998</v>
      </c>
      <c r="O47" s="15">
        <v>53.005609999999997</v>
      </c>
      <c r="P47" s="15">
        <v>26.384319999999999</v>
      </c>
      <c r="Q47" s="15">
        <v>7.4658100000000003</v>
      </c>
      <c r="R47" s="15">
        <v>17.107009999999999</v>
      </c>
      <c r="S47" s="15">
        <v>28.95552</v>
      </c>
      <c r="T47" s="15">
        <v>31.72842</v>
      </c>
      <c r="U47" s="15">
        <v>37.927500000000002</v>
      </c>
      <c r="V47" s="15">
        <v>37.545540000000003</v>
      </c>
      <c r="W47" s="15">
        <v>26.962349999999997</v>
      </c>
      <c r="X47" s="15">
        <v>24.636060000000001</v>
      </c>
      <c r="Y47" s="15">
        <v>9.1373110000000004</v>
      </c>
      <c r="Z47" s="15">
        <v>11.013590000000001</v>
      </c>
      <c r="AA47" s="15">
        <v>20.70234</v>
      </c>
      <c r="AB47" s="15">
        <v>12.13466</v>
      </c>
      <c r="AC47" s="15">
        <v>16.070899999999998</v>
      </c>
      <c r="AD47" s="15">
        <v>21.472249999999999</v>
      </c>
      <c r="AE47" s="15">
        <v>19.997520000000002</v>
      </c>
      <c r="AF47" s="15">
        <v>35.786089999999994</v>
      </c>
      <c r="AG47" s="15">
        <v>28.035019999999999</v>
      </c>
      <c r="AH47" s="15">
        <v>16.97213</v>
      </c>
      <c r="AI47" s="15"/>
      <c r="AJ47" s="15"/>
      <c r="AK47" s="15"/>
      <c r="AL47" s="15"/>
      <c r="AM47" s="15"/>
    </row>
    <row r="48" spans="1:39" ht="14.4" x14ac:dyDescent="0.3">
      <c r="A48" s="121">
        <f>YampaRiverInflow.TotalOutflow!A48</f>
        <v>46357</v>
      </c>
      <c r="B48" s="31">
        <v>17.152999999999999</v>
      </c>
      <c r="C48" s="11">
        <v>17.152999999999999</v>
      </c>
      <c r="D48" s="41">
        <v>17.152999999999999</v>
      </c>
      <c r="E48" s="15">
        <v>42.93092</v>
      </c>
      <c r="F48" s="15">
        <v>16.8964</v>
      </c>
      <c r="G48" s="15">
        <v>5.2648799999999998</v>
      </c>
      <c r="H48" s="15">
        <v>14.9133</v>
      </c>
      <c r="I48" s="15">
        <v>20.716919999999998</v>
      </c>
      <c r="J48" s="15">
        <v>34.09957</v>
      </c>
      <c r="K48" s="15">
        <v>30.479970000000002</v>
      </c>
      <c r="L48" s="15">
        <v>17.71199</v>
      </c>
      <c r="M48" s="15">
        <v>14.28424</v>
      </c>
      <c r="N48" s="15">
        <v>19.058679999999999</v>
      </c>
      <c r="O48" s="15">
        <v>32.092640000000003</v>
      </c>
      <c r="P48" s="15">
        <v>31.069230000000001</v>
      </c>
      <c r="Q48" s="15">
        <v>-1.1337300000000001</v>
      </c>
      <c r="R48" s="15">
        <v>19.942029999999999</v>
      </c>
      <c r="S48" s="15">
        <v>24.682869999999998</v>
      </c>
      <c r="T48" s="15">
        <v>26.541930000000001</v>
      </c>
      <c r="U48" s="15">
        <v>32.755090000000003</v>
      </c>
      <c r="V48" s="15">
        <v>27.805679999999999</v>
      </c>
      <c r="W48" s="15">
        <v>21.076700000000002</v>
      </c>
      <c r="X48" s="15">
        <v>7.0595299999999996</v>
      </c>
      <c r="Y48" s="15">
        <v>18.49559</v>
      </c>
      <c r="Z48" s="15">
        <v>21.64105</v>
      </c>
      <c r="AA48" s="15">
        <v>26.011500000000002</v>
      </c>
      <c r="AB48" s="15">
        <v>17.06305</v>
      </c>
      <c r="AC48" s="15">
        <v>26.540560000000003</v>
      </c>
      <c r="AD48" s="15">
        <v>19.891179999999999</v>
      </c>
      <c r="AE48" s="15">
        <v>8.7936929999999993</v>
      </c>
      <c r="AF48" s="15">
        <v>28.205020000000001</v>
      </c>
      <c r="AG48" s="15">
        <v>40.244050000000001</v>
      </c>
      <c r="AH48" s="15">
        <v>27.56195</v>
      </c>
      <c r="AI48" s="15"/>
      <c r="AJ48" s="15"/>
      <c r="AK48" s="15"/>
      <c r="AL48" s="15"/>
      <c r="AM48" s="15"/>
    </row>
    <row r="49" spans="1:1005" ht="14.4" x14ac:dyDescent="0.3">
      <c r="A49" s="121">
        <f>YampaRiverInflow.TotalOutflow!A49</f>
        <v>46388</v>
      </c>
      <c r="B49" s="31">
        <v>6.7190000000000003</v>
      </c>
      <c r="C49" s="11">
        <v>6.7190000000000003</v>
      </c>
      <c r="D49" s="41">
        <v>6.7190000000000003</v>
      </c>
      <c r="E49" s="15">
        <v>30.74776</v>
      </c>
      <c r="F49" s="15">
        <v>9.8134800000000002</v>
      </c>
      <c r="G49" s="15">
        <v>-4.5364899999999997</v>
      </c>
      <c r="H49" s="15">
        <v>13.92507</v>
      </c>
      <c r="I49" s="15">
        <v>62.106730000000006</v>
      </c>
      <c r="J49" s="15">
        <v>30.139110000000002</v>
      </c>
      <c r="K49" s="15">
        <v>34.121430000000004</v>
      </c>
      <c r="L49" s="15">
        <v>0.29199999999999998</v>
      </c>
      <c r="M49" s="15">
        <v>8.3659300000000005</v>
      </c>
      <c r="N49" s="15">
        <v>7.2980700000000001</v>
      </c>
      <c r="O49" s="15">
        <v>137.14750000000001</v>
      </c>
      <c r="P49" s="15">
        <v>5.1085200000000004</v>
      </c>
      <c r="Q49" s="15">
        <v>9.6737900000000003</v>
      </c>
      <c r="R49" s="15">
        <v>13.99601</v>
      </c>
      <c r="S49" s="15">
        <v>3.7156899999999999</v>
      </c>
      <c r="T49" s="15">
        <v>41.649769999999997</v>
      </c>
      <c r="U49" s="15">
        <v>7.6267299999999993</v>
      </c>
      <c r="V49" s="15">
        <v>11.469899999999999</v>
      </c>
      <c r="W49" s="15">
        <v>17.2136</v>
      </c>
      <c r="X49" s="15">
        <v>12.56814</v>
      </c>
      <c r="Y49" s="15">
        <v>17.381460000000001</v>
      </c>
      <c r="Z49" s="15">
        <v>26.231240000000003</v>
      </c>
      <c r="AA49" s="15">
        <v>33.2042</v>
      </c>
      <c r="AB49" s="15">
        <v>2.9696009999999999</v>
      </c>
      <c r="AC49" s="15">
        <v>19.397919999999999</v>
      </c>
      <c r="AD49" s="15">
        <v>1.1771969999999998</v>
      </c>
      <c r="AE49" s="15">
        <v>30.506990000000002</v>
      </c>
      <c r="AF49" s="15">
        <v>18.1145</v>
      </c>
      <c r="AG49" s="15">
        <v>101.17739999999999</v>
      </c>
      <c r="AH49" s="15">
        <v>19.38391</v>
      </c>
      <c r="AI49" s="15"/>
      <c r="AJ49" s="15"/>
      <c r="AK49" s="15"/>
      <c r="AL49" s="15"/>
      <c r="AM49" s="15"/>
    </row>
    <row r="50" spans="1:1005" ht="14.4" x14ac:dyDescent="0.3">
      <c r="A50" s="121">
        <f>YampaRiverInflow.TotalOutflow!A50</f>
        <v>46419</v>
      </c>
      <c r="B50" s="31">
        <v>4.3070000000000004</v>
      </c>
      <c r="C50" s="11">
        <v>4.3070000000000004</v>
      </c>
      <c r="D50" s="41">
        <v>4.3070000000000004</v>
      </c>
      <c r="E50" s="15">
        <v>85.662350000000004</v>
      </c>
      <c r="F50" s="15">
        <v>11.232760000000001</v>
      </c>
      <c r="G50" s="15">
        <v>13.169319999999999</v>
      </c>
      <c r="H50" s="15">
        <v>35.386319999999998</v>
      </c>
      <c r="I50" s="15">
        <v>17.077069999999999</v>
      </c>
      <c r="J50" s="15">
        <v>13.379719999999999</v>
      </c>
      <c r="K50" s="15">
        <v>16.086819999999999</v>
      </c>
      <c r="L50" s="15">
        <v>-0.86568000000000001</v>
      </c>
      <c r="M50" s="15">
        <v>23.462679999999999</v>
      </c>
      <c r="N50" s="15">
        <v>14.080209999999999</v>
      </c>
      <c r="O50" s="15">
        <v>174.5822</v>
      </c>
      <c r="P50" s="15">
        <v>11.06955</v>
      </c>
      <c r="Q50" s="15">
        <v>-5.6684799999999997</v>
      </c>
      <c r="R50" s="15">
        <v>3.0183800000000001</v>
      </c>
      <c r="S50" s="15">
        <v>14.69007</v>
      </c>
      <c r="T50" s="15">
        <v>8.8202999999999996</v>
      </c>
      <c r="U50" s="15">
        <v>14.744759999999999</v>
      </c>
      <c r="V50" s="15">
        <v>10.63569</v>
      </c>
      <c r="W50" s="15">
        <v>3.61049</v>
      </c>
      <c r="X50" s="15">
        <v>19.49475</v>
      </c>
      <c r="Y50" s="15">
        <v>9.0798199999999998</v>
      </c>
      <c r="Z50" s="15">
        <v>9.4230560000000008</v>
      </c>
      <c r="AA50" s="15">
        <v>14.433450000000001</v>
      </c>
      <c r="AB50" s="15">
        <v>2.5804749999999999</v>
      </c>
      <c r="AC50" s="15">
        <v>12.939129999999999</v>
      </c>
      <c r="AD50" s="15">
        <v>-3.2752500000000002</v>
      </c>
      <c r="AE50" s="15">
        <v>44.287480000000002</v>
      </c>
      <c r="AF50" s="15">
        <v>29.243689999999997</v>
      </c>
      <c r="AG50" s="15">
        <v>221.90360000000001</v>
      </c>
      <c r="AH50" s="15">
        <v>10.26454</v>
      </c>
      <c r="AI50" s="15"/>
      <c r="AJ50" s="15"/>
      <c r="AK50" s="15"/>
      <c r="AL50" s="15"/>
      <c r="AM50" s="15"/>
    </row>
    <row r="51" spans="1:1005" ht="14.4" x14ac:dyDescent="0.3">
      <c r="A51" s="121">
        <f>YampaRiverInflow.TotalOutflow!A51</f>
        <v>46447</v>
      </c>
      <c r="B51" s="31">
        <v>2.2610000000000001</v>
      </c>
      <c r="C51" s="11">
        <v>2.2610000000000001</v>
      </c>
      <c r="D51" s="41">
        <v>2.2610000000000001</v>
      </c>
      <c r="E51" s="15">
        <v>99.089590000000001</v>
      </c>
      <c r="F51" s="15">
        <v>0.26749000000000001</v>
      </c>
      <c r="G51" s="15">
        <v>21.557400000000001</v>
      </c>
      <c r="H51" s="15">
        <v>29.812529999999999</v>
      </c>
      <c r="I51" s="15">
        <v>17.33398</v>
      </c>
      <c r="J51" s="15">
        <v>4.5499399999999994</v>
      </c>
      <c r="K51" s="15">
        <v>29.456400000000002</v>
      </c>
      <c r="L51" s="15">
        <v>7.59199</v>
      </c>
      <c r="M51" s="15">
        <v>0.58572999999999997</v>
      </c>
      <c r="N51" s="15">
        <v>5.9264799999999997</v>
      </c>
      <c r="O51" s="15">
        <v>168.7243</v>
      </c>
      <c r="P51" s="15">
        <v>24.415849999999999</v>
      </c>
      <c r="Q51" s="15">
        <v>16.08663</v>
      </c>
      <c r="R51" s="15">
        <v>3.1996100000000003</v>
      </c>
      <c r="S51" s="15">
        <v>10.91578</v>
      </c>
      <c r="T51" s="15">
        <v>55.120930000000001</v>
      </c>
      <c r="U51" s="15">
        <v>5.3349099999999998</v>
      </c>
      <c r="V51" s="15">
        <v>8.3023799999999994</v>
      </c>
      <c r="W51" s="15">
        <v>7.6192200000000003</v>
      </c>
      <c r="X51" s="15">
        <v>-3.1343100000000002</v>
      </c>
      <c r="Y51" s="15">
        <v>2.8256300000000003</v>
      </c>
      <c r="Z51" s="15">
        <v>17.701610000000002</v>
      </c>
      <c r="AA51" s="15">
        <v>10.766690000000001</v>
      </c>
      <c r="AB51" s="15">
        <v>-2.6526999999999998</v>
      </c>
      <c r="AC51" s="15">
        <v>-4.7138400000000003</v>
      </c>
      <c r="AD51" s="15">
        <v>14.927820000000001</v>
      </c>
      <c r="AE51" s="15">
        <v>37.971170000000001</v>
      </c>
      <c r="AF51" s="15">
        <v>61.31456</v>
      </c>
      <c r="AG51" s="15">
        <v>316.43129999999996</v>
      </c>
      <c r="AH51" s="15">
        <v>30.523220000000002</v>
      </c>
      <c r="AI51" s="15"/>
      <c r="AJ51" s="15"/>
      <c r="AK51" s="15"/>
      <c r="AL51" s="15"/>
      <c r="AM51" s="15"/>
    </row>
    <row r="52" spans="1:1005" ht="14.4" x14ac:dyDescent="0.3">
      <c r="A52" s="121">
        <f>YampaRiverInflow.TotalOutflow!A52</f>
        <v>46478</v>
      </c>
      <c r="B52" s="31">
        <v>6.609</v>
      </c>
      <c r="C52" s="11">
        <v>6.609</v>
      </c>
      <c r="D52" s="41">
        <v>6.609</v>
      </c>
      <c r="E52" s="15">
        <v>16.01717</v>
      </c>
      <c r="F52" s="15">
        <v>14.181340000000001</v>
      </c>
      <c r="G52" s="15">
        <v>10.90859</v>
      </c>
      <c r="H52" s="15">
        <v>31.157610000000002</v>
      </c>
      <c r="I52" s="15">
        <v>9.207790000000001</v>
      </c>
      <c r="J52" s="15">
        <v>-60.225830000000002</v>
      </c>
      <c r="K52" s="15">
        <v>53.373489999999997</v>
      </c>
      <c r="L52" s="15">
        <v>10.18976</v>
      </c>
      <c r="M52" s="15">
        <v>22.325830000000003</v>
      </c>
      <c r="N52" s="15">
        <v>12.528739999999999</v>
      </c>
      <c r="O52" s="15">
        <v>16.69754</v>
      </c>
      <c r="P52" s="15">
        <v>14.457510000000001</v>
      </c>
      <c r="Q52" s="15">
        <v>15.693350000000001</v>
      </c>
      <c r="R52" s="15">
        <v>12.19009</v>
      </c>
      <c r="S52" s="15">
        <v>15.191180000000001</v>
      </c>
      <c r="T52" s="15">
        <v>34.110879999999995</v>
      </c>
      <c r="U52" s="15">
        <v>18.928849999999997</v>
      </c>
      <c r="V52" s="15">
        <v>23.699870000000001</v>
      </c>
      <c r="W52" s="15">
        <v>14.320200000000002</v>
      </c>
      <c r="X52" s="15">
        <v>23.981200000000001</v>
      </c>
      <c r="Y52" s="15">
        <v>12.70073</v>
      </c>
      <c r="Z52" s="15">
        <v>17.83746</v>
      </c>
      <c r="AA52" s="15">
        <v>12.692639999999999</v>
      </c>
      <c r="AB52" s="15">
        <v>-8.0273199999999996</v>
      </c>
      <c r="AC52" s="15">
        <v>5.617337</v>
      </c>
      <c r="AD52" s="15">
        <v>29.066040000000001</v>
      </c>
      <c r="AE52" s="15">
        <v>68.50724000000001</v>
      </c>
      <c r="AF52" s="15">
        <v>34.07152</v>
      </c>
      <c r="AG52" s="15">
        <v>40.68047</v>
      </c>
      <c r="AH52" s="15">
        <v>13.75267</v>
      </c>
      <c r="AI52" s="15"/>
      <c r="AJ52" s="15"/>
      <c r="AK52" s="15"/>
      <c r="AL52" s="15"/>
      <c r="AM52" s="15"/>
    </row>
    <row r="53" spans="1:1005" ht="14.4" x14ac:dyDescent="0.3">
      <c r="A53" s="121">
        <f>YampaRiverInflow.TotalOutflow!A53</f>
        <v>46508</v>
      </c>
      <c r="B53" s="31">
        <v>3.5990000000000002</v>
      </c>
      <c r="C53" s="11">
        <v>3.5990000000000002</v>
      </c>
      <c r="D53" s="41">
        <v>3.5990000000000002</v>
      </c>
      <c r="E53" s="15">
        <v>31.464639999999999</v>
      </c>
      <c r="F53" s="15">
        <v>16.225469999999998</v>
      </c>
      <c r="G53" s="15">
        <v>15.98751</v>
      </c>
      <c r="H53" s="15">
        <v>22.762439999999998</v>
      </c>
      <c r="I53" s="15">
        <v>16.884130000000003</v>
      </c>
      <c r="J53" s="15">
        <v>-18.579159999999998</v>
      </c>
      <c r="K53" s="15">
        <v>0.76658000000000004</v>
      </c>
      <c r="L53" s="15">
        <v>15.05968</v>
      </c>
      <c r="M53" s="15">
        <v>18.966650000000001</v>
      </c>
      <c r="N53" s="15">
        <v>6.8135300000000001</v>
      </c>
      <c r="O53" s="15">
        <v>10.48025</v>
      </c>
      <c r="P53" s="15">
        <v>-4.4347899999999996</v>
      </c>
      <c r="Q53" s="15">
        <v>13.546040000000001</v>
      </c>
      <c r="R53" s="15">
        <v>14.374000000000001</v>
      </c>
      <c r="S53" s="15">
        <v>20.312279999999998</v>
      </c>
      <c r="T53" s="15">
        <v>24.09412</v>
      </c>
      <c r="U53" s="15">
        <v>17.2925</v>
      </c>
      <c r="V53" s="15">
        <v>26.04485</v>
      </c>
      <c r="W53" s="15">
        <v>20.55932</v>
      </c>
      <c r="X53" s="15">
        <v>-2.9233899999999999</v>
      </c>
      <c r="Y53" s="15">
        <v>20.669799999999999</v>
      </c>
      <c r="Z53" s="15">
        <v>13.049940000000001</v>
      </c>
      <c r="AA53" s="15">
        <v>22.04082</v>
      </c>
      <c r="AB53" s="15">
        <v>10.49208</v>
      </c>
      <c r="AC53" s="15">
        <v>8.221705</v>
      </c>
      <c r="AD53" s="15">
        <v>-6.3989399999999996</v>
      </c>
      <c r="AE53" s="15">
        <v>35.158190000000005</v>
      </c>
      <c r="AF53" s="15">
        <v>30.619150000000001</v>
      </c>
      <c r="AG53" s="15">
        <v>51.445999999999998</v>
      </c>
      <c r="AH53" s="15">
        <v>147.4316</v>
      </c>
      <c r="AI53" s="15"/>
      <c r="AJ53" s="15"/>
      <c r="AK53" s="15"/>
      <c r="AL53" s="15"/>
      <c r="AM53" s="15"/>
    </row>
    <row r="54" spans="1:1005" ht="14.4" x14ac:dyDescent="0.3">
      <c r="A54" s="121">
        <f>YampaRiverInflow.TotalOutflow!A54</f>
        <v>46539</v>
      </c>
      <c r="B54" s="31">
        <v>10.122</v>
      </c>
      <c r="C54" s="11">
        <v>10.122</v>
      </c>
      <c r="D54" s="41">
        <v>10.122</v>
      </c>
      <c r="E54" s="15">
        <v>25.634610000000002</v>
      </c>
      <c r="F54" s="15">
        <v>16.579849999999997</v>
      </c>
      <c r="G54" s="15">
        <v>17.054269999999999</v>
      </c>
      <c r="H54" s="15">
        <v>19.0702</v>
      </c>
      <c r="I54" s="15">
        <v>13.2582</v>
      </c>
      <c r="J54" s="15">
        <v>34.340009999999999</v>
      </c>
      <c r="K54" s="15">
        <v>31.23612</v>
      </c>
      <c r="L54" s="15">
        <v>9.42577</v>
      </c>
      <c r="M54" s="15">
        <v>11.861139999999999</v>
      </c>
      <c r="N54" s="15">
        <v>3.2528800000000002</v>
      </c>
      <c r="O54" s="15">
        <v>10.676410000000001</v>
      </c>
      <c r="P54" s="15">
        <v>-12.562700000000001</v>
      </c>
      <c r="Q54" s="15">
        <v>10.9498</v>
      </c>
      <c r="R54" s="15">
        <v>4.9075899999999999</v>
      </c>
      <c r="S54" s="15">
        <v>20.479099999999999</v>
      </c>
      <c r="T54" s="15">
        <v>23.339099999999998</v>
      </c>
      <c r="U54" s="15">
        <v>14.779639999999999</v>
      </c>
      <c r="V54" s="15">
        <v>10.374750000000001</v>
      </c>
      <c r="W54" s="15">
        <v>15.253579999999999</v>
      </c>
      <c r="X54" s="15">
        <v>10.87237</v>
      </c>
      <c r="Y54" s="15">
        <v>19.39621</v>
      </c>
      <c r="Z54" s="15">
        <v>18.288060000000002</v>
      </c>
      <c r="AA54" s="15">
        <v>0.1727841</v>
      </c>
      <c r="AB54" s="15">
        <v>6.1307309999999999</v>
      </c>
      <c r="AC54" s="15">
        <v>10.9467</v>
      </c>
      <c r="AD54" s="15">
        <v>-4.7618999999999998</v>
      </c>
      <c r="AE54" s="15">
        <v>38.329680000000003</v>
      </c>
      <c r="AF54" s="15">
        <v>17.90776</v>
      </c>
      <c r="AG54" s="15">
        <v>23.242540000000002</v>
      </c>
      <c r="AH54" s="15">
        <v>149.01420000000002</v>
      </c>
      <c r="AI54" s="15"/>
      <c r="AJ54" s="15"/>
      <c r="AK54" s="15"/>
      <c r="AL54" s="15"/>
      <c r="AM54" s="15"/>
    </row>
    <row r="55" spans="1:1005" ht="14.4" x14ac:dyDescent="0.3">
      <c r="A55" s="121">
        <f>YampaRiverInflow.TotalOutflow!A55</f>
        <v>46569</v>
      </c>
      <c r="B55" s="31">
        <v>16.861999999999998</v>
      </c>
      <c r="C55" s="11">
        <v>16.861999999999998</v>
      </c>
      <c r="D55" s="41">
        <v>16.861999999999998</v>
      </c>
      <c r="E55" s="15">
        <v>38.31944</v>
      </c>
      <c r="F55" s="15">
        <v>19.69941</v>
      </c>
      <c r="G55" s="15">
        <v>17.99015</v>
      </c>
      <c r="H55" s="15">
        <v>13.171860000000001</v>
      </c>
      <c r="I55" s="15">
        <v>40.615339999999996</v>
      </c>
      <c r="J55" s="15">
        <v>26.544730000000001</v>
      </c>
      <c r="K55" s="15">
        <v>25.423359999999999</v>
      </c>
      <c r="L55" s="15">
        <v>13.888549999999999</v>
      </c>
      <c r="M55" s="15">
        <v>15.145760000000001</v>
      </c>
      <c r="N55" s="15">
        <v>6.6023500000000004</v>
      </c>
      <c r="O55" s="15">
        <v>10.07929</v>
      </c>
      <c r="P55" s="15">
        <v>4.5085600000000001</v>
      </c>
      <c r="Q55" s="15">
        <v>26.234180000000002</v>
      </c>
      <c r="R55" s="15">
        <v>12.146379999999999</v>
      </c>
      <c r="S55" s="15">
        <v>17.390999999999998</v>
      </c>
      <c r="T55" s="15">
        <v>17.51343</v>
      </c>
      <c r="U55" s="15">
        <v>34.483599999999996</v>
      </c>
      <c r="V55" s="15">
        <v>45.963620000000006</v>
      </c>
      <c r="W55" s="15">
        <v>28.082819999999998</v>
      </c>
      <c r="X55" s="15">
        <v>19.215400000000002</v>
      </c>
      <c r="Y55" s="15">
        <v>17.710519999999999</v>
      </c>
      <c r="Z55" s="15">
        <v>20.118539999999999</v>
      </c>
      <c r="AA55" s="15">
        <v>18.059009999999997</v>
      </c>
      <c r="AB55" s="15">
        <v>20.378209999999999</v>
      </c>
      <c r="AC55" s="15">
        <v>15.53816</v>
      </c>
      <c r="AD55" s="15">
        <v>2.6186829999999999</v>
      </c>
      <c r="AE55" s="15">
        <v>37.980930000000001</v>
      </c>
      <c r="AF55" s="15">
        <v>46.885179999999998</v>
      </c>
      <c r="AG55" s="15">
        <v>38.639189999999999</v>
      </c>
      <c r="AH55" s="15">
        <v>161.9752</v>
      </c>
      <c r="AI55" s="15"/>
      <c r="AJ55" s="15"/>
      <c r="AK55" s="15"/>
      <c r="AL55" s="15"/>
      <c r="AM55" s="15"/>
    </row>
    <row r="56" spans="1:1005" ht="14.4" x14ac:dyDescent="0.3">
      <c r="A56" s="121">
        <f>YampaRiverInflow.TotalOutflow!A56</f>
        <v>46600</v>
      </c>
      <c r="B56" s="31">
        <v>18.831</v>
      </c>
      <c r="C56" s="11">
        <v>18.831</v>
      </c>
      <c r="D56" s="41">
        <v>18.831</v>
      </c>
      <c r="E56" s="15">
        <v>28.86665</v>
      </c>
      <c r="F56" s="15">
        <v>22.441749999999999</v>
      </c>
      <c r="G56" s="15">
        <v>26.15324</v>
      </c>
      <c r="H56" s="15">
        <v>32.817900000000002</v>
      </c>
      <c r="I56" s="15">
        <v>21.52835</v>
      </c>
      <c r="J56" s="15">
        <v>35.833640000000003</v>
      </c>
      <c r="K56" s="15">
        <v>31.181180000000001</v>
      </c>
      <c r="L56" s="15">
        <v>15.6302</v>
      </c>
      <c r="M56" s="15">
        <v>23.108509999999999</v>
      </c>
      <c r="N56" s="15">
        <v>11.401249999999999</v>
      </c>
      <c r="O56" s="15">
        <v>31.261939999999999</v>
      </c>
      <c r="P56" s="15">
        <v>3.6801999999999997</v>
      </c>
      <c r="Q56" s="15">
        <v>14.693910000000001</v>
      </c>
      <c r="R56" s="15">
        <v>25.271129999999999</v>
      </c>
      <c r="S56" s="15">
        <v>24.69454</v>
      </c>
      <c r="T56" s="15">
        <v>21.273709999999998</v>
      </c>
      <c r="U56" s="15">
        <v>24.753779999999999</v>
      </c>
      <c r="V56" s="15">
        <v>25.619619999999998</v>
      </c>
      <c r="W56" s="15">
        <v>36.973279999999995</v>
      </c>
      <c r="X56" s="15">
        <v>26.050840000000001</v>
      </c>
      <c r="Y56" s="15">
        <v>15.60383</v>
      </c>
      <c r="Z56" s="15">
        <v>22.495830000000002</v>
      </c>
      <c r="AA56" s="15">
        <v>11.813360000000001</v>
      </c>
      <c r="AB56" s="15">
        <v>21.487629999999999</v>
      </c>
      <c r="AC56" s="15">
        <v>15.17426</v>
      </c>
      <c r="AD56" s="15">
        <v>1.5523019999999998</v>
      </c>
      <c r="AE56" s="15">
        <v>45.93045</v>
      </c>
      <c r="AF56" s="15">
        <v>51.271099999999997</v>
      </c>
      <c r="AG56" s="15">
        <v>50.55104</v>
      </c>
      <c r="AH56" s="15">
        <v>39.051919999999996</v>
      </c>
      <c r="AI56" s="15"/>
      <c r="AJ56" s="15"/>
      <c r="AK56" s="15"/>
      <c r="AL56" s="15"/>
      <c r="AM56" s="15"/>
    </row>
    <row r="57" spans="1:1005" ht="14.4" x14ac:dyDescent="0.3">
      <c r="A57" s="121">
        <f>YampaRiverInflow.TotalOutflow!A57</f>
        <v>46631</v>
      </c>
      <c r="B57" s="31">
        <v>11.67</v>
      </c>
      <c r="C57" s="11">
        <v>11.67</v>
      </c>
      <c r="D57" s="41">
        <v>11.67</v>
      </c>
      <c r="E57" s="15">
        <v>31.235990000000001</v>
      </c>
      <c r="F57" s="15">
        <v>22.33502</v>
      </c>
      <c r="G57" s="15">
        <v>48.394019999999998</v>
      </c>
      <c r="H57" s="15">
        <v>28.478590000000001</v>
      </c>
      <c r="I57" s="15">
        <v>11.490879999999999</v>
      </c>
      <c r="J57" s="15">
        <v>18.042580000000001</v>
      </c>
      <c r="K57" s="15">
        <v>23.867799999999999</v>
      </c>
      <c r="L57" s="15">
        <v>14.97372</v>
      </c>
      <c r="M57" s="15">
        <v>17.04288</v>
      </c>
      <c r="N57" s="15">
        <v>23.401450000000001</v>
      </c>
      <c r="O57" s="15">
        <v>6.1058300000000001</v>
      </c>
      <c r="P57" s="15">
        <v>5.0821000000000005</v>
      </c>
      <c r="Q57" s="15">
        <v>18.601369999999999</v>
      </c>
      <c r="R57" s="15">
        <v>14.47564</v>
      </c>
      <c r="S57" s="15">
        <v>21.351419999999997</v>
      </c>
      <c r="T57" s="15">
        <v>17.48638</v>
      </c>
      <c r="U57" s="15">
        <v>30.457650000000001</v>
      </c>
      <c r="V57" s="15">
        <v>31.318210000000001</v>
      </c>
      <c r="W57" s="15">
        <v>23.158259999999999</v>
      </c>
      <c r="X57" s="15">
        <v>13.249139999999999</v>
      </c>
      <c r="Y57" s="15">
        <v>19.108810000000002</v>
      </c>
      <c r="Z57" s="15">
        <v>13.42262</v>
      </c>
      <c r="AA57" s="15">
        <v>16.063879999999997</v>
      </c>
      <c r="AB57" s="15">
        <v>9.2318680000000004</v>
      </c>
      <c r="AC57" s="15">
        <v>25.419049999999999</v>
      </c>
      <c r="AD57" s="15">
        <v>3.7183029999999997</v>
      </c>
      <c r="AE57" s="15">
        <v>44.919650000000004</v>
      </c>
      <c r="AF57" s="15">
        <v>38.738219999999998</v>
      </c>
      <c r="AG57" s="15">
        <v>36.226120000000002</v>
      </c>
      <c r="AH57" s="15">
        <v>28.125509999999998</v>
      </c>
      <c r="AI57" s="15"/>
      <c r="AJ57" s="15"/>
      <c r="AK57" s="15"/>
      <c r="AL57" s="15"/>
      <c r="AM57" s="15"/>
    </row>
    <row r="58" spans="1:1005" ht="14.4" x14ac:dyDescent="0.3">
      <c r="A58" s="121">
        <f>YampaRiverInflow.TotalOutflow!A58</f>
        <v>46661</v>
      </c>
      <c r="B58" s="31">
        <v>21.152000000000001</v>
      </c>
      <c r="C58" s="11">
        <v>21.152000000000001</v>
      </c>
      <c r="D58" s="41">
        <v>21.152000000000001</v>
      </c>
      <c r="E58" s="15">
        <v>22.088529999999999</v>
      </c>
      <c r="F58" s="15">
        <v>19.114159999999998</v>
      </c>
      <c r="G58" s="15">
        <v>8.2817099999999986</v>
      </c>
      <c r="H58" s="15">
        <v>40.549999999999997</v>
      </c>
      <c r="I58" s="15">
        <v>-13.924200000000001</v>
      </c>
      <c r="J58" s="15">
        <v>25.10202</v>
      </c>
      <c r="K58" s="15">
        <v>12.98898</v>
      </c>
      <c r="L58" s="15">
        <v>27.75198</v>
      </c>
      <c r="M58" s="15">
        <v>9.3924799999999991</v>
      </c>
      <c r="N58" s="15">
        <v>43.769359999999999</v>
      </c>
      <c r="O58" s="15">
        <v>22.534610000000001</v>
      </c>
      <c r="P58" s="15">
        <v>16.070049999999998</v>
      </c>
      <c r="Q58" s="15">
        <v>21.862349999999999</v>
      </c>
      <c r="R58" s="15">
        <v>21.155540000000002</v>
      </c>
      <c r="S58" s="15">
        <v>17.678609999999999</v>
      </c>
      <c r="T58" s="15">
        <v>24.983849999999997</v>
      </c>
      <c r="U58" s="15">
        <v>30.878040000000002</v>
      </c>
      <c r="V58" s="15">
        <v>34.297699999999999</v>
      </c>
      <c r="W58" s="15">
        <v>18.70016</v>
      </c>
      <c r="X58" s="15">
        <v>16.06213</v>
      </c>
      <c r="Y58" s="15">
        <v>34.16733</v>
      </c>
      <c r="Z58" s="15">
        <v>35.623899999999999</v>
      </c>
      <c r="AA58" s="15">
        <v>8.9423110000000001</v>
      </c>
      <c r="AB58" s="15">
        <v>22.663040000000002</v>
      </c>
      <c r="AC58" s="15">
        <v>18.12434</v>
      </c>
      <c r="AD58" s="15">
        <v>20.913310000000003</v>
      </c>
      <c r="AE58" s="15">
        <v>34.431249999999999</v>
      </c>
      <c r="AF58" s="15">
        <v>38.233789999999999</v>
      </c>
      <c r="AG58" s="15">
        <v>25.995049999999999</v>
      </c>
      <c r="AH58" s="15">
        <v>33.972290000000001</v>
      </c>
      <c r="AI58" s="15"/>
      <c r="AJ58" s="15"/>
      <c r="AK58" s="15"/>
      <c r="AL58" s="15"/>
      <c r="AM58" s="15"/>
    </row>
    <row r="59" spans="1:1005" ht="14.4" x14ac:dyDescent="0.3">
      <c r="A59" s="121">
        <f>YampaRiverInflow.TotalOutflow!A59</f>
        <v>46692</v>
      </c>
      <c r="B59" s="31">
        <v>14.368</v>
      </c>
      <c r="C59" s="11">
        <v>14.368</v>
      </c>
      <c r="D59" s="41">
        <v>14.368</v>
      </c>
      <c r="E59" s="15">
        <v>27.994340000000001</v>
      </c>
      <c r="F59" s="15">
        <v>18.408459999999998</v>
      </c>
      <c r="G59" s="15">
        <v>27.646930000000001</v>
      </c>
      <c r="H59" s="15">
        <v>13.904860000000001</v>
      </c>
      <c r="I59" s="15">
        <v>20.08203</v>
      </c>
      <c r="J59" s="15">
        <v>-4.2350600000000007</v>
      </c>
      <c r="K59" s="15">
        <v>5.5237799999999995</v>
      </c>
      <c r="L59" s="15">
        <v>13.936260000000001</v>
      </c>
      <c r="M59" s="15">
        <v>18.488499999999998</v>
      </c>
      <c r="N59" s="15">
        <v>53.005609999999997</v>
      </c>
      <c r="O59" s="15">
        <v>26.384319999999999</v>
      </c>
      <c r="P59" s="15">
        <v>7.4658100000000003</v>
      </c>
      <c r="Q59" s="15">
        <v>17.107009999999999</v>
      </c>
      <c r="R59" s="15">
        <v>28.95552</v>
      </c>
      <c r="S59" s="15">
        <v>31.72842</v>
      </c>
      <c r="T59" s="15">
        <v>37.927500000000002</v>
      </c>
      <c r="U59" s="15">
        <v>37.545540000000003</v>
      </c>
      <c r="V59" s="15">
        <v>26.962349999999997</v>
      </c>
      <c r="W59" s="15">
        <v>24.636060000000001</v>
      </c>
      <c r="X59" s="15">
        <v>9.1373110000000004</v>
      </c>
      <c r="Y59" s="15">
        <v>11.013590000000001</v>
      </c>
      <c r="Z59" s="15">
        <v>20.70234</v>
      </c>
      <c r="AA59" s="15">
        <v>12.13466</v>
      </c>
      <c r="AB59" s="15">
        <v>16.070899999999998</v>
      </c>
      <c r="AC59" s="15">
        <v>21.472249999999999</v>
      </c>
      <c r="AD59" s="15">
        <v>19.997520000000002</v>
      </c>
      <c r="AE59" s="15">
        <v>35.786089999999994</v>
      </c>
      <c r="AF59" s="15">
        <v>28.035019999999999</v>
      </c>
      <c r="AG59" s="15">
        <v>16.97213</v>
      </c>
      <c r="AH59" s="15">
        <v>32.303910000000002</v>
      </c>
      <c r="AI59" s="15"/>
      <c r="AJ59" s="15"/>
      <c r="AK59" s="15"/>
      <c r="AL59" s="15"/>
      <c r="AM59" s="15"/>
    </row>
    <row r="60" spans="1:1005" ht="14.4" x14ac:dyDescent="0.3">
      <c r="A60" s="121">
        <f>YampaRiverInflow.TotalOutflow!A60</f>
        <v>46722</v>
      </c>
      <c r="B60" s="31">
        <v>17.152999999999999</v>
      </c>
      <c r="C60" s="11">
        <v>17.152999999999999</v>
      </c>
      <c r="D60" s="41">
        <v>17.152999999999999</v>
      </c>
      <c r="E60" s="15">
        <v>16.8964</v>
      </c>
      <c r="F60" s="15">
        <v>5.2648799999999998</v>
      </c>
      <c r="G60" s="15">
        <v>14.9133</v>
      </c>
      <c r="H60" s="15">
        <v>20.716919999999998</v>
      </c>
      <c r="I60" s="15">
        <v>34.09957</v>
      </c>
      <c r="J60" s="15">
        <v>30.479970000000002</v>
      </c>
      <c r="K60" s="15">
        <v>17.71199</v>
      </c>
      <c r="L60" s="15">
        <v>14.28424</v>
      </c>
      <c r="M60" s="15">
        <v>19.058679999999999</v>
      </c>
      <c r="N60" s="15">
        <v>32.092640000000003</v>
      </c>
      <c r="O60" s="15">
        <v>31.069230000000001</v>
      </c>
      <c r="P60" s="15">
        <v>-1.1337300000000001</v>
      </c>
      <c r="Q60" s="15">
        <v>19.942029999999999</v>
      </c>
      <c r="R60" s="15">
        <v>24.682869999999998</v>
      </c>
      <c r="S60" s="15">
        <v>26.541930000000001</v>
      </c>
      <c r="T60" s="15">
        <v>32.755090000000003</v>
      </c>
      <c r="U60" s="15">
        <v>27.805679999999999</v>
      </c>
      <c r="V60" s="15">
        <v>21.076700000000002</v>
      </c>
      <c r="W60" s="15">
        <v>7.0595299999999996</v>
      </c>
      <c r="X60" s="15">
        <v>18.49559</v>
      </c>
      <c r="Y60" s="15">
        <v>21.64105</v>
      </c>
      <c r="Z60" s="15">
        <v>26.011500000000002</v>
      </c>
      <c r="AA60" s="15">
        <v>17.06305</v>
      </c>
      <c r="AB60" s="15">
        <v>26.540560000000003</v>
      </c>
      <c r="AC60" s="15">
        <v>19.891179999999999</v>
      </c>
      <c r="AD60" s="15">
        <v>8.7936929999999993</v>
      </c>
      <c r="AE60" s="15">
        <v>28.205020000000001</v>
      </c>
      <c r="AF60" s="15">
        <v>40.244050000000001</v>
      </c>
      <c r="AG60" s="15">
        <v>27.56195</v>
      </c>
      <c r="AH60" s="15">
        <v>42.93092</v>
      </c>
      <c r="AI60" s="15"/>
      <c r="AJ60" s="15"/>
      <c r="AK60" s="15"/>
      <c r="AL60" s="15"/>
      <c r="AM60" s="15"/>
    </row>
    <row r="61" spans="1:1005" ht="14.4" x14ac:dyDescent="0.3">
      <c r="A61" s="121">
        <f>YampaRiverInflow.TotalOutflow!A61</f>
        <v>46753</v>
      </c>
      <c r="B61" s="31">
        <v>6.7190000000000003</v>
      </c>
      <c r="C61" s="11">
        <v>6.7190000000000003</v>
      </c>
      <c r="D61" s="41">
        <v>6.7190000000000003</v>
      </c>
      <c r="E61" s="15">
        <v>9.8134800000000002</v>
      </c>
      <c r="F61" s="15">
        <v>-4.5364899999999997</v>
      </c>
      <c r="G61" s="15">
        <v>13.92507</v>
      </c>
      <c r="H61" s="15">
        <v>62.106730000000006</v>
      </c>
      <c r="I61" s="15">
        <v>30.139110000000002</v>
      </c>
      <c r="J61" s="15">
        <v>34.121430000000004</v>
      </c>
      <c r="K61" s="15">
        <v>0.29199999999999998</v>
      </c>
      <c r="L61" s="15">
        <v>8.3659300000000005</v>
      </c>
      <c r="M61" s="15">
        <v>7.2980700000000001</v>
      </c>
      <c r="N61" s="15">
        <v>137.14750000000001</v>
      </c>
      <c r="O61" s="15">
        <v>5.1085200000000004</v>
      </c>
      <c r="P61" s="15">
        <v>9.6737900000000003</v>
      </c>
      <c r="Q61" s="15">
        <v>13.99601</v>
      </c>
      <c r="R61" s="15">
        <v>3.7156899999999999</v>
      </c>
      <c r="S61" s="15">
        <v>41.649769999999997</v>
      </c>
      <c r="T61" s="15">
        <v>7.6267299999999993</v>
      </c>
      <c r="U61" s="15">
        <v>11.469899999999999</v>
      </c>
      <c r="V61" s="15">
        <v>17.2136</v>
      </c>
      <c r="W61" s="15">
        <v>12.56814</v>
      </c>
      <c r="X61" s="15">
        <v>17.381460000000001</v>
      </c>
      <c r="Y61" s="15">
        <v>26.231240000000003</v>
      </c>
      <c r="Z61" s="15">
        <v>33.2042</v>
      </c>
      <c r="AA61" s="15">
        <v>2.9696009999999999</v>
      </c>
      <c r="AB61" s="15">
        <v>19.397919999999999</v>
      </c>
      <c r="AC61" s="15">
        <v>1.1771969999999998</v>
      </c>
      <c r="AD61" s="15">
        <v>30.506990000000002</v>
      </c>
      <c r="AE61" s="15">
        <v>18.1145</v>
      </c>
      <c r="AF61" s="15">
        <v>101.17739999999999</v>
      </c>
      <c r="AG61" s="15">
        <v>19.38391</v>
      </c>
      <c r="AH61" s="15">
        <v>30.74776</v>
      </c>
      <c r="AI61" s="15"/>
      <c r="AJ61" s="15"/>
      <c r="AK61" s="15"/>
      <c r="AL61" s="15"/>
      <c r="AM61" s="15"/>
    </row>
    <row r="62" spans="1:1005" ht="14.4" x14ac:dyDescent="0.3">
      <c r="A62" s="121">
        <f>YampaRiverInflow.TotalOutflow!A62</f>
        <v>46784</v>
      </c>
      <c r="B62" s="31">
        <v>4.3070000000000004</v>
      </c>
      <c r="C62" s="11">
        <v>4.3070000000000004</v>
      </c>
      <c r="D62" s="41">
        <v>4.3070000000000004</v>
      </c>
      <c r="E62" s="15">
        <v>11.232760000000001</v>
      </c>
      <c r="F62" s="15">
        <v>13.169319999999999</v>
      </c>
      <c r="G62" s="15">
        <v>35.386319999999998</v>
      </c>
      <c r="H62" s="15">
        <v>17.077069999999999</v>
      </c>
      <c r="I62" s="15">
        <v>13.379719999999999</v>
      </c>
      <c r="J62" s="15">
        <v>16.086819999999999</v>
      </c>
      <c r="K62" s="15">
        <v>-0.86568000000000001</v>
      </c>
      <c r="L62" s="15">
        <v>23.462679999999999</v>
      </c>
      <c r="M62" s="15">
        <v>14.080209999999999</v>
      </c>
      <c r="N62" s="15">
        <v>174.5822</v>
      </c>
      <c r="O62" s="15">
        <v>11.06955</v>
      </c>
      <c r="P62" s="15">
        <v>-5.6684799999999997</v>
      </c>
      <c r="Q62" s="15">
        <v>3.0183800000000001</v>
      </c>
      <c r="R62" s="15">
        <v>14.69007</v>
      </c>
      <c r="S62" s="15">
        <v>8.8202999999999996</v>
      </c>
      <c r="T62" s="15">
        <v>14.744759999999999</v>
      </c>
      <c r="U62" s="15">
        <v>10.63569</v>
      </c>
      <c r="V62" s="15">
        <v>3.61049</v>
      </c>
      <c r="W62" s="15">
        <v>19.49475</v>
      </c>
      <c r="X62" s="15">
        <v>9.0798199999999998</v>
      </c>
      <c r="Y62" s="15">
        <v>9.4230560000000008</v>
      </c>
      <c r="Z62" s="15">
        <v>14.433450000000001</v>
      </c>
      <c r="AA62" s="15">
        <v>2.5804749999999999</v>
      </c>
      <c r="AB62" s="15">
        <v>12.939129999999999</v>
      </c>
      <c r="AC62" s="15">
        <v>-3.2752500000000002</v>
      </c>
      <c r="AD62" s="15">
        <v>44.287480000000002</v>
      </c>
      <c r="AE62" s="15">
        <v>29.243689999999997</v>
      </c>
      <c r="AF62" s="15">
        <v>221.90360000000001</v>
      </c>
      <c r="AG62" s="15">
        <v>10.26454</v>
      </c>
      <c r="AH62" s="15">
        <v>85.662350000000004</v>
      </c>
      <c r="AI62" s="15"/>
      <c r="AJ62" s="15"/>
      <c r="AK62" s="15"/>
      <c r="AL62" s="15"/>
      <c r="AM62" s="15"/>
    </row>
    <row r="63" spans="1:1005" ht="14.4" x14ac:dyDescent="0.3">
      <c r="A63" s="121">
        <f>YampaRiverInflow.TotalOutflow!A63</f>
        <v>46813</v>
      </c>
      <c r="B63" s="31">
        <v>2.2610000000000001</v>
      </c>
      <c r="C63" s="11">
        <v>2.2610000000000001</v>
      </c>
      <c r="D63" s="41">
        <v>2.2610000000000001</v>
      </c>
      <c r="E63" s="15">
        <v>0.26749000000000001</v>
      </c>
      <c r="F63" s="15">
        <v>21.557400000000001</v>
      </c>
      <c r="G63" s="15">
        <v>29.812529999999999</v>
      </c>
      <c r="H63" s="15">
        <v>17.33398</v>
      </c>
      <c r="I63" s="15">
        <v>4.5499399999999994</v>
      </c>
      <c r="J63" s="15">
        <v>29.456400000000002</v>
      </c>
      <c r="K63" s="15">
        <v>7.59199</v>
      </c>
      <c r="L63" s="15">
        <v>0.58572999999999997</v>
      </c>
      <c r="M63" s="15">
        <v>5.9264799999999997</v>
      </c>
      <c r="N63" s="15">
        <v>168.7243</v>
      </c>
      <c r="O63" s="15">
        <v>24.415849999999999</v>
      </c>
      <c r="P63" s="15">
        <v>16.08663</v>
      </c>
      <c r="Q63" s="15">
        <v>3.1996100000000003</v>
      </c>
      <c r="R63" s="15">
        <v>10.91578</v>
      </c>
      <c r="S63" s="15">
        <v>55.120930000000001</v>
      </c>
      <c r="T63" s="15">
        <v>5.3349099999999998</v>
      </c>
      <c r="U63" s="15">
        <v>8.3023799999999994</v>
      </c>
      <c r="V63" s="15">
        <v>7.6192200000000003</v>
      </c>
      <c r="W63" s="15">
        <v>-3.1343100000000002</v>
      </c>
      <c r="X63" s="15">
        <v>2.8256300000000003</v>
      </c>
      <c r="Y63" s="15">
        <v>17.701610000000002</v>
      </c>
      <c r="Z63" s="15">
        <v>10.766690000000001</v>
      </c>
      <c r="AA63" s="15">
        <v>-2.6526999999999998</v>
      </c>
      <c r="AB63" s="15">
        <v>-4.7138400000000003</v>
      </c>
      <c r="AC63" s="15">
        <v>14.927820000000001</v>
      </c>
      <c r="AD63" s="15">
        <v>37.971170000000001</v>
      </c>
      <c r="AE63" s="15">
        <v>61.31456</v>
      </c>
      <c r="AF63" s="15">
        <v>316.43129999999996</v>
      </c>
      <c r="AG63" s="15">
        <v>30.523220000000002</v>
      </c>
      <c r="AH63" s="15">
        <v>99.089590000000001</v>
      </c>
      <c r="AI63" s="15"/>
      <c r="AJ63" s="15"/>
      <c r="AK63" s="15"/>
      <c r="AL63" s="15"/>
      <c r="AM63" s="15"/>
    </row>
    <row r="64" spans="1:1005" ht="14.4" x14ac:dyDescent="0.3">
      <c r="A64" s="121">
        <f>YampaRiverInflow.TotalOutflow!A64</f>
        <v>46844</v>
      </c>
      <c r="B64" s="31">
        <v>6.609</v>
      </c>
      <c r="C64" s="11">
        <v>6.609</v>
      </c>
      <c r="D64" s="41">
        <v>6.609</v>
      </c>
      <c r="E64" s="15">
        <v>14.181340000000001</v>
      </c>
      <c r="F64" s="15">
        <v>10.90859</v>
      </c>
      <c r="G64" s="15">
        <v>31.157610000000002</v>
      </c>
      <c r="H64" s="15">
        <v>9.207790000000001</v>
      </c>
      <c r="I64" s="15">
        <v>-60.225830000000002</v>
      </c>
      <c r="J64" s="15">
        <v>53.373489999999997</v>
      </c>
      <c r="K64" s="15">
        <v>10.18976</v>
      </c>
      <c r="L64" s="15">
        <v>22.325830000000003</v>
      </c>
      <c r="M64" s="15">
        <v>12.528739999999999</v>
      </c>
      <c r="N64" s="15">
        <v>16.69754</v>
      </c>
      <c r="O64" s="15">
        <v>14.457510000000001</v>
      </c>
      <c r="P64" s="15">
        <v>15.693350000000001</v>
      </c>
      <c r="Q64" s="15">
        <v>12.19009</v>
      </c>
      <c r="R64" s="15">
        <v>15.191180000000001</v>
      </c>
      <c r="S64" s="15">
        <v>34.110879999999995</v>
      </c>
      <c r="T64" s="15">
        <v>18.928849999999997</v>
      </c>
      <c r="U64" s="15">
        <v>23.699870000000001</v>
      </c>
      <c r="V64" s="15">
        <v>14.320200000000002</v>
      </c>
      <c r="W64" s="15">
        <v>23.981200000000001</v>
      </c>
      <c r="X64" s="15">
        <v>12.70073</v>
      </c>
      <c r="Y64" s="15">
        <v>17.83746</v>
      </c>
      <c r="Z64" s="15">
        <v>12.692639999999999</v>
      </c>
      <c r="AA64" s="15">
        <v>-8.0273199999999996</v>
      </c>
      <c r="AB64" s="15">
        <v>5.617337</v>
      </c>
      <c r="AC64" s="15">
        <v>29.066040000000001</v>
      </c>
      <c r="AD64" s="15">
        <v>68.50724000000001</v>
      </c>
      <c r="AE64" s="15">
        <v>34.07152</v>
      </c>
      <c r="AF64" s="15">
        <v>40.68047</v>
      </c>
      <c r="AG64" s="15">
        <v>13.75267</v>
      </c>
      <c r="AH64" s="15">
        <v>16.01717</v>
      </c>
      <c r="AI64" s="15"/>
      <c r="AJ64" s="15"/>
      <c r="AK64" s="15"/>
      <c r="AL64" s="15"/>
      <c r="AM64" s="15"/>
      <c r="ALQ64" t="e">
        <v>#N/A</v>
      </c>
    </row>
    <row r="65" spans="1:1005" ht="14.4" x14ac:dyDescent="0.3">
      <c r="A65" s="121">
        <f>YampaRiverInflow.TotalOutflow!A65</f>
        <v>46874</v>
      </c>
      <c r="B65" s="31">
        <v>3.5990000000000002</v>
      </c>
      <c r="C65" s="11">
        <v>3.5990000000000002</v>
      </c>
      <c r="D65" s="41">
        <v>3.5990000000000002</v>
      </c>
      <c r="E65" s="15">
        <v>16.225469999999998</v>
      </c>
      <c r="F65" s="15">
        <v>15.98751</v>
      </c>
      <c r="G65" s="15">
        <v>22.762439999999998</v>
      </c>
      <c r="H65" s="15">
        <v>16.884130000000003</v>
      </c>
      <c r="I65" s="15">
        <v>-18.579159999999998</v>
      </c>
      <c r="J65" s="15">
        <v>0.76658000000000004</v>
      </c>
      <c r="K65" s="15">
        <v>15.05968</v>
      </c>
      <c r="L65" s="15">
        <v>18.966650000000001</v>
      </c>
      <c r="M65" s="15">
        <v>6.8135300000000001</v>
      </c>
      <c r="N65" s="15">
        <v>10.48025</v>
      </c>
      <c r="O65" s="15">
        <v>-4.4347899999999996</v>
      </c>
      <c r="P65" s="15">
        <v>13.546040000000001</v>
      </c>
      <c r="Q65" s="15">
        <v>14.374000000000001</v>
      </c>
      <c r="R65" s="15">
        <v>20.312279999999998</v>
      </c>
      <c r="S65" s="15">
        <v>24.09412</v>
      </c>
      <c r="T65" s="15">
        <v>17.2925</v>
      </c>
      <c r="U65" s="15">
        <v>26.04485</v>
      </c>
      <c r="V65" s="15">
        <v>20.55932</v>
      </c>
      <c r="W65" s="15">
        <v>-2.9233899999999999</v>
      </c>
      <c r="X65" s="15">
        <v>20.669799999999999</v>
      </c>
      <c r="Y65" s="15">
        <v>13.049940000000001</v>
      </c>
      <c r="Z65" s="15">
        <v>22.04082</v>
      </c>
      <c r="AA65" s="15">
        <v>10.49208</v>
      </c>
      <c r="AB65" s="15">
        <v>8.221705</v>
      </c>
      <c r="AC65" s="15">
        <v>-6.3989399999999996</v>
      </c>
      <c r="AD65" s="15">
        <v>35.158190000000005</v>
      </c>
      <c r="AE65" s="15">
        <v>30.619150000000001</v>
      </c>
      <c r="AF65" s="15">
        <v>51.445999999999998</v>
      </c>
      <c r="AG65" s="15">
        <v>147.4316</v>
      </c>
      <c r="AH65" s="15">
        <v>31.464639999999999</v>
      </c>
      <c r="AI65" s="15"/>
      <c r="AJ65" s="15"/>
      <c r="AK65" s="15"/>
      <c r="AL65" s="15"/>
      <c r="AM65" s="15"/>
      <c r="ALQ65" t="e">
        <v>#N/A</v>
      </c>
    </row>
    <row r="66" spans="1:1005" ht="14.4" x14ac:dyDescent="0.3">
      <c r="A66" s="121">
        <f>YampaRiverInflow.TotalOutflow!A66</f>
        <v>46905</v>
      </c>
      <c r="B66" s="31">
        <v>10.122</v>
      </c>
      <c r="C66" s="11">
        <v>10.122</v>
      </c>
      <c r="D66" s="41">
        <v>10.122</v>
      </c>
      <c r="E66" s="15">
        <v>16.579849999999997</v>
      </c>
      <c r="F66" s="15">
        <v>17.054269999999999</v>
      </c>
      <c r="G66" s="15">
        <v>19.0702</v>
      </c>
      <c r="H66" s="15">
        <v>13.2582</v>
      </c>
      <c r="I66" s="15">
        <v>34.340009999999999</v>
      </c>
      <c r="J66" s="15">
        <v>31.23612</v>
      </c>
      <c r="K66" s="15">
        <v>9.42577</v>
      </c>
      <c r="L66" s="15">
        <v>11.861139999999999</v>
      </c>
      <c r="M66" s="15">
        <v>3.2528800000000002</v>
      </c>
      <c r="N66" s="15">
        <v>10.676410000000001</v>
      </c>
      <c r="O66" s="15">
        <v>-12.562700000000001</v>
      </c>
      <c r="P66" s="15">
        <v>10.9498</v>
      </c>
      <c r="Q66" s="15">
        <v>4.9075899999999999</v>
      </c>
      <c r="R66" s="15">
        <v>20.479099999999999</v>
      </c>
      <c r="S66" s="15">
        <v>23.339099999999998</v>
      </c>
      <c r="T66" s="15">
        <v>14.779639999999999</v>
      </c>
      <c r="U66" s="15">
        <v>10.374750000000001</v>
      </c>
      <c r="V66" s="15">
        <v>15.253579999999999</v>
      </c>
      <c r="W66" s="15">
        <v>10.87237</v>
      </c>
      <c r="X66" s="15">
        <v>19.39621</v>
      </c>
      <c r="Y66" s="15">
        <v>18.288060000000002</v>
      </c>
      <c r="Z66" s="15">
        <v>0.1727841</v>
      </c>
      <c r="AA66" s="15">
        <v>6.1307309999999999</v>
      </c>
      <c r="AB66" s="15">
        <v>10.9467</v>
      </c>
      <c r="AC66" s="15">
        <v>-4.7618999999999998</v>
      </c>
      <c r="AD66" s="15">
        <v>38.329680000000003</v>
      </c>
      <c r="AE66" s="15">
        <v>17.90776</v>
      </c>
      <c r="AF66" s="15">
        <v>23.242540000000002</v>
      </c>
      <c r="AG66" s="15">
        <v>149.01420000000002</v>
      </c>
      <c r="AH66" s="15">
        <v>25.634610000000002</v>
      </c>
      <c r="AI66" s="15"/>
      <c r="AJ66" s="15"/>
      <c r="AK66" s="15"/>
      <c r="AL66" s="15"/>
      <c r="AM66" s="15"/>
      <c r="ALQ66" t="e">
        <v>#N/A</v>
      </c>
    </row>
    <row r="67" spans="1:1005" ht="14.4" x14ac:dyDescent="0.3">
      <c r="A67" s="121">
        <f>YampaRiverInflow.TotalOutflow!A67</f>
        <v>46935</v>
      </c>
      <c r="B67" s="31">
        <v>16.861999999999998</v>
      </c>
      <c r="C67" s="11">
        <v>16.861999999999998</v>
      </c>
      <c r="D67" s="41">
        <v>16.861999999999998</v>
      </c>
      <c r="E67" s="15">
        <v>19.69941</v>
      </c>
      <c r="F67" s="15">
        <v>17.99015</v>
      </c>
      <c r="G67" s="15">
        <v>13.171860000000001</v>
      </c>
      <c r="H67" s="15">
        <v>40.615339999999996</v>
      </c>
      <c r="I67" s="15">
        <v>26.544730000000001</v>
      </c>
      <c r="J67" s="15">
        <v>25.423359999999999</v>
      </c>
      <c r="K67" s="15">
        <v>13.888549999999999</v>
      </c>
      <c r="L67" s="15">
        <v>15.145760000000001</v>
      </c>
      <c r="M67" s="15">
        <v>6.6023500000000004</v>
      </c>
      <c r="N67" s="15">
        <v>10.07929</v>
      </c>
      <c r="O67" s="15">
        <v>4.5085600000000001</v>
      </c>
      <c r="P67" s="15">
        <v>26.234180000000002</v>
      </c>
      <c r="Q67" s="15">
        <v>12.146379999999999</v>
      </c>
      <c r="R67" s="15">
        <v>17.390999999999998</v>
      </c>
      <c r="S67" s="15">
        <v>17.51343</v>
      </c>
      <c r="T67" s="15">
        <v>34.483599999999996</v>
      </c>
      <c r="U67" s="15">
        <v>45.963620000000006</v>
      </c>
      <c r="V67" s="15">
        <v>28.082819999999998</v>
      </c>
      <c r="W67" s="15">
        <v>19.215400000000002</v>
      </c>
      <c r="X67" s="15">
        <v>17.710519999999999</v>
      </c>
      <c r="Y67" s="15">
        <v>20.118539999999999</v>
      </c>
      <c r="Z67" s="15">
        <v>18.059009999999997</v>
      </c>
      <c r="AA67" s="15">
        <v>20.378209999999999</v>
      </c>
      <c r="AB67" s="15">
        <v>15.53816</v>
      </c>
      <c r="AC67" s="15">
        <v>2.6186829999999999</v>
      </c>
      <c r="AD67" s="15">
        <v>37.980930000000001</v>
      </c>
      <c r="AE67" s="15">
        <v>46.885179999999998</v>
      </c>
      <c r="AF67" s="15">
        <v>38.639189999999999</v>
      </c>
      <c r="AG67" s="15">
        <v>161.9752</v>
      </c>
      <c r="AH67" s="15">
        <v>38.31944</v>
      </c>
      <c r="AI67" s="15"/>
      <c r="AJ67" s="15"/>
      <c r="AK67" s="15"/>
      <c r="AL67" s="15"/>
      <c r="AM67" s="15"/>
      <c r="ALQ67" t="e">
        <v>#N/A</v>
      </c>
    </row>
    <row r="68" spans="1:1005" ht="14.4" x14ac:dyDescent="0.3">
      <c r="A68" s="121">
        <f>YampaRiverInflow.TotalOutflow!A68</f>
        <v>46966</v>
      </c>
      <c r="B68" s="31">
        <v>18.831</v>
      </c>
      <c r="C68" s="11">
        <v>18.831</v>
      </c>
      <c r="D68" s="41">
        <v>18.831</v>
      </c>
      <c r="E68" s="15">
        <v>22.441749999999999</v>
      </c>
      <c r="F68" s="15">
        <v>26.15324</v>
      </c>
      <c r="G68" s="15">
        <v>32.817900000000002</v>
      </c>
      <c r="H68" s="15">
        <v>21.52835</v>
      </c>
      <c r="I68" s="15">
        <v>35.833640000000003</v>
      </c>
      <c r="J68" s="15">
        <v>31.181180000000001</v>
      </c>
      <c r="K68" s="15">
        <v>15.6302</v>
      </c>
      <c r="L68" s="15">
        <v>23.108509999999999</v>
      </c>
      <c r="M68" s="15">
        <v>11.401249999999999</v>
      </c>
      <c r="N68" s="15">
        <v>31.261939999999999</v>
      </c>
      <c r="O68" s="15">
        <v>3.6801999999999997</v>
      </c>
      <c r="P68" s="15">
        <v>14.693910000000001</v>
      </c>
      <c r="Q68" s="15">
        <v>25.271129999999999</v>
      </c>
      <c r="R68" s="15">
        <v>24.69454</v>
      </c>
      <c r="S68" s="15">
        <v>21.273709999999998</v>
      </c>
      <c r="T68" s="15">
        <v>24.753779999999999</v>
      </c>
      <c r="U68" s="15">
        <v>25.619619999999998</v>
      </c>
      <c r="V68" s="15">
        <v>36.973279999999995</v>
      </c>
      <c r="W68" s="15">
        <v>26.050840000000001</v>
      </c>
      <c r="X68" s="15">
        <v>15.60383</v>
      </c>
      <c r="Y68" s="15">
        <v>22.495830000000002</v>
      </c>
      <c r="Z68" s="15">
        <v>11.813360000000001</v>
      </c>
      <c r="AA68" s="15">
        <v>21.487629999999999</v>
      </c>
      <c r="AB68" s="15">
        <v>15.17426</v>
      </c>
      <c r="AC68" s="15">
        <v>1.5523019999999998</v>
      </c>
      <c r="AD68" s="15">
        <v>45.93045</v>
      </c>
      <c r="AE68" s="15">
        <v>51.271099999999997</v>
      </c>
      <c r="AF68" s="15">
        <v>50.55104</v>
      </c>
      <c r="AG68" s="15">
        <v>39.051919999999996</v>
      </c>
      <c r="AH68" s="15">
        <v>28.86665</v>
      </c>
      <c r="AI68" s="15"/>
      <c r="AJ68" s="15"/>
      <c r="AK68" s="15"/>
      <c r="AL68" s="15"/>
      <c r="AM68" s="15"/>
      <c r="ALQ68" t="e">
        <v>#N/A</v>
      </c>
    </row>
    <row r="69" spans="1:1005" ht="14.4" x14ac:dyDescent="0.3">
      <c r="A69" s="121">
        <f>YampaRiverInflow.TotalOutflow!A69</f>
        <v>46997</v>
      </c>
      <c r="B69" s="31">
        <v>11.67</v>
      </c>
      <c r="C69" s="11">
        <v>11.67</v>
      </c>
      <c r="D69" s="41">
        <v>11.67</v>
      </c>
      <c r="E69" s="15">
        <v>22.33502</v>
      </c>
      <c r="F69" s="15">
        <v>48.394019999999998</v>
      </c>
      <c r="G69" s="15">
        <v>28.478590000000001</v>
      </c>
      <c r="H69" s="15">
        <v>11.490879999999999</v>
      </c>
      <c r="I69" s="15">
        <v>18.042580000000001</v>
      </c>
      <c r="J69" s="15">
        <v>23.867799999999999</v>
      </c>
      <c r="K69" s="15">
        <v>14.97372</v>
      </c>
      <c r="L69" s="15">
        <v>17.04288</v>
      </c>
      <c r="M69" s="15">
        <v>23.401450000000001</v>
      </c>
      <c r="N69" s="15">
        <v>6.1058300000000001</v>
      </c>
      <c r="O69" s="15">
        <v>5.0821000000000005</v>
      </c>
      <c r="P69" s="15">
        <v>18.601369999999999</v>
      </c>
      <c r="Q69" s="15">
        <v>14.47564</v>
      </c>
      <c r="R69" s="15">
        <v>21.351419999999997</v>
      </c>
      <c r="S69" s="15">
        <v>17.48638</v>
      </c>
      <c r="T69" s="15">
        <v>30.457650000000001</v>
      </c>
      <c r="U69" s="15">
        <v>31.318210000000001</v>
      </c>
      <c r="V69" s="15">
        <v>23.158259999999999</v>
      </c>
      <c r="W69" s="15">
        <v>13.249139999999999</v>
      </c>
      <c r="X69" s="15">
        <v>19.108810000000002</v>
      </c>
      <c r="Y69" s="15">
        <v>13.42262</v>
      </c>
      <c r="Z69" s="15">
        <v>16.063879999999997</v>
      </c>
      <c r="AA69" s="15">
        <v>9.2318680000000004</v>
      </c>
      <c r="AB69" s="15">
        <v>25.419049999999999</v>
      </c>
      <c r="AC69" s="15">
        <v>3.7183029999999997</v>
      </c>
      <c r="AD69" s="15">
        <v>44.919650000000004</v>
      </c>
      <c r="AE69" s="15">
        <v>38.738219999999998</v>
      </c>
      <c r="AF69" s="15">
        <v>36.226120000000002</v>
      </c>
      <c r="AG69" s="15">
        <v>28.125509999999998</v>
      </c>
      <c r="AH69" s="15">
        <v>31.235990000000001</v>
      </c>
      <c r="AI69" s="15"/>
      <c r="AJ69" s="15"/>
      <c r="AK69" s="15"/>
      <c r="AL69" s="15"/>
      <c r="AM69" s="15"/>
      <c r="ALQ69" t="e">
        <v>#N/A</v>
      </c>
    </row>
    <row r="70" spans="1:1005" ht="14.4" x14ac:dyDescent="0.3">
      <c r="A70" s="121"/>
      <c r="B70" s="31"/>
      <c r="C70" s="11"/>
      <c r="D70" s="41"/>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LQ70" t="e">
        <v>#N/A</v>
      </c>
    </row>
    <row r="71" spans="1:1005" ht="14.4" x14ac:dyDescent="0.3">
      <c r="A71" s="121"/>
      <c r="B71" s="31"/>
      <c r="C71" s="11"/>
      <c r="D71" s="41"/>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LQ71" t="e">
        <v>#N/A</v>
      </c>
    </row>
    <row r="72" spans="1:1005" ht="12.75" customHeight="1" x14ac:dyDescent="0.3">
      <c r="A72" s="121"/>
      <c r="B72" s="30"/>
      <c r="C72" s="7"/>
      <c r="D72" s="10"/>
      <c r="AI72" s="15"/>
      <c r="AJ72" s="15"/>
      <c r="AK72" s="15"/>
      <c r="AL72" s="15"/>
      <c r="AM72" s="15"/>
      <c r="ALQ72" t="e">
        <v>#N/A</v>
      </c>
    </row>
    <row r="73" spans="1:1005" ht="12.75" customHeight="1" x14ac:dyDescent="0.3">
      <c r="A73" s="121"/>
      <c r="B73" s="30"/>
      <c r="C73" s="7"/>
      <c r="D73" s="10"/>
      <c r="E73" s="15"/>
      <c r="AI73" s="15"/>
      <c r="AJ73" s="15"/>
      <c r="AK73" s="15"/>
      <c r="AL73" s="15"/>
      <c r="AM73" s="15"/>
    </row>
    <row r="74" spans="1:1005" ht="12.75" customHeight="1" x14ac:dyDescent="0.3">
      <c r="A74" s="121"/>
      <c r="B74" s="30"/>
      <c r="C74" s="7"/>
      <c r="D74" s="10"/>
      <c r="AI74" s="15"/>
      <c r="AJ74" s="15"/>
      <c r="AK74" s="15"/>
      <c r="AL74" s="15"/>
      <c r="AM74" s="15"/>
    </row>
    <row r="75" spans="1:1005" ht="12.75" customHeight="1" x14ac:dyDescent="0.3">
      <c r="A75" s="121"/>
      <c r="B75" s="30"/>
      <c r="C75" s="7"/>
      <c r="D75" s="10"/>
      <c r="AI75" s="15"/>
      <c r="AJ75" s="15"/>
      <c r="AK75" s="15"/>
      <c r="AL75" s="15"/>
      <c r="AM75" s="15"/>
    </row>
    <row r="76" spans="1:1005" ht="12.75" customHeight="1" x14ac:dyDescent="0.3">
      <c r="A76" s="121"/>
      <c r="B76" s="30"/>
      <c r="C76" s="7"/>
      <c r="D76" s="10"/>
      <c r="AI76" s="15"/>
      <c r="AJ76" s="15"/>
      <c r="AK76" s="15"/>
      <c r="AL76" s="15"/>
      <c r="AM76" s="15"/>
    </row>
    <row r="77" spans="1:1005" ht="12.75" customHeight="1" x14ac:dyDescent="0.3">
      <c r="A77" s="121"/>
      <c r="B77" s="30"/>
      <c r="C77" s="7"/>
      <c r="D77" s="10"/>
      <c r="AI77" s="15"/>
      <c r="AJ77" s="15"/>
      <c r="AK77" s="15"/>
      <c r="AL77" s="15"/>
      <c r="AM77" s="15"/>
    </row>
    <row r="78" spans="1:1005" ht="12.75" customHeight="1" x14ac:dyDescent="0.3">
      <c r="A78" s="121"/>
      <c r="B78" s="30"/>
      <c r="C78" s="7"/>
      <c r="D78" s="10"/>
      <c r="AI78" s="15"/>
      <c r="AJ78" s="15"/>
      <c r="AK78" s="15"/>
      <c r="AL78" s="15"/>
      <c r="AM78" s="15"/>
    </row>
    <row r="79" spans="1:1005" ht="12.75" customHeight="1" x14ac:dyDescent="0.3">
      <c r="A79" s="121"/>
      <c r="B79" s="30"/>
      <c r="C79" s="7"/>
      <c r="D79" s="10"/>
      <c r="AI79" s="15"/>
      <c r="AJ79" s="15"/>
      <c r="AK79" s="15"/>
      <c r="AL79" s="15"/>
      <c r="AM79" s="15"/>
    </row>
    <row r="80" spans="1:1005" ht="12.75" customHeight="1" x14ac:dyDescent="0.3">
      <c r="A80" s="121"/>
      <c r="B80" s="30"/>
      <c r="C80" s="7"/>
      <c r="D80" s="10"/>
      <c r="AI80" s="15"/>
      <c r="AJ80" s="15"/>
      <c r="AK80" s="15"/>
      <c r="AL80" s="15"/>
      <c r="AM80" s="15"/>
    </row>
    <row r="81" spans="1:39" ht="12.75" customHeight="1" x14ac:dyDescent="0.3">
      <c r="A81" s="121"/>
      <c r="B81" s="30"/>
      <c r="C81" s="7"/>
      <c r="D81" s="10"/>
      <c r="AI81" s="15"/>
      <c r="AJ81" s="15"/>
      <c r="AK81" s="15"/>
      <c r="AL81" s="15"/>
      <c r="AM81" s="15"/>
    </row>
    <row r="82" spans="1:39" ht="12.75" customHeight="1" x14ac:dyDescent="0.3">
      <c r="A82" s="121"/>
      <c r="B82" s="30"/>
      <c r="C82" s="7"/>
      <c r="D82" s="10"/>
      <c r="AI82" s="15"/>
      <c r="AJ82" s="15"/>
      <c r="AK82" s="15"/>
      <c r="AL82" s="15"/>
      <c r="AM82" s="15"/>
    </row>
    <row r="83" spans="1:39" ht="12.75" customHeight="1" x14ac:dyDescent="0.3">
      <c r="A83" s="121"/>
      <c r="B83" s="30"/>
      <c r="C83" s="7"/>
      <c r="D83" s="10"/>
      <c r="AI83" s="15"/>
      <c r="AJ83" s="15"/>
      <c r="AK83" s="15"/>
      <c r="AL83" s="15"/>
      <c r="AM83" s="15"/>
    </row>
    <row r="84" spans="1:39" ht="12.75" customHeight="1" x14ac:dyDescent="0.3">
      <c r="A84" s="121"/>
      <c r="B84" s="30"/>
      <c r="C84" s="7"/>
      <c r="D84" s="10"/>
      <c r="AI84" s="15"/>
      <c r="AJ84" s="15"/>
      <c r="AK84" s="15"/>
      <c r="AL84" s="15"/>
      <c r="AM84" s="15"/>
    </row>
    <row r="85" spans="1:39" ht="12.75" customHeight="1" x14ac:dyDescent="0.3">
      <c r="AI85" s="15"/>
      <c r="AJ85" s="15"/>
      <c r="AK85" s="15"/>
      <c r="AL85" s="15"/>
      <c r="AM85" s="15"/>
    </row>
    <row r="86" spans="1:39" ht="12.75" customHeight="1" x14ac:dyDescent="0.3">
      <c r="AI86" s="15"/>
      <c r="AJ86" s="15"/>
      <c r="AK86" s="15"/>
      <c r="AL86" s="15"/>
      <c r="AM86" s="15"/>
    </row>
    <row r="87" spans="1:39" ht="12.75" customHeight="1" x14ac:dyDescent="0.3">
      <c r="AI87" s="15"/>
      <c r="AJ87" s="15"/>
      <c r="AK87" s="15"/>
      <c r="AL87" s="15"/>
      <c r="AM87" s="15"/>
    </row>
    <row r="88" spans="1:39" ht="12.75" customHeight="1" x14ac:dyDescent="0.3">
      <c r="AI88" s="15"/>
      <c r="AJ88" s="15"/>
      <c r="AK88" s="15"/>
      <c r="AL88" s="15"/>
      <c r="AM88" s="15"/>
    </row>
    <row r="89" spans="1:39" ht="12.75" customHeight="1" x14ac:dyDescent="0.3">
      <c r="AI89" s="15"/>
      <c r="AJ89" s="15"/>
      <c r="AK89" s="15"/>
      <c r="AL89" s="15"/>
      <c r="AM89" s="15"/>
    </row>
    <row r="90" spans="1:39" ht="12.75" customHeight="1" x14ac:dyDescent="0.3">
      <c r="AI90" s="15"/>
      <c r="AJ90" s="15"/>
      <c r="AK90" s="15"/>
      <c r="AL90" s="15"/>
      <c r="AM90" s="15"/>
    </row>
    <row r="91" spans="1:39" ht="12.75" customHeight="1" x14ac:dyDescent="0.3">
      <c r="AI91" s="15"/>
      <c r="AJ91" s="15"/>
      <c r="AK91" s="15"/>
      <c r="AL91" s="15"/>
      <c r="AM91" s="15"/>
    </row>
    <row r="92" spans="1:39" ht="12.75" customHeight="1" x14ac:dyDescent="0.3">
      <c r="AI92" s="15"/>
      <c r="AJ92" s="15"/>
      <c r="AK92" s="15"/>
      <c r="AL92" s="15"/>
      <c r="AM92" s="15"/>
    </row>
    <row r="93" spans="1:39" ht="12.75" customHeight="1" x14ac:dyDescent="0.3">
      <c r="AI93" s="15"/>
      <c r="AJ93" s="15"/>
      <c r="AK93" s="15"/>
      <c r="AL93" s="15"/>
      <c r="AM93" s="15"/>
    </row>
    <row r="94" spans="1:39" ht="12.75" customHeight="1" x14ac:dyDescent="0.3">
      <c r="AI94" s="15"/>
      <c r="AJ94" s="15"/>
      <c r="AK94" s="15"/>
      <c r="AL94" s="15"/>
      <c r="AM94" s="15"/>
    </row>
    <row r="95" spans="1:39" ht="12.75" customHeight="1" x14ac:dyDescent="0.3">
      <c r="AI95" s="15"/>
      <c r="AJ95" s="15"/>
      <c r="AK95" s="15"/>
      <c r="AL95" s="15"/>
      <c r="AM95" s="15"/>
    </row>
    <row r="96" spans="1:39" ht="12.75" customHeight="1" x14ac:dyDescent="0.3">
      <c r="AI96" s="15"/>
      <c r="AJ96" s="15"/>
      <c r="AK96" s="15"/>
      <c r="AL96" s="15"/>
      <c r="AM96" s="15"/>
    </row>
    <row r="97" spans="35:39" ht="12.75" customHeight="1" x14ac:dyDescent="0.3">
      <c r="AI97" s="15"/>
      <c r="AJ97" s="15"/>
      <c r="AK97" s="15"/>
      <c r="AL97" s="15"/>
      <c r="AM97" s="15"/>
    </row>
    <row r="98" spans="35:39" ht="12.75" customHeight="1" x14ac:dyDescent="0.3">
      <c r="AI98" s="15"/>
      <c r="AJ98" s="15"/>
      <c r="AK98" s="15"/>
      <c r="AL98" s="15"/>
      <c r="AM98" s="15"/>
    </row>
    <row r="99" spans="35:39" ht="12.75" customHeight="1" x14ac:dyDescent="0.3">
      <c r="AI99" s="15"/>
      <c r="AJ99" s="15"/>
      <c r="AK99" s="15"/>
      <c r="AL99" s="15"/>
      <c r="AM99" s="15"/>
    </row>
    <row r="100" spans="35:39" ht="12.75" customHeight="1" x14ac:dyDescent="0.3">
      <c r="AI100" s="15"/>
      <c r="AJ100" s="15"/>
      <c r="AK100" s="15"/>
      <c r="AL100" s="15"/>
      <c r="AM100" s="15"/>
    </row>
    <row r="101" spans="35:39" ht="12.75" customHeight="1" x14ac:dyDescent="0.3">
      <c r="AI101" s="15"/>
      <c r="AJ101" s="15"/>
      <c r="AK101" s="15"/>
      <c r="AL101" s="15"/>
      <c r="AM101" s="15"/>
    </row>
    <row r="102" spans="35:39" ht="12.75" customHeight="1" x14ac:dyDescent="0.3">
      <c r="AI102" s="15"/>
      <c r="AJ102" s="15"/>
      <c r="AK102" s="15"/>
      <c r="AL102" s="15"/>
      <c r="AM102" s="15"/>
    </row>
    <row r="103" spans="35:39" ht="12.75" customHeight="1" x14ac:dyDescent="0.3">
      <c r="AI103" s="15"/>
      <c r="AJ103" s="15"/>
      <c r="AK103" s="15"/>
      <c r="AL103" s="15"/>
      <c r="AM103" s="15"/>
    </row>
    <row r="104" spans="35:39" ht="12.75" customHeight="1" x14ac:dyDescent="0.3">
      <c r="AI104" s="15"/>
      <c r="AJ104" s="15"/>
      <c r="AK104" s="15"/>
      <c r="AL104" s="15"/>
      <c r="AM104" s="15"/>
    </row>
    <row r="105" spans="35:39" ht="12.75" customHeight="1" x14ac:dyDescent="0.3">
      <c r="AI105" s="15"/>
      <c r="AJ105" s="15"/>
      <c r="AK105" s="15"/>
      <c r="AL105" s="15"/>
      <c r="AM105" s="15"/>
    </row>
    <row r="106" spans="35:39" ht="12.75" customHeight="1" x14ac:dyDescent="0.3">
      <c r="AI106" s="15"/>
      <c r="AJ106" s="15"/>
      <c r="AK106" s="15"/>
      <c r="AL106" s="15"/>
      <c r="AM106" s="15"/>
    </row>
    <row r="107" spans="35:39" ht="12.75" customHeight="1" x14ac:dyDescent="0.3">
      <c r="AI107" s="15"/>
      <c r="AJ107" s="15"/>
      <c r="AK107" s="15"/>
      <c r="AL107" s="15"/>
      <c r="AM107" s="15"/>
    </row>
    <row r="108" spans="35:39" ht="12.75" customHeight="1" x14ac:dyDescent="0.3">
      <c r="AI108" s="15"/>
      <c r="AJ108" s="15"/>
      <c r="AK108" s="15"/>
      <c r="AL108" s="15"/>
      <c r="AM108" s="15"/>
    </row>
    <row r="109" spans="35:39" ht="12.75" customHeight="1" x14ac:dyDescent="0.3">
      <c r="AI109" s="15"/>
      <c r="AJ109" s="15"/>
      <c r="AK109" s="15"/>
      <c r="AL109" s="15"/>
      <c r="AM109" s="15"/>
    </row>
    <row r="110" spans="35:39" ht="12.75" customHeight="1" x14ac:dyDescent="0.3">
      <c r="AI110" s="15"/>
      <c r="AJ110" s="15"/>
      <c r="AK110" s="15"/>
      <c r="AL110" s="15"/>
      <c r="AM110" s="15"/>
    </row>
    <row r="111" spans="35:39" ht="12.75" customHeight="1" x14ac:dyDescent="0.3">
      <c r="AI111" s="15"/>
      <c r="AJ111" s="15"/>
      <c r="AK111" s="15"/>
      <c r="AL111" s="15"/>
      <c r="AM111" s="15"/>
    </row>
    <row r="112" spans="35:39" ht="12.75" customHeight="1" x14ac:dyDescent="0.3">
      <c r="AI112" s="15"/>
      <c r="AJ112" s="15"/>
      <c r="AK112" s="15"/>
      <c r="AL112" s="15"/>
      <c r="AM112" s="15"/>
    </row>
    <row r="113" spans="35:39" ht="12.75" customHeight="1" x14ac:dyDescent="0.3">
      <c r="AI113" s="15"/>
      <c r="AJ113" s="15"/>
      <c r="AK113" s="15"/>
      <c r="AL113" s="15"/>
      <c r="AM113" s="15"/>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F4D59-9D28-4AFD-B58A-DC3086B2E67D}">
  <sheetPr codeName="Sheet4">
    <tabColor rgb="FFFFFFB3"/>
  </sheetPr>
  <dimension ref="A1:ALQ84"/>
  <sheetViews>
    <sheetView topLeftCell="A37" workbookViewId="0">
      <selection activeCell="D4" sqref="D4"/>
    </sheetView>
  </sheetViews>
  <sheetFormatPr defaultColWidth="18.6640625" defaultRowHeight="12.75" customHeight="1" x14ac:dyDescent="0.3"/>
  <cols>
    <col min="1" max="4" width="7.5546875" style="2" customWidth="1"/>
    <col min="5" max="30" width="8" style="3" customWidth="1"/>
    <col min="31" max="31" width="8.33203125" style="29" customWidth="1"/>
    <col min="32" max="54" width="8.88671875" style="3" customWidth="1"/>
    <col min="55" max="16384" width="18.6640625" style="3"/>
  </cols>
  <sheetData>
    <row r="1" spans="1:54" ht="14.4" x14ac:dyDescent="0.3">
      <c r="A1" s="21"/>
      <c r="B1" s="130"/>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c r="AC1" s="130"/>
      <c r="AD1" s="130"/>
      <c r="AE1" s="130"/>
      <c r="AF1" s="130"/>
      <c r="AG1" s="130"/>
      <c r="AH1" s="130"/>
      <c r="AI1" s="131"/>
      <c r="AJ1" s="131"/>
      <c r="AK1" s="131"/>
      <c r="AL1" s="131"/>
      <c r="AM1" s="131"/>
      <c r="AN1" s="131"/>
      <c r="AO1" s="131"/>
      <c r="AP1" s="131"/>
      <c r="AQ1" s="131"/>
      <c r="AR1" s="131"/>
      <c r="AS1" s="131"/>
      <c r="AT1" s="131"/>
      <c r="AU1" s="131"/>
      <c r="AV1" s="131"/>
      <c r="AW1" s="131"/>
      <c r="AX1" s="131"/>
      <c r="AY1" s="131"/>
      <c r="AZ1" s="131"/>
      <c r="BA1" s="131"/>
      <c r="BB1" s="131"/>
    </row>
    <row r="2" spans="1:54" s="2" customFormat="1" ht="14.4" x14ac:dyDescent="0.3">
      <c r="A2" s="21"/>
      <c r="B2" s="22" t="s">
        <v>0</v>
      </c>
      <c r="C2" s="22" t="s">
        <v>1</v>
      </c>
      <c r="D2" s="22" t="s">
        <v>2</v>
      </c>
      <c r="E2" s="22">
        <v>1991</v>
      </c>
      <c r="F2" s="22">
        <v>1992</v>
      </c>
      <c r="G2" s="22">
        <v>1993</v>
      </c>
      <c r="H2" s="22">
        <v>1994</v>
      </c>
      <c r="I2" s="22">
        <v>1995</v>
      </c>
      <c r="J2" s="22">
        <v>1996</v>
      </c>
      <c r="K2" s="22">
        <v>1997</v>
      </c>
      <c r="L2" s="22">
        <v>1998</v>
      </c>
      <c r="M2" s="22">
        <v>1999</v>
      </c>
      <c r="N2" s="22">
        <v>2000</v>
      </c>
      <c r="O2" s="22">
        <v>2001</v>
      </c>
      <c r="P2" s="22">
        <v>2002</v>
      </c>
      <c r="Q2" s="22">
        <v>2003</v>
      </c>
      <c r="R2" s="22">
        <v>2004</v>
      </c>
      <c r="S2" s="22">
        <v>2005</v>
      </c>
      <c r="T2" s="22">
        <v>2006</v>
      </c>
      <c r="U2" s="22">
        <v>2007</v>
      </c>
      <c r="V2" s="22">
        <v>2008</v>
      </c>
      <c r="W2" s="22">
        <v>2009</v>
      </c>
      <c r="X2" s="22">
        <v>2010</v>
      </c>
      <c r="Y2" s="22">
        <v>2011</v>
      </c>
      <c r="Z2" s="22">
        <v>2012</v>
      </c>
      <c r="AA2" s="22">
        <v>2013</v>
      </c>
      <c r="AB2" s="22">
        <v>2014</v>
      </c>
      <c r="AC2" s="22">
        <v>2015</v>
      </c>
      <c r="AD2" s="22">
        <v>2016</v>
      </c>
      <c r="AE2" s="23">
        <v>2017</v>
      </c>
      <c r="AF2" s="22">
        <v>2018</v>
      </c>
      <c r="AG2" s="22">
        <v>2019</v>
      </c>
      <c r="AH2" s="22">
        <v>2020</v>
      </c>
    </row>
    <row r="3" spans="1:54" s="2" customFormat="1" ht="14.4" x14ac:dyDescent="0.3">
      <c r="A3" s="24"/>
      <c r="B3" s="25" t="s">
        <v>3</v>
      </c>
      <c r="C3" s="25" t="s">
        <v>4</v>
      </c>
      <c r="D3" s="25" t="s">
        <v>5</v>
      </c>
      <c r="E3" s="25" t="s">
        <v>6</v>
      </c>
      <c r="F3" s="25" t="s">
        <v>7</v>
      </c>
      <c r="G3" s="25" t="s">
        <v>8</v>
      </c>
      <c r="H3" s="25" t="s">
        <v>9</v>
      </c>
      <c r="I3" s="25" t="s">
        <v>10</v>
      </c>
      <c r="J3" s="25" t="s">
        <v>11</v>
      </c>
      <c r="K3" s="25" t="s">
        <v>12</v>
      </c>
      <c r="L3" s="25" t="s">
        <v>13</v>
      </c>
      <c r="M3" s="25" t="s">
        <v>14</v>
      </c>
      <c r="N3" s="25" t="s">
        <v>15</v>
      </c>
      <c r="O3" s="25" t="s">
        <v>16</v>
      </c>
      <c r="P3" s="25" t="s">
        <v>17</v>
      </c>
      <c r="Q3" s="25" t="s">
        <v>18</v>
      </c>
      <c r="R3" s="25" t="s">
        <v>19</v>
      </c>
      <c r="S3" s="25" t="s">
        <v>20</v>
      </c>
      <c r="T3" s="25" t="s">
        <v>21</v>
      </c>
      <c r="U3" s="25" t="s">
        <v>22</v>
      </c>
      <c r="V3" s="25" t="s">
        <v>23</v>
      </c>
      <c r="W3" s="25" t="s">
        <v>24</v>
      </c>
      <c r="X3" s="25" t="s">
        <v>25</v>
      </c>
      <c r="Y3" s="25" t="s">
        <v>26</v>
      </c>
      <c r="Z3" s="25" t="s">
        <v>27</v>
      </c>
      <c r="AA3" s="25" t="s">
        <v>28</v>
      </c>
      <c r="AB3" s="25" t="s">
        <v>29</v>
      </c>
      <c r="AC3" s="25" t="s">
        <v>30</v>
      </c>
      <c r="AD3" s="25" t="s">
        <v>31</v>
      </c>
      <c r="AE3" s="25" t="s">
        <v>32</v>
      </c>
      <c r="AF3" s="25" t="s">
        <v>33</v>
      </c>
      <c r="AG3" s="25" t="s">
        <v>34</v>
      </c>
      <c r="AH3" s="25" t="s">
        <v>35</v>
      </c>
    </row>
    <row r="4" spans="1:54" ht="14.4" x14ac:dyDescent="0.3">
      <c r="A4" s="26">
        <v>45017</v>
      </c>
      <c r="B4" s="27">
        <v>98</v>
      </c>
      <c r="C4" s="28">
        <v>63</v>
      </c>
      <c r="D4" s="8">
        <v>75</v>
      </c>
      <c r="E4">
        <v>58.677</v>
      </c>
      <c r="F4">
        <v>114.101</v>
      </c>
      <c r="G4">
        <v>51.408999999999999</v>
      </c>
      <c r="H4">
        <v>93.165000000000006</v>
      </c>
      <c r="I4">
        <v>47.756</v>
      </c>
      <c r="J4">
        <v>76.260999999999996</v>
      </c>
      <c r="K4">
        <v>56.262</v>
      </c>
      <c r="L4">
        <v>49.65</v>
      </c>
      <c r="M4">
        <v>53.530999999999999</v>
      </c>
      <c r="N4">
        <v>99.994</v>
      </c>
      <c r="O4">
        <v>91.512</v>
      </c>
      <c r="P4">
        <v>100.541</v>
      </c>
      <c r="Q4">
        <v>68.225999999999999</v>
      </c>
      <c r="R4">
        <v>115.459</v>
      </c>
      <c r="S4">
        <v>74.588999999999999</v>
      </c>
      <c r="T4">
        <v>96.712999999999994</v>
      </c>
      <c r="U4">
        <v>87.236000000000004</v>
      </c>
      <c r="V4">
        <v>41.414999999999999</v>
      </c>
      <c r="W4">
        <v>63.417999999999999</v>
      </c>
      <c r="X4">
        <v>75.155000000000001</v>
      </c>
      <c r="Y4">
        <v>74.844999999999999</v>
      </c>
      <c r="Z4">
        <v>119.68600000000001</v>
      </c>
      <c r="AA4">
        <v>55.996000000000002</v>
      </c>
      <c r="AB4">
        <v>67.980999999999995</v>
      </c>
      <c r="AC4">
        <v>74.061999999999998</v>
      </c>
      <c r="AD4">
        <v>76.7</v>
      </c>
      <c r="AE4">
        <v>81.545000000000002</v>
      </c>
      <c r="AF4">
        <v>93.269000000000005</v>
      </c>
      <c r="AG4">
        <v>79.84</v>
      </c>
      <c r="AH4" s="29">
        <v>64.033000000000001</v>
      </c>
    </row>
    <row r="5" spans="1:54" ht="14.4" x14ac:dyDescent="0.3">
      <c r="A5" s="26">
        <v>45047</v>
      </c>
      <c r="B5" s="30">
        <v>439</v>
      </c>
      <c r="C5" s="7">
        <v>281</v>
      </c>
      <c r="D5" s="10">
        <v>335</v>
      </c>
      <c r="E5">
        <v>215.27099999999999</v>
      </c>
      <c r="F5">
        <v>438.05099999999999</v>
      </c>
      <c r="G5">
        <v>319.22199999999998</v>
      </c>
      <c r="H5">
        <v>384.798</v>
      </c>
      <c r="I5">
        <v>253.77600000000001</v>
      </c>
      <c r="J5">
        <v>384.16800000000001</v>
      </c>
      <c r="K5">
        <v>349.54</v>
      </c>
      <c r="L5">
        <v>273.56599999999997</v>
      </c>
      <c r="M5">
        <v>356.97699999999998</v>
      </c>
      <c r="N5">
        <v>399.327</v>
      </c>
      <c r="O5">
        <v>478.404</v>
      </c>
      <c r="P5">
        <v>246.46600000000001</v>
      </c>
      <c r="Q5">
        <v>310.27100000000002</v>
      </c>
      <c r="R5">
        <v>429.80799999999999</v>
      </c>
      <c r="S5">
        <v>349.06099999999998</v>
      </c>
      <c r="T5">
        <v>347.233</v>
      </c>
      <c r="U5">
        <v>394.88299999999998</v>
      </c>
      <c r="V5">
        <v>218.089</v>
      </c>
      <c r="W5">
        <v>459.66699999999997</v>
      </c>
      <c r="X5">
        <v>221.251</v>
      </c>
      <c r="Y5">
        <v>229.547</v>
      </c>
      <c r="Z5">
        <v>370.87099999999998</v>
      </c>
      <c r="AA5">
        <v>322.767</v>
      </c>
      <c r="AB5">
        <v>265.185</v>
      </c>
      <c r="AC5">
        <v>266.70600000000002</v>
      </c>
      <c r="AD5">
        <v>286.15899999999999</v>
      </c>
      <c r="AE5">
        <v>292.18700000000001</v>
      </c>
      <c r="AF5">
        <v>450.54599999999999</v>
      </c>
      <c r="AG5">
        <v>264.59500000000003</v>
      </c>
      <c r="AH5" s="29">
        <v>371.55200000000002</v>
      </c>
    </row>
    <row r="6" spans="1:54" ht="14.4" x14ac:dyDescent="0.3">
      <c r="A6" s="26">
        <v>45078</v>
      </c>
      <c r="B6" s="30">
        <v>623</v>
      </c>
      <c r="C6" s="7">
        <v>399</v>
      </c>
      <c r="D6" s="10">
        <v>475</v>
      </c>
      <c r="E6">
        <v>483.60700000000003</v>
      </c>
      <c r="F6">
        <v>347.67099999999999</v>
      </c>
      <c r="G6">
        <v>491.55799999999999</v>
      </c>
      <c r="H6">
        <v>477.98899999999998</v>
      </c>
      <c r="I6">
        <v>715.44600000000003</v>
      </c>
      <c r="J6">
        <v>378.70699999999999</v>
      </c>
      <c r="K6">
        <v>590.62099999999998</v>
      </c>
      <c r="L6">
        <v>383.19299999999998</v>
      </c>
      <c r="M6">
        <v>662.56299999999999</v>
      </c>
      <c r="N6">
        <v>335.839</v>
      </c>
      <c r="O6">
        <v>414.92599999999999</v>
      </c>
      <c r="P6">
        <v>329.13200000000001</v>
      </c>
      <c r="Q6">
        <v>472.01100000000002</v>
      </c>
      <c r="R6">
        <v>392.245</v>
      </c>
      <c r="S6">
        <v>403.92700000000002</v>
      </c>
      <c r="T6">
        <v>343.16699999999997</v>
      </c>
      <c r="U6">
        <v>430.54</v>
      </c>
      <c r="V6">
        <v>498.81700000000001</v>
      </c>
      <c r="W6">
        <v>409.392</v>
      </c>
      <c r="X6">
        <v>540.35</v>
      </c>
      <c r="Y6">
        <v>605.72799999999995</v>
      </c>
      <c r="Z6">
        <v>270.41699999999997</v>
      </c>
      <c r="AA6">
        <v>522.15300000000002</v>
      </c>
      <c r="AB6">
        <v>479.03399999999999</v>
      </c>
      <c r="AC6">
        <v>695.95299999999997</v>
      </c>
      <c r="AD6">
        <v>571.44100000000003</v>
      </c>
      <c r="AE6">
        <v>483.55200000000002</v>
      </c>
      <c r="AF6">
        <v>336.87099999999998</v>
      </c>
      <c r="AG6">
        <v>505.06599999999997</v>
      </c>
      <c r="AH6" s="29">
        <v>385.45</v>
      </c>
    </row>
    <row r="7" spans="1:54" ht="14.4" x14ac:dyDescent="0.3">
      <c r="A7" s="26">
        <v>45108</v>
      </c>
      <c r="B7" s="30">
        <v>190</v>
      </c>
      <c r="C7" s="7">
        <v>122</v>
      </c>
      <c r="D7" s="10">
        <v>145</v>
      </c>
      <c r="E7">
        <v>228.53100000000001</v>
      </c>
      <c r="F7">
        <v>141.49700000000001</v>
      </c>
      <c r="G7">
        <v>200.94200000000001</v>
      </c>
      <c r="H7">
        <v>117.93600000000001</v>
      </c>
      <c r="I7">
        <v>501.90600000000001</v>
      </c>
      <c r="J7">
        <v>121.14100000000001</v>
      </c>
      <c r="K7">
        <v>186.679</v>
      </c>
      <c r="L7">
        <v>198.01900000000001</v>
      </c>
      <c r="M7">
        <v>391.15499999999997</v>
      </c>
      <c r="N7">
        <v>88.501000000000005</v>
      </c>
      <c r="O7">
        <v>114.55800000000001</v>
      </c>
      <c r="P7">
        <v>81.438999999999993</v>
      </c>
      <c r="Q7">
        <v>114.652</v>
      </c>
      <c r="R7">
        <v>129.11799999999999</v>
      </c>
      <c r="S7">
        <v>146.66399999999999</v>
      </c>
      <c r="T7">
        <v>106.81</v>
      </c>
      <c r="U7">
        <v>152.96100000000001</v>
      </c>
      <c r="V7">
        <v>202.988</v>
      </c>
      <c r="W7">
        <v>199.69399999999999</v>
      </c>
      <c r="X7">
        <v>140.22399999999999</v>
      </c>
      <c r="Y7">
        <v>288.54599999999999</v>
      </c>
      <c r="Z7">
        <v>77.233000000000004</v>
      </c>
      <c r="AA7">
        <v>157.066</v>
      </c>
      <c r="AB7">
        <v>143.33600000000001</v>
      </c>
      <c r="AC7">
        <v>279.14400000000001</v>
      </c>
      <c r="AD7">
        <v>167.20599999999999</v>
      </c>
      <c r="AE7">
        <v>139.852</v>
      </c>
      <c r="AF7">
        <v>83.756</v>
      </c>
      <c r="AG7">
        <v>283.5</v>
      </c>
      <c r="AH7" s="29">
        <v>97.155000000000001</v>
      </c>
    </row>
    <row r="8" spans="1:54" ht="14.4" x14ac:dyDescent="0.3">
      <c r="A8" s="26">
        <v>45139</v>
      </c>
      <c r="B8" s="30">
        <v>105</v>
      </c>
      <c r="C8" s="7">
        <v>71</v>
      </c>
      <c r="D8" s="10">
        <v>71</v>
      </c>
      <c r="E8">
        <v>79.811000000000007</v>
      </c>
      <c r="F8">
        <v>81.911000000000001</v>
      </c>
      <c r="G8">
        <v>71.637</v>
      </c>
      <c r="H8">
        <v>60.384999999999998</v>
      </c>
      <c r="I8">
        <v>140.42500000000001</v>
      </c>
      <c r="J8">
        <v>54.575000000000003</v>
      </c>
      <c r="K8">
        <v>87.174999999999997</v>
      </c>
      <c r="L8">
        <v>70.363</v>
      </c>
      <c r="M8">
        <v>132.57400000000001</v>
      </c>
      <c r="N8">
        <v>59.298999999999999</v>
      </c>
      <c r="O8">
        <v>75.081000000000003</v>
      </c>
      <c r="P8">
        <v>45.860999999999997</v>
      </c>
      <c r="Q8">
        <v>62.448999999999998</v>
      </c>
      <c r="R8">
        <v>61.701000000000001</v>
      </c>
      <c r="S8">
        <v>68.733000000000004</v>
      </c>
      <c r="T8">
        <v>64.748999999999995</v>
      </c>
      <c r="U8">
        <v>75.783000000000001</v>
      </c>
      <c r="V8">
        <v>74.944999999999993</v>
      </c>
      <c r="W8">
        <v>69.694000000000003</v>
      </c>
      <c r="X8">
        <v>72.403000000000006</v>
      </c>
      <c r="Y8">
        <v>82.616</v>
      </c>
      <c r="Z8">
        <v>50.003999999999998</v>
      </c>
      <c r="AA8">
        <v>76.590999999999994</v>
      </c>
      <c r="AB8">
        <v>70.277000000000001</v>
      </c>
      <c r="AC8">
        <v>87.731999999999999</v>
      </c>
      <c r="AD8">
        <v>73.516000000000005</v>
      </c>
      <c r="AE8">
        <v>66.704999999999998</v>
      </c>
      <c r="AF8">
        <v>48.857999999999997</v>
      </c>
      <c r="AG8">
        <v>85.799000000000007</v>
      </c>
      <c r="AH8" s="29">
        <v>52.686999999999998</v>
      </c>
    </row>
    <row r="9" spans="1:54" ht="14.4" x14ac:dyDescent="0.3">
      <c r="A9" s="26">
        <v>45170</v>
      </c>
      <c r="B9" s="30">
        <v>58</v>
      </c>
      <c r="C9" s="7">
        <v>63</v>
      </c>
      <c r="D9" s="10">
        <v>42</v>
      </c>
      <c r="E9">
        <v>41.502000000000002</v>
      </c>
      <c r="F9">
        <v>48.645000000000003</v>
      </c>
      <c r="G9">
        <v>46.414999999999999</v>
      </c>
      <c r="H9">
        <v>42.993000000000002</v>
      </c>
      <c r="I9">
        <v>62.661000000000001</v>
      </c>
      <c r="J9">
        <v>36.496000000000002</v>
      </c>
      <c r="K9">
        <v>56.296999999999997</v>
      </c>
      <c r="L9">
        <v>37.83</v>
      </c>
      <c r="M9">
        <v>59.764000000000003</v>
      </c>
      <c r="N9">
        <v>38.506</v>
      </c>
      <c r="O9">
        <v>39.783000000000001</v>
      </c>
      <c r="P9">
        <v>34.877000000000002</v>
      </c>
      <c r="Q9">
        <v>71.808000000000007</v>
      </c>
      <c r="R9">
        <v>48.991</v>
      </c>
      <c r="S9">
        <v>39.945999999999998</v>
      </c>
      <c r="T9">
        <v>41.923000000000002</v>
      </c>
      <c r="U9">
        <v>56.247</v>
      </c>
      <c r="V9">
        <v>39.429000000000002</v>
      </c>
      <c r="W9">
        <v>40.625999999999998</v>
      </c>
      <c r="X9">
        <v>36.713999999999999</v>
      </c>
      <c r="Y9">
        <v>42.624000000000002</v>
      </c>
      <c r="Z9">
        <v>33.299999999999997</v>
      </c>
      <c r="AA9">
        <v>77.658000000000001</v>
      </c>
      <c r="AB9">
        <v>55.588999999999999</v>
      </c>
      <c r="AC9">
        <v>50.819000000000003</v>
      </c>
      <c r="AD9">
        <v>42.753</v>
      </c>
      <c r="AE9">
        <v>37.119999999999997</v>
      </c>
      <c r="AF9">
        <v>32.764000000000003</v>
      </c>
      <c r="AG9">
        <v>41.887</v>
      </c>
      <c r="AH9" s="29">
        <v>42.076999999999998</v>
      </c>
    </row>
    <row r="10" spans="1:54" ht="14.4" x14ac:dyDescent="0.3">
      <c r="A10" s="26">
        <v>45200</v>
      </c>
      <c r="B10" s="30">
        <v>48</v>
      </c>
      <c r="C10" s="7">
        <v>38</v>
      </c>
      <c r="D10" s="10">
        <v>43</v>
      </c>
      <c r="E10">
        <v>40.911999999999999</v>
      </c>
      <c r="F10">
        <v>42.445999999999998</v>
      </c>
      <c r="G10">
        <v>51.081000000000003</v>
      </c>
      <c r="H10">
        <v>61.476999999999997</v>
      </c>
      <c r="I10">
        <v>73.251999999999995</v>
      </c>
      <c r="J10">
        <v>59.387999999999998</v>
      </c>
      <c r="K10">
        <v>73.941999999999993</v>
      </c>
      <c r="L10">
        <v>59.356000000000002</v>
      </c>
      <c r="M10">
        <v>54.869</v>
      </c>
      <c r="N10">
        <v>43.27</v>
      </c>
      <c r="O10">
        <v>44.127000000000002</v>
      </c>
      <c r="P10">
        <v>56.165999999999997</v>
      </c>
      <c r="Q10">
        <v>50.923999999999999</v>
      </c>
      <c r="R10">
        <v>53.895000000000003</v>
      </c>
      <c r="S10">
        <v>66.507000000000005</v>
      </c>
      <c r="T10">
        <v>94.055000000000007</v>
      </c>
      <c r="U10">
        <v>69.084000000000003</v>
      </c>
      <c r="V10">
        <v>43.798000000000002</v>
      </c>
      <c r="W10">
        <v>50.575000000000003</v>
      </c>
      <c r="X10">
        <v>44.74</v>
      </c>
      <c r="Y10">
        <v>51.509</v>
      </c>
      <c r="Z10">
        <v>36.267000000000003</v>
      </c>
      <c r="AA10">
        <v>84.149000000000001</v>
      </c>
      <c r="AB10">
        <v>80.006</v>
      </c>
      <c r="AC10">
        <v>51.015000000000001</v>
      </c>
      <c r="AD10">
        <v>43.997999999999998</v>
      </c>
      <c r="AE10">
        <v>46.155999999999999</v>
      </c>
      <c r="AF10">
        <v>41.854999999999997</v>
      </c>
      <c r="AG10">
        <v>43.933999999999997</v>
      </c>
      <c r="AH10" s="29">
        <v>48.354999999999997</v>
      </c>
    </row>
    <row r="11" spans="1:54" ht="14.4" x14ac:dyDescent="0.3">
      <c r="A11" s="26">
        <v>45231</v>
      </c>
      <c r="B11" s="30">
        <v>38</v>
      </c>
      <c r="C11" s="7">
        <v>35</v>
      </c>
      <c r="D11" s="10">
        <v>37</v>
      </c>
      <c r="E11">
        <v>39.566000000000003</v>
      </c>
      <c r="F11">
        <v>37.055</v>
      </c>
      <c r="G11">
        <v>41.822000000000003</v>
      </c>
      <c r="H11">
        <v>47.537999999999997</v>
      </c>
      <c r="I11">
        <v>53.701999999999998</v>
      </c>
      <c r="J11">
        <v>47.444000000000003</v>
      </c>
      <c r="K11">
        <v>54.503</v>
      </c>
      <c r="L11">
        <v>49.624000000000002</v>
      </c>
      <c r="M11">
        <v>44.439</v>
      </c>
      <c r="N11">
        <v>38.296999999999997</v>
      </c>
      <c r="O11">
        <v>42.335000000000001</v>
      </c>
      <c r="P11">
        <v>37.152999999999999</v>
      </c>
      <c r="Q11">
        <v>38.46</v>
      </c>
      <c r="R11">
        <v>48.158000000000001</v>
      </c>
      <c r="S11">
        <v>51.738999999999997</v>
      </c>
      <c r="T11">
        <v>63.061</v>
      </c>
      <c r="U11">
        <v>54.415999999999997</v>
      </c>
      <c r="V11">
        <v>38.734999999999999</v>
      </c>
      <c r="W11">
        <v>46.335000000000001</v>
      </c>
      <c r="X11">
        <v>44.988</v>
      </c>
      <c r="Y11">
        <v>42.691000000000003</v>
      </c>
      <c r="Z11">
        <v>32.055999999999997</v>
      </c>
      <c r="AA11">
        <v>56.932000000000002</v>
      </c>
      <c r="AB11">
        <v>48.232999999999997</v>
      </c>
      <c r="AC11">
        <v>45.890999999999998</v>
      </c>
      <c r="AD11">
        <v>38.149000000000001</v>
      </c>
      <c r="AE11">
        <v>40.204999999999998</v>
      </c>
      <c r="AF11">
        <v>39.317</v>
      </c>
      <c r="AG11">
        <v>39.26</v>
      </c>
      <c r="AH11" s="29">
        <v>52.042999999999999</v>
      </c>
    </row>
    <row r="12" spans="1:54" ht="14.4" x14ac:dyDescent="0.3">
      <c r="A12" s="26">
        <v>45261</v>
      </c>
      <c r="B12" s="30">
        <v>32</v>
      </c>
      <c r="C12" s="7">
        <v>31</v>
      </c>
      <c r="D12" s="10">
        <v>32</v>
      </c>
      <c r="E12">
        <v>35.869</v>
      </c>
      <c r="F12">
        <v>33.438000000000002</v>
      </c>
      <c r="G12">
        <v>35.479999999999997</v>
      </c>
      <c r="H12">
        <v>37.936</v>
      </c>
      <c r="I12">
        <v>49.445</v>
      </c>
      <c r="J12">
        <v>38.259</v>
      </c>
      <c r="K12">
        <v>41.603000000000002</v>
      </c>
      <c r="L12">
        <v>44.029000000000003</v>
      </c>
      <c r="M12">
        <v>39.743000000000002</v>
      </c>
      <c r="N12">
        <v>33.054000000000002</v>
      </c>
      <c r="O12">
        <v>35.33</v>
      </c>
      <c r="P12">
        <v>31.734999999999999</v>
      </c>
      <c r="Q12">
        <v>35.128</v>
      </c>
      <c r="R12">
        <v>38.186</v>
      </c>
      <c r="S12">
        <v>37.972000000000001</v>
      </c>
      <c r="T12">
        <v>43.274999999999999</v>
      </c>
      <c r="U12">
        <v>39.197000000000003</v>
      </c>
      <c r="V12">
        <v>34.265000000000001</v>
      </c>
      <c r="W12">
        <v>37.453000000000003</v>
      </c>
      <c r="X12">
        <v>37.716000000000001</v>
      </c>
      <c r="Y12">
        <v>37.298000000000002</v>
      </c>
      <c r="Z12">
        <v>29.202999999999999</v>
      </c>
      <c r="AA12">
        <v>42.523000000000003</v>
      </c>
      <c r="AB12">
        <v>39.143999999999998</v>
      </c>
      <c r="AC12">
        <v>40.597999999999999</v>
      </c>
      <c r="AD12">
        <v>35.484999999999999</v>
      </c>
      <c r="AE12">
        <v>37.267000000000003</v>
      </c>
      <c r="AF12">
        <v>32.488999999999997</v>
      </c>
      <c r="AG12">
        <v>36.610999999999997</v>
      </c>
      <c r="AH12" s="29">
        <v>41.006</v>
      </c>
    </row>
    <row r="13" spans="1:54" ht="14.4" x14ac:dyDescent="0.3">
      <c r="A13" s="26">
        <v>45292</v>
      </c>
      <c r="B13" s="30">
        <v>30</v>
      </c>
      <c r="C13" s="7">
        <v>30</v>
      </c>
      <c r="D13" s="10">
        <v>31</v>
      </c>
      <c r="E13">
        <v>32.003</v>
      </c>
      <c r="F13">
        <v>31.093</v>
      </c>
      <c r="G13">
        <v>32.341999999999999</v>
      </c>
      <c r="H13">
        <v>34.15</v>
      </c>
      <c r="I13">
        <v>41.664000000000001</v>
      </c>
      <c r="J13">
        <v>32.878999999999998</v>
      </c>
      <c r="K13">
        <v>36.866</v>
      </c>
      <c r="L13">
        <v>37.576000000000001</v>
      </c>
      <c r="M13">
        <v>39.113999999999997</v>
      </c>
      <c r="N13">
        <v>30.3</v>
      </c>
      <c r="O13">
        <v>31.2</v>
      </c>
      <c r="P13">
        <v>29.364000000000001</v>
      </c>
      <c r="Q13">
        <v>31.422000000000001</v>
      </c>
      <c r="R13">
        <v>36.581000000000003</v>
      </c>
      <c r="S13">
        <v>32.804000000000002</v>
      </c>
      <c r="T13">
        <v>36.246000000000002</v>
      </c>
      <c r="U13">
        <v>32.665999999999997</v>
      </c>
      <c r="V13">
        <v>30.978000000000002</v>
      </c>
      <c r="W13">
        <v>33.061</v>
      </c>
      <c r="X13">
        <v>34.131999999999998</v>
      </c>
      <c r="Y13">
        <v>35.456000000000003</v>
      </c>
      <c r="Z13">
        <v>26.876000000000001</v>
      </c>
      <c r="AA13">
        <v>36.506999999999998</v>
      </c>
      <c r="AB13">
        <v>33.956000000000003</v>
      </c>
      <c r="AC13">
        <v>36.808999999999997</v>
      </c>
      <c r="AD13">
        <v>33.027999999999999</v>
      </c>
      <c r="AE13">
        <v>32.645000000000003</v>
      </c>
      <c r="AF13">
        <v>29.63</v>
      </c>
      <c r="AG13">
        <v>33.289000000000001</v>
      </c>
      <c r="AH13" s="29">
        <v>32.941000000000003</v>
      </c>
    </row>
    <row r="14" spans="1:54" ht="14.4" x14ac:dyDescent="0.3">
      <c r="A14" s="26">
        <v>45323</v>
      </c>
      <c r="B14" s="30">
        <v>28</v>
      </c>
      <c r="C14" s="7">
        <v>28</v>
      </c>
      <c r="D14" s="10">
        <v>29</v>
      </c>
      <c r="E14">
        <v>29.949000000000002</v>
      </c>
      <c r="F14">
        <v>28.940999999999999</v>
      </c>
      <c r="G14">
        <v>28.224</v>
      </c>
      <c r="H14">
        <v>37.225000000000001</v>
      </c>
      <c r="I14">
        <v>41.808</v>
      </c>
      <c r="J14">
        <v>27.532</v>
      </c>
      <c r="K14">
        <v>32.576999999999998</v>
      </c>
      <c r="L14">
        <v>37.183999999999997</v>
      </c>
      <c r="M14">
        <v>39.344999999999999</v>
      </c>
      <c r="N14">
        <v>29.22</v>
      </c>
      <c r="O14">
        <v>27.125</v>
      </c>
      <c r="P14">
        <v>32.222999999999999</v>
      </c>
      <c r="Q14">
        <v>27.646999999999998</v>
      </c>
      <c r="R14">
        <v>32.628</v>
      </c>
      <c r="S14">
        <v>27.728000000000002</v>
      </c>
      <c r="T14">
        <v>36.530999999999999</v>
      </c>
      <c r="U14">
        <v>27.373000000000001</v>
      </c>
      <c r="V14">
        <v>28.678999999999998</v>
      </c>
      <c r="W14">
        <v>28.195</v>
      </c>
      <c r="X14">
        <v>29.065999999999999</v>
      </c>
      <c r="Y14">
        <v>30.425999999999998</v>
      </c>
      <c r="Z14">
        <v>23.975999999999999</v>
      </c>
      <c r="AA14">
        <v>37.283999999999999</v>
      </c>
      <c r="AB14">
        <v>40.700000000000003</v>
      </c>
      <c r="AC14">
        <v>34.959000000000003</v>
      </c>
      <c r="AD14">
        <v>40.17</v>
      </c>
      <c r="AE14">
        <v>35.002000000000002</v>
      </c>
      <c r="AF14">
        <v>26.161000000000001</v>
      </c>
      <c r="AG14">
        <v>30.297000000000001</v>
      </c>
      <c r="AH14" s="29">
        <v>31.536999999999999</v>
      </c>
    </row>
    <row r="15" spans="1:54" ht="14.4" x14ac:dyDescent="0.3">
      <c r="A15" s="26">
        <v>45352</v>
      </c>
      <c r="B15" s="30">
        <v>50</v>
      </c>
      <c r="C15" s="7">
        <v>42</v>
      </c>
      <c r="D15" s="10">
        <v>46</v>
      </c>
      <c r="E15">
        <v>49.698</v>
      </c>
      <c r="F15">
        <v>49.545999999999999</v>
      </c>
      <c r="G15">
        <v>50.345999999999997</v>
      </c>
      <c r="H15">
        <v>69.2</v>
      </c>
      <c r="I15">
        <v>53.9</v>
      </c>
      <c r="J15">
        <v>59.661999999999999</v>
      </c>
      <c r="K15">
        <v>54.2</v>
      </c>
      <c r="L15">
        <v>56.265999999999998</v>
      </c>
      <c r="M15">
        <v>46.904000000000003</v>
      </c>
      <c r="N15">
        <v>42.142000000000003</v>
      </c>
      <c r="O15">
        <v>33.47</v>
      </c>
      <c r="P15">
        <v>48.814</v>
      </c>
      <c r="Q15">
        <v>68.688999999999993</v>
      </c>
      <c r="R15">
        <v>39.738999999999997</v>
      </c>
      <c r="S15">
        <v>38.704000000000001</v>
      </c>
      <c r="T15">
        <v>89.430999999999997</v>
      </c>
      <c r="U15">
        <v>29.518999999999998</v>
      </c>
      <c r="V15">
        <v>51.991</v>
      </c>
      <c r="W15">
        <v>32.68</v>
      </c>
      <c r="X15">
        <v>46.488999999999997</v>
      </c>
      <c r="Y15">
        <v>54.811999999999998</v>
      </c>
      <c r="Z15">
        <v>33.030999999999999</v>
      </c>
      <c r="AA15">
        <v>48.298000000000002</v>
      </c>
      <c r="AB15">
        <v>71.191999999999993</v>
      </c>
      <c r="AC15">
        <v>57.003</v>
      </c>
      <c r="AD15">
        <v>88.805000000000007</v>
      </c>
      <c r="AE15">
        <v>36.953000000000003</v>
      </c>
      <c r="AF15">
        <v>36.628</v>
      </c>
      <c r="AG15">
        <v>45.316000000000003</v>
      </c>
      <c r="AH15" s="29">
        <v>40.780999999999999</v>
      </c>
    </row>
    <row r="16" spans="1:54" ht="14.4" x14ac:dyDescent="0.3">
      <c r="A16" s="26">
        <v>45383</v>
      </c>
      <c r="B16" s="30">
        <v>117</v>
      </c>
      <c r="C16" s="7">
        <v>82</v>
      </c>
      <c r="D16" s="10">
        <v>100</v>
      </c>
      <c r="E16">
        <v>107.108</v>
      </c>
      <c r="F16">
        <v>108.26600000000001</v>
      </c>
      <c r="G16">
        <v>96.286000000000001</v>
      </c>
      <c r="H16">
        <v>87.816999999999993</v>
      </c>
      <c r="I16">
        <v>129.715</v>
      </c>
      <c r="J16">
        <v>115.851</v>
      </c>
      <c r="K16">
        <v>90.587000000000003</v>
      </c>
      <c r="L16">
        <v>83.075999999999993</v>
      </c>
      <c r="M16">
        <v>124.819</v>
      </c>
      <c r="N16">
        <v>93.034999999999997</v>
      </c>
      <c r="O16">
        <v>78.378</v>
      </c>
      <c r="P16">
        <v>89.36</v>
      </c>
      <c r="Q16">
        <v>155.184</v>
      </c>
      <c r="R16">
        <v>99.043000000000006</v>
      </c>
      <c r="S16">
        <v>125.574</v>
      </c>
      <c r="T16">
        <v>147.33000000000001</v>
      </c>
      <c r="U16">
        <v>83.364000000000004</v>
      </c>
      <c r="V16">
        <v>85.191999999999993</v>
      </c>
      <c r="W16">
        <v>78.513000000000005</v>
      </c>
      <c r="X16">
        <v>107.664</v>
      </c>
      <c r="Y16">
        <v>121.108</v>
      </c>
      <c r="Z16">
        <v>60.136000000000003</v>
      </c>
      <c r="AA16">
        <v>106.747</v>
      </c>
      <c r="AB16">
        <v>107.70699999999999</v>
      </c>
      <c r="AC16">
        <v>98.125</v>
      </c>
      <c r="AD16">
        <v>156.22800000000001</v>
      </c>
      <c r="AE16">
        <v>67.594999999999999</v>
      </c>
      <c r="AF16">
        <v>131.66200000000001</v>
      </c>
      <c r="AG16">
        <v>67.141999999999996</v>
      </c>
      <c r="AH16" s="29">
        <v>71.977000000000004</v>
      </c>
    </row>
    <row r="17" spans="1:1005" ht="14.4" x14ac:dyDescent="0.3">
      <c r="A17" s="26">
        <v>45413</v>
      </c>
      <c r="B17" s="30">
        <v>308</v>
      </c>
      <c r="C17" s="7">
        <v>195</v>
      </c>
      <c r="D17" s="10">
        <v>251</v>
      </c>
      <c r="E17">
        <v>269.97300000000001</v>
      </c>
      <c r="F17">
        <v>374.50799999999998</v>
      </c>
      <c r="G17">
        <v>267.19299999999998</v>
      </c>
      <c r="H17">
        <v>339.101</v>
      </c>
      <c r="I17">
        <v>437.40199999999999</v>
      </c>
      <c r="J17">
        <v>422.48099999999999</v>
      </c>
      <c r="K17">
        <v>262.99299999999999</v>
      </c>
      <c r="L17">
        <v>307.33699999999999</v>
      </c>
      <c r="M17">
        <v>315.86099999999999</v>
      </c>
      <c r="N17">
        <v>335.40800000000002</v>
      </c>
      <c r="O17">
        <v>121.782</v>
      </c>
      <c r="P17">
        <v>229.99100000000001</v>
      </c>
      <c r="Q17">
        <v>293.59800000000001</v>
      </c>
      <c r="R17">
        <v>356.26100000000002</v>
      </c>
      <c r="S17">
        <v>298.154</v>
      </c>
      <c r="T17">
        <v>306.52600000000001</v>
      </c>
      <c r="U17">
        <v>364.99799999999999</v>
      </c>
      <c r="V17">
        <v>373.75200000000001</v>
      </c>
      <c r="W17">
        <v>171.85599999999999</v>
      </c>
      <c r="X17">
        <v>239.953</v>
      </c>
      <c r="Y17">
        <v>184.053</v>
      </c>
      <c r="Z17">
        <v>152.197</v>
      </c>
      <c r="AA17">
        <v>341.81299999999999</v>
      </c>
      <c r="AB17">
        <v>216.19499999999999</v>
      </c>
      <c r="AC17">
        <v>230.376</v>
      </c>
      <c r="AD17">
        <v>335.78</v>
      </c>
      <c r="AE17">
        <v>198.36600000000001</v>
      </c>
      <c r="AF17">
        <v>293.27100000000002</v>
      </c>
      <c r="AG17">
        <v>222.69800000000001</v>
      </c>
      <c r="AH17" s="29">
        <v>180.25200000000001</v>
      </c>
    </row>
    <row r="18" spans="1:1005" ht="14.4" x14ac:dyDescent="0.3">
      <c r="A18" s="26">
        <v>45444</v>
      </c>
      <c r="B18" s="30">
        <v>398</v>
      </c>
      <c r="C18" s="7">
        <v>190</v>
      </c>
      <c r="D18" s="10">
        <v>293</v>
      </c>
      <c r="E18">
        <v>203.65799999999999</v>
      </c>
      <c r="F18">
        <v>480.35599999999999</v>
      </c>
      <c r="G18">
        <v>245.44900000000001</v>
      </c>
      <c r="H18">
        <v>694.59100000000001</v>
      </c>
      <c r="I18">
        <v>353.673</v>
      </c>
      <c r="J18">
        <v>577.53499999999997</v>
      </c>
      <c r="K18">
        <v>251.922</v>
      </c>
      <c r="L18">
        <v>413.43799999999999</v>
      </c>
      <c r="M18">
        <v>187.864</v>
      </c>
      <c r="N18">
        <v>228.3</v>
      </c>
      <c r="O18">
        <v>66.823999999999998</v>
      </c>
      <c r="P18">
        <v>250.03</v>
      </c>
      <c r="Q18">
        <v>171.054</v>
      </c>
      <c r="R18">
        <v>341.82299999999998</v>
      </c>
      <c r="S18">
        <v>214.81100000000001</v>
      </c>
      <c r="T18">
        <v>215.065</v>
      </c>
      <c r="U18">
        <v>600.18700000000001</v>
      </c>
      <c r="V18">
        <v>300.851</v>
      </c>
      <c r="W18">
        <v>328.30900000000003</v>
      </c>
      <c r="X18">
        <v>534.85699999999997</v>
      </c>
      <c r="Y18">
        <v>67.429000000000002</v>
      </c>
      <c r="Z18">
        <v>185.42</v>
      </c>
      <c r="AA18">
        <v>408.05900000000003</v>
      </c>
      <c r="AB18">
        <v>419.2</v>
      </c>
      <c r="AC18">
        <v>363.55500000000001</v>
      </c>
      <c r="AD18">
        <v>468.31900000000002</v>
      </c>
      <c r="AE18">
        <v>82.129000000000005</v>
      </c>
      <c r="AF18">
        <v>520.24300000000005</v>
      </c>
      <c r="AG18">
        <v>225.33</v>
      </c>
      <c r="AH18" s="29">
        <v>326.01100000000002</v>
      </c>
    </row>
    <row r="19" spans="1:1005" ht="14.4" x14ac:dyDescent="0.3">
      <c r="A19" s="26">
        <v>45474</v>
      </c>
      <c r="B19" s="30">
        <v>163</v>
      </c>
      <c r="C19" s="7">
        <v>57</v>
      </c>
      <c r="D19" s="10">
        <v>98</v>
      </c>
      <c r="E19">
        <v>75.137</v>
      </c>
      <c r="F19">
        <v>198.78</v>
      </c>
      <c r="G19">
        <v>69.344999999999999</v>
      </c>
      <c r="H19">
        <v>492.375</v>
      </c>
      <c r="I19">
        <v>119.7</v>
      </c>
      <c r="J19">
        <v>185.679</v>
      </c>
      <c r="K19">
        <v>115.48699999999999</v>
      </c>
      <c r="L19">
        <v>254.90700000000001</v>
      </c>
      <c r="M19">
        <v>58.412999999999997</v>
      </c>
      <c r="N19">
        <v>65.286000000000001</v>
      </c>
      <c r="O19">
        <v>29.844999999999999</v>
      </c>
      <c r="P19">
        <v>64.543000000000006</v>
      </c>
      <c r="Q19">
        <v>61.896000000000001</v>
      </c>
      <c r="R19">
        <v>124.363</v>
      </c>
      <c r="S19">
        <v>78.394999999999996</v>
      </c>
      <c r="T19">
        <v>73.653000000000006</v>
      </c>
      <c r="U19">
        <v>243.959</v>
      </c>
      <c r="V19">
        <v>142.435</v>
      </c>
      <c r="W19">
        <v>79.897999999999996</v>
      </c>
      <c r="X19">
        <v>255.066</v>
      </c>
      <c r="Y19">
        <v>33.012999999999998</v>
      </c>
      <c r="Z19">
        <v>64.242999999999995</v>
      </c>
      <c r="AA19">
        <v>117.306</v>
      </c>
      <c r="AB19">
        <v>130.63800000000001</v>
      </c>
      <c r="AC19">
        <v>109.913</v>
      </c>
      <c r="AD19">
        <v>143.214</v>
      </c>
      <c r="AE19">
        <v>35.158999999999999</v>
      </c>
      <c r="AF19">
        <v>302.51799999999997</v>
      </c>
      <c r="AG19">
        <v>65.977000000000004</v>
      </c>
      <c r="AH19" s="29">
        <v>138.297</v>
      </c>
    </row>
    <row r="20" spans="1:1005" ht="14.4" x14ac:dyDescent="0.3">
      <c r="A20" s="26">
        <v>45505</v>
      </c>
      <c r="B20" s="30">
        <v>79</v>
      </c>
      <c r="C20" s="7">
        <v>48</v>
      </c>
      <c r="D20" s="10">
        <v>63</v>
      </c>
      <c r="E20">
        <v>63.277000000000001</v>
      </c>
      <c r="F20">
        <v>76.019000000000005</v>
      </c>
      <c r="G20">
        <v>46.176000000000002</v>
      </c>
      <c r="H20">
        <v>135.447</v>
      </c>
      <c r="I20">
        <v>59.218000000000004</v>
      </c>
      <c r="J20">
        <v>89.319000000000003</v>
      </c>
      <c r="K20">
        <v>56.17</v>
      </c>
      <c r="L20">
        <v>101.21</v>
      </c>
      <c r="M20">
        <v>52.152000000000001</v>
      </c>
      <c r="N20">
        <v>59.173000000000002</v>
      </c>
      <c r="O20">
        <v>27.181000000000001</v>
      </c>
      <c r="P20">
        <v>48.932000000000002</v>
      </c>
      <c r="Q20">
        <v>43.81</v>
      </c>
      <c r="R20">
        <v>65.605999999999995</v>
      </c>
      <c r="S20">
        <v>57.664000000000001</v>
      </c>
      <c r="T20">
        <v>55.706000000000003</v>
      </c>
      <c r="U20">
        <v>88.453999999999994</v>
      </c>
      <c r="V20">
        <v>58.052</v>
      </c>
      <c r="W20">
        <v>57.918999999999997</v>
      </c>
      <c r="X20">
        <v>78.364999999999995</v>
      </c>
      <c r="Y20">
        <v>34.076999999999998</v>
      </c>
      <c r="Z20">
        <v>46.831000000000003</v>
      </c>
      <c r="AA20">
        <v>68.134</v>
      </c>
      <c r="AB20">
        <v>58.738</v>
      </c>
      <c r="AC20">
        <v>61.274999999999999</v>
      </c>
      <c r="AD20">
        <v>70.727000000000004</v>
      </c>
      <c r="AE20">
        <v>29.678999999999998</v>
      </c>
      <c r="AF20">
        <v>93.32</v>
      </c>
      <c r="AG20">
        <v>44.225000000000001</v>
      </c>
      <c r="AH20" s="29">
        <v>61.695</v>
      </c>
    </row>
    <row r="21" spans="1:1005" ht="14.4" x14ac:dyDescent="0.3">
      <c r="A21" s="26">
        <v>45536</v>
      </c>
      <c r="B21" s="30">
        <v>49</v>
      </c>
      <c r="C21" s="7">
        <v>34</v>
      </c>
      <c r="D21" s="10">
        <v>42</v>
      </c>
      <c r="E21">
        <v>45.668999999999997</v>
      </c>
      <c r="F21">
        <v>55.104999999999997</v>
      </c>
      <c r="G21">
        <v>38.951000000000001</v>
      </c>
      <c r="H21">
        <v>72.457999999999998</v>
      </c>
      <c r="I21">
        <v>44.713000000000001</v>
      </c>
      <c r="J21">
        <v>65.591999999999999</v>
      </c>
      <c r="K21">
        <v>36.972000000000001</v>
      </c>
      <c r="L21">
        <v>55.716000000000001</v>
      </c>
      <c r="M21">
        <v>39.420999999999999</v>
      </c>
      <c r="N21">
        <v>35.78</v>
      </c>
      <c r="O21">
        <v>26.516999999999999</v>
      </c>
      <c r="P21">
        <v>69.631</v>
      </c>
      <c r="Q21">
        <v>43.619</v>
      </c>
      <c r="R21">
        <v>43.384</v>
      </c>
      <c r="S21">
        <v>43.417000000000002</v>
      </c>
      <c r="T21">
        <v>52.173999999999999</v>
      </c>
      <c r="U21">
        <v>51.886000000000003</v>
      </c>
      <c r="V21">
        <v>39.566000000000003</v>
      </c>
      <c r="W21">
        <v>33.713000000000001</v>
      </c>
      <c r="X21">
        <v>46.405999999999999</v>
      </c>
      <c r="Y21">
        <v>27.710999999999999</v>
      </c>
      <c r="Z21">
        <v>65.340999999999994</v>
      </c>
      <c r="AA21">
        <v>64.682000000000002</v>
      </c>
      <c r="AB21">
        <v>42.673999999999999</v>
      </c>
      <c r="AC21">
        <v>41.781999999999996</v>
      </c>
      <c r="AD21">
        <v>44.988</v>
      </c>
      <c r="AE21">
        <v>24.576000000000001</v>
      </c>
      <c r="AF21">
        <v>50.063000000000002</v>
      </c>
      <c r="AG21">
        <v>40.887999999999998</v>
      </c>
      <c r="AH21" s="29">
        <v>38.923000000000002</v>
      </c>
    </row>
    <row r="22" spans="1:1005" ht="14.4" x14ac:dyDescent="0.3">
      <c r="A22" s="26">
        <v>45566</v>
      </c>
      <c r="B22" s="30">
        <v>48</v>
      </c>
      <c r="C22" s="7">
        <v>38</v>
      </c>
      <c r="D22" s="10">
        <v>43</v>
      </c>
      <c r="E22">
        <v>35.28</v>
      </c>
      <c r="F22">
        <v>53.77</v>
      </c>
      <c r="G22">
        <v>51.970999999999997</v>
      </c>
      <c r="H22">
        <v>69.536000000000001</v>
      </c>
      <c r="I22">
        <v>62.393000000000001</v>
      </c>
      <c r="J22">
        <v>74.507000000000005</v>
      </c>
      <c r="K22">
        <v>55.319000000000003</v>
      </c>
      <c r="L22">
        <v>45.853999999999999</v>
      </c>
      <c r="M22">
        <v>39.841000000000001</v>
      </c>
      <c r="N22">
        <v>36.183</v>
      </c>
      <c r="O22">
        <v>40.761000000000003</v>
      </c>
      <c r="P22">
        <v>42.57</v>
      </c>
      <c r="Q22">
        <v>44</v>
      </c>
      <c r="R22">
        <v>63.613</v>
      </c>
      <c r="S22">
        <v>86.165000000000006</v>
      </c>
      <c r="T22">
        <v>58.506</v>
      </c>
      <c r="U22">
        <v>50.398000000000003</v>
      </c>
      <c r="V22">
        <v>44.564</v>
      </c>
      <c r="W22">
        <v>38.073</v>
      </c>
      <c r="X22">
        <v>50.031999999999996</v>
      </c>
      <c r="Y22">
        <v>27.925000000000001</v>
      </c>
      <c r="Z22">
        <v>62.716000000000001</v>
      </c>
      <c r="AA22">
        <v>76.992000000000004</v>
      </c>
      <c r="AB22">
        <v>40.320999999999998</v>
      </c>
      <c r="AC22">
        <v>38.634999999999998</v>
      </c>
      <c r="AD22">
        <v>48.247999999999998</v>
      </c>
      <c r="AE22">
        <v>29.44</v>
      </c>
      <c r="AF22">
        <v>46.081000000000003</v>
      </c>
      <c r="AG22">
        <v>42.353999999999999</v>
      </c>
      <c r="AH22" s="29">
        <v>34.808999999999997</v>
      </c>
    </row>
    <row r="23" spans="1:1005" ht="14.4" x14ac:dyDescent="0.3">
      <c r="A23" s="26">
        <v>45597</v>
      </c>
      <c r="B23" s="30">
        <v>39</v>
      </c>
      <c r="C23" s="7">
        <v>35</v>
      </c>
      <c r="D23" s="10">
        <v>37</v>
      </c>
      <c r="E23">
        <v>31.122</v>
      </c>
      <c r="F23">
        <v>43.883000000000003</v>
      </c>
      <c r="G23">
        <v>39.857999999999997</v>
      </c>
      <c r="H23">
        <v>52.981999999999999</v>
      </c>
      <c r="I23">
        <v>50.445</v>
      </c>
      <c r="J23">
        <v>54.472000000000001</v>
      </c>
      <c r="K23">
        <v>45.893999999999998</v>
      </c>
      <c r="L23">
        <v>37.542000000000002</v>
      </c>
      <c r="M23">
        <v>35.713000000000001</v>
      </c>
      <c r="N23">
        <v>35.042999999999999</v>
      </c>
      <c r="O23">
        <v>26.904</v>
      </c>
      <c r="P23">
        <v>32.543999999999997</v>
      </c>
      <c r="Q23">
        <v>40.185000000000002</v>
      </c>
      <c r="R23">
        <v>48.984000000000002</v>
      </c>
      <c r="S23">
        <v>56.273000000000003</v>
      </c>
      <c r="T23">
        <v>45.643000000000001</v>
      </c>
      <c r="U23">
        <v>44.42</v>
      </c>
      <c r="V23">
        <v>41.125</v>
      </c>
      <c r="W23">
        <v>38.575000000000003</v>
      </c>
      <c r="X23">
        <v>41.34</v>
      </c>
      <c r="Y23">
        <v>24.324000000000002</v>
      </c>
      <c r="Z23">
        <v>40.942</v>
      </c>
      <c r="AA23">
        <v>47.591999999999999</v>
      </c>
      <c r="AB23">
        <v>37.237000000000002</v>
      </c>
      <c r="AC23">
        <v>33.749000000000002</v>
      </c>
      <c r="AD23">
        <v>42.238999999999997</v>
      </c>
      <c r="AE23">
        <v>27.936</v>
      </c>
      <c r="AF23">
        <v>40.9</v>
      </c>
      <c r="AG23">
        <v>46.713999999999999</v>
      </c>
      <c r="AH23" s="29">
        <v>34.356999999999999</v>
      </c>
    </row>
    <row r="24" spans="1:1005" ht="14.4" x14ac:dyDescent="0.3">
      <c r="A24" s="26">
        <v>45627</v>
      </c>
      <c r="B24" s="30">
        <v>32</v>
      </c>
      <c r="C24" s="7">
        <v>32</v>
      </c>
      <c r="D24" s="10">
        <v>32</v>
      </c>
      <c r="E24">
        <v>28.081</v>
      </c>
      <c r="F24">
        <v>37.65</v>
      </c>
      <c r="G24">
        <v>31.667000000000002</v>
      </c>
      <c r="H24">
        <v>48.838000000000001</v>
      </c>
      <c r="I24">
        <v>41.023000000000003</v>
      </c>
      <c r="J24">
        <v>41.8</v>
      </c>
      <c r="K24">
        <v>40.658000000000001</v>
      </c>
      <c r="L24">
        <v>33.621000000000002</v>
      </c>
      <c r="M24">
        <v>30.785</v>
      </c>
      <c r="N24">
        <v>29.076000000000001</v>
      </c>
      <c r="O24">
        <v>22.975999999999999</v>
      </c>
      <c r="P24">
        <v>29.821000000000002</v>
      </c>
      <c r="Q24">
        <v>31.559000000000001</v>
      </c>
      <c r="R24">
        <v>36.012999999999998</v>
      </c>
      <c r="S24">
        <v>38.920999999999999</v>
      </c>
      <c r="T24">
        <v>32.709000000000003</v>
      </c>
      <c r="U24">
        <v>39.603999999999999</v>
      </c>
      <c r="V24">
        <v>32.997999999999998</v>
      </c>
      <c r="W24">
        <v>32.444000000000003</v>
      </c>
      <c r="X24">
        <v>36.216000000000001</v>
      </c>
      <c r="Y24">
        <v>22.356000000000002</v>
      </c>
      <c r="Z24">
        <v>30.939</v>
      </c>
      <c r="AA24">
        <v>39.359000000000002</v>
      </c>
      <c r="AB24">
        <v>32.924999999999997</v>
      </c>
      <c r="AC24">
        <v>31.536999999999999</v>
      </c>
      <c r="AD24">
        <v>38.860999999999997</v>
      </c>
      <c r="AE24">
        <v>22.734999999999999</v>
      </c>
      <c r="AF24">
        <v>38.133000000000003</v>
      </c>
      <c r="AG24">
        <v>36.731000000000002</v>
      </c>
      <c r="AH24" s="29">
        <v>31.094000000000001</v>
      </c>
    </row>
    <row r="25" spans="1:1005" ht="14.4" x14ac:dyDescent="0.3">
      <c r="A25" s="26">
        <v>45658</v>
      </c>
      <c r="B25" s="30">
        <v>31</v>
      </c>
      <c r="C25" s="7">
        <v>31</v>
      </c>
      <c r="D25" s="10">
        <v>31</v>
      </c>
      <c r="E25">
        <v>26.265000000000001</v>
      </c>
      <c r="F25">
        <v>34.344999999999999</v>
      </c>
      <c r="G25">
        <v>28.663</v>
      </c>
      <c r="H25">
        <v>41.311999999999998</v>
      </c>
      <c r="I25">
        <v>35.316000000000003</v>
      </c>
      <c r="J25">
        <v>37.213999999999999</v>
      </c>
      <c r="K25">
        <v>35.085000000000001</v>
      </c>
      <c r="L25">
        <v>33.634999999999998</v>
      </c>
      <c r="M25">
        <v>28.297999999999998</v>
      </c>
      <c r="N25">
        <v>25.701000000000001</v>
      </c>
      <c r="O25">
        <v>21.827000000000002</v>
      </c>
      <c r="P25">
        <v>26.713000000000001</v>
      </c>
      <c r="Q25">
        <v>30.59</v>
      </c>
      <c r="R25">
        <v>31.231000000000002</v>
      </c>
      <c r="S25">
        <v>32.889000000000003</v>
      </c>
      <c r="T25">
        <v>27.324999999999999</v>
      </c>
      <c r="U25">
        <v>35.834000000000003</v>
      </c>
      <c r="V25">
        <v>29.213999999999999</v>
      </c>
      <c r="W25">
        <v>29.402999999999999</v>
      </c>
      <c r="X25">
        <v>34.531999999999996</v>
      </c>
      <c r="Y25">
        <v>20.731000000000002</v>
      </c>
      <c r="Z25">
        <v>26.911000000000001</v>
      </c>
      <c r="AA25">
        <v>34.433999999999997</v>
      </c>
      <c r="AB25">
        <v>29.977</v>
      </c>
      <c r="AC25">
        <v>29.515999999999998</v>
      </c>
      <c r="AD25">
        <v>34.341999999999999</v>
      </c>
      <c r="AE25">
        <v>20.869</v>
      </c>
      <c r="AF25">
        <v>34.709000000000003</v>
      </c>
      <c r="AG25">
        <v>29.376999999999999</v>
      </c>
      <c r="AH25" s="29">
        <v>27.902000000000001</v>
      </c>
    </row>
    <row r="26" spans="1:1005" ht="14.4" x14ac:dyDescent="0.3">
      <c r="A26" s="26">
        <v>45689</v>
      </c>
      <c r="B26" s="30">
        <v>29</v>
      </c>
      <c r="C26" s="7">
        <v>29</v>
      </c>
      <c r="D26" s="10">
        <v>29</v>
      </c>
      <c r="E26">
        <v>23.946999999999999</v>
      </c>
      <c r="F26">
        <v>28.965</v>
      </c>
      <c r="G26">
        <v>31.268999999999998</v>
      </c>
      <c r="H26">
        <v>40.174999999999997</v>
      </c>
      <c r="I26">
        <v>28.623999999999999</v>
      </c>
      <c r="J26">
        <v>31.821000000000002</v>
      </c>
      <c r="K26">
        <v>33.875999999999998</v>
      </c>
      <c r="L26">
        <v>33.116</v>
      </c>
      <c r="M26">
        <v>26.553000000000001</v>
      </c>
      <c r="N26">
        <v>21.727</v>
      </c>
      <c r="O26">
        <v>24.632999999999999</v>
      </c>
      <c r="P26">
        <v>22.887</v>
      </c>
      <c r="Q26">
        <v>26.635999999999999</v>
      </c>
      <c r="R26">
        <v>25.579000000000001</v>
      </c>
      <c r="S26">
        <v>32.552</v>
      </c>
      <c r="T26">
        <v>22.178999999999998</v>
      </c>
      <c r="U26">
        <v>31.568999999999999</v>
      </c>
      <c r="V26">
        <v>24.184000000000001</v>
      </c>
      <c r="W26">
        <v>24.388000000000002</v>
      </c>
      <c r="X26">
        <v>28.664999999999999</v>
      </c>
      <c r="Y26">
        <v>18.163</v>
      </c>
      <c r="Z26">
        <v>27.974</v>
      </c>
      <c r="AA26">
        <v>39.743000000000002</v>
      </c>
      <c r="AB26">
        <v>28.113</v>
      </c>
      <c r="AC26">
        <v>35.54</v>
      </c>
      <c r="AD26">
        <v>35.491999999999997</v>
      </c>
      <c r="AE26">
        <v>18.128</v>
      </c>
      <c r="AF26">
        <v>30.56</v>
      </c>
      <c r="AG26">
        <v>27.36</v>
      </c>
      <c r="AH26" s="29">
        <v>25.529</v>
      </c>
    </row>
    <row r="27" spans="1:1005" ht="14.4" x14ac:dyDescent="0.3">
      <c r="A27" s="26">
        <v>45717</v>
      </c>
      <c r="B27" s="30">
        <v>46</v>
      </c>
      <c r="C27" s="7">
        <v>46</v>
      </c>
      <c r="D27" s="10">
        <v>46</v>
      </c>
      <c r="E27">
        <v>42.598999999999997</v>
      </c>
      <c r="F27">
        <v>52.356999999999999</v>
      </c>
      <c r="G27">
        <v>62.295000000000002</v>
      </c>
      <c r="H27">
        <v>53.314</v>
      </c>
      <c r="I27">
        <v>60.148000000000003</v>
      </c>
      <c r="J27">
        <v>54.53</v>
      </c>
      <c r="K27">
        <v>52.67</v>
      </c>
      <c r="L27">
        <v>41.276000000000003</v>
      </c>
      <c r="M27">
        <v>39.491</v>
      </c>
      <c r="N27">
        <v>28.667999999999999</v>
      </c>
      <c r="O27">
        <v>40.832999999999998</v>
      </c>
      <c r="P27">
        <v>61.854999999999997</v>
      </c>
      <c r="Q27">
        <v>34.353000000000002</v>
      </c>
      <c r="R27">
        <v>37.409999999999997</v>
      </c>
      <c r="S27">
        <v>83.165999999999997</v>
      </c>
      <c r="T27">
        <v>25.239000000000001</v>
      </c>
      <c r="U27">
        <v>57.006</v>
      </c>
      <c r="V27">
        <v>29.638000000000002</v>
      </c>
      <c r="W27">
        <v>42.042999999999999</v>
      </c>
      <c r="X27">
        <v>53.502000000000002</v>
      </c>
      <c r="Y27">
        <v>26.923999999999999</v>
      </c>
      <c r="Z27">
        <v>39.540999999999997</v>
      </c>
      <c r="AA27">
        <v>70.061000000000007</v>
      </c>
      <c r="AB27">
        <v>49.738999999999997</v>
      </c>
      <c r="AC27">
        <v>81.117000000000004</v>
      </c>
      <c r="AD27">
        <v>38.585999999999999</v>
      </c>
      <c r="AE27">
        <v>28.635000000000002</v>
      </c>
      <c r="AF27">
        <v>47.131999999999998</v>
      </c>
      <c r="AG27">
        <v>37.247999999999998</v>
      </c>
      <c r="AH27" s="29">
        <v>45.283999999999999</v>
      </c>
    </row>
    <row r="28" spans="1:1005" ht="14.4" x14ac:dyDescent="0.3">
      <c r="A28" s="26">
        <v>45748</v>
      </c>
      <c r="B28" s="30">
        <v>100</v>
      </c>
      <c r="C28" s="7">
        <v>100</v>
      </c>
      <c r="D28" s="10">
        <v>100</v>
      </c>
      <c r="E28">
        <v>97.777000000000001</v>
      </c>
      <c r="F28">
        <v>97.896000000000001</v>
      </c>
      <c r="G28">
        <v>79.686999999999998</v>
      </c>
      <c r="H28">
        <v>127.271</v>
      </c>
      <c r="I28">
        <v>113.892</v>
      </c>
      <c r="J28">
        <v>90.79</v>
      </c>
      <c r="K28">
        <v>78.322999999999993</v>
      </c>
      <c r="L28">
        <v>110.4</v>
      </c>
      <c r="M28">
        <v>84.546000000000006</v>
      </c>
      <c r="N28">
        <v>69.265000000000001</v>
      </c>
      <c r="O28">
        <v>76.143000000000001</v>
      </c>
      <c r="P28">
        <v>141.87100000000001</v>
      </c>
      <c r="Q28">
        <v>85.537000000000006</v>
      </c>
      <c r="R28">
        <v>121.602</v>
      </c>
      <c r="S28">
        <v>139.71600000000001</v>
      </c>
      <c r="T28">
        <v>77.453999999999994</v>
      </c>
      <c r="U28">
        <v>87.88</v>
      </c>
      <c r="V28">
        <v>73.234999999999999</v>
      </c>
      <c r="W28">
        <v>99.507000000000005</v>
      </c>
      <c r="X28">
        <v>118.265</v>
      </c>
      <c r="Y28">
        <v>51.685000000000002</v>
      </c>
      <c r="Z28">
        <v>88.173000000000002</v>
      </c>
      <c r="AA28">
        <v>104.63</v>
      </c>
      <c r="AB28">
        <v>86.528000000000006</v>
      </c>
      <c r="AC28">
        <v>147.73599999999999</v>
      </c>
      <c r="AD28">
        <v>68.991</v>
      </c>
      <c r="AE28">
        <v>113.967</v>
      </c>
      <c r="AF28">
        <v>68.917000000000002</v>
      </c>
      <c r="AG28">
        <v>66.596999999999994</v>
      </c>
      <c r="AH28" s="29">
        <v>98.072999999999993</v>
      </c>
      <c r="ALQ28" s="3" t="e">
        <v>#N/A</v>
      </c>
    </row>
    <row r="29" spans="1:1005" ht="14.4" x14ac:dyDescent="0.3">
      <c r="A29" s="26">
        <v>45778</v>
      </c>
      <c r="B29" s="30">
        <v>251</v>
      </c>
      <c r="C29" s="7">
        <v>251</v>
      </c>
      <c r="D29" s="10">
        <v>251</v>
      </c>
      <c r="E29">
        <v>333.48700000000002</v>
      </c>
      <c r="F29">
        <v>266.59300000000002</v>
      </c>
      <c r="G29">
        <v>310.27199999999999</v>
      </c>
      <c r="H29">
        <v>430.81299999999999</v>
      </c>
      <c r="I29">
        <v>413.87700000000001</v>
      </c>
      <c r="J29">
        <v>260.37900000000002</v>
      </c>
      <c r="K29">
        <v>289.20800000000003</v>
      </c>
      <c r="L29">
        <v>298.44900000000001</v>
      </c>
      <c r="M29">
        <v>318.18599999999998</v>
      </c>
      <c r="N29">
        <v>111.938</v>
      </c>
      <c r="O29">
        <v>202.79599999999999</v>
      </c>
      <c r="P29">
        <v>281.39600000000002</v>
      </c>
      <c r="Q29">
        <v>319.90899999999999</v>
      </c>
      <c r="R29">
        <v>292.46100000000001</v>
      </c>
      <c r="S29">
        <v>300.66300000000001</v>
      </c>
      <c r="T29">
        <v>332.678</v>
      </c>
      <c r="U29">
        <v>375.01499999999999</v>
      </c>
      <c r="V29">
        <v>162.023</v>
      </c>
      <c r="W29">
        <v>219.27699999999999</v>
      </c>
      <c r="X29">
        <v>181.56</v>
      </c>
      <c r="Y29">
        <v>126.47199999999999</v>
      </c>
      <c r="Z29">
        <v>300.15699999999998</v>
      </c>
      <c r="AA29">
        <v>213.59100000000001</v>
      </c>
      <c r="AB29">
        <v>208.648</v>
      </c>
      <c r="AC29">
        <v>307.83300000000003</v>
      </c>
      <c r="AD29">
        <v>197.85300000000001</v>
      </c>
      <c r="AE29">
        <v>257.02499999999998</v>
      </c>
      <c r="AF29">
        <v>223.94300000000001</v>
      </c>
      <c r="AG29">
        <v>160.73599999999999</v>
      </c>
      <c r="AH29" s="29">
        <v>257.21300000000002</v>
      </c>
      <c r="ALQ29" s="3" t="e">
        <v>#N/A</v>
      </c>
    </row>
    <row r="30" spans="1:1005" ht="14.4" x14ac:dyDescent="0.3">
      <c r="A30" s="26">
        <v>45809</v>
      </c>
      <c r="B30" s="30">
        <v>293</v>
      </c>
      <c r="C30" s="7">
        <v>293</v>
      </c>
      <c r="D30" s="10">
        <v>293</v>
      </c>
      <c r="E30">
        <v>471.39800000000002</v>
      </c>
      <c r="F30">
        <v>245.417</v>
      </c>
      <c r="G30">
        <v>675.01300000000003</v>
      </c>
      <c r="H30">
        <v>351.66500000000002</v>
      </c>
      <c r="I30">
        <v>578.78899999999999</v>
      </c>
      <c r="J30">
        <v>250.691</v>
      </c>
      <c r="K30">
        <v>403.41300000000001</v>
      </c>
      <c r="L30">
        <v>182.655</v>
      </c>
      <c r="M30">
        <v>231.30699999999999</v>
      </c>
      <c r="N30">
        <v>62.805999999999997</v>
      </c>
      <c r="O30">
        <v>236.607</v>
      </c>
      <c r="P30">
        <v>166.709</v>
      </c>
      <c r="Q30">
        <v>336.89400000000001</v>
      </c>
      <c r="R30">
        <v>212.17599999999999</v>
      </c>
      <c r="S30">
        <v>211.732</v>
      </c>
      <c r="T30">
        <v>575.98</v>
      </c>
      <c r="U30">
        <v>305.70299999999997</v>
      </c>
      <c r="V30">
        <v>321.14299999999997</v>
      </c>
      <c r="W30">
        <v>517.22900000000004</v>
      </c>
      <c r="X30">
        <v>66.506</v>
      </c>
      <c r="Y30">
        <v>174.054</v>
      </c>
      <c r="Z30">
        <v>387.37200000000001</v>
      </c>
      <c r="AA30">
        <v>417.66199999999998</v>
      </c>
      <c r="AB30">
        <v>352.76499999999999</v>
      </c>
      <c r="AC30">
        <v>461.298</v>
      </c>
      <c r="AD30">
        <v>82.296999999999997</v>
      </c>
      <c r="AE30">
        <v>492.19099999999997</v>
      </c>
      <c r="AF30">
        <v>225.85300000000001</v>
      </c>
      <c r="AG30">
        <v>316.74200000000002</v>
      </c>
      <c r="AH30" s="29">
        <v>198.22200000000001</v>
      </c>
      <c r="ALQ30" s="3" t="e">
        <v>#N/A</v>
      </c>
    </row>
    <row r="31" spans="1:1005" ht="14.4" x14ac:dyDescent="0.3">
      <c r="A31" s="26">
        <v>45839</v>
      </c>
      <c r="B31" s="30">
        <v>98</v>
      </c>
      <c r="C31" s="7">
        <v>98</v>
      </c>
      <c r="D31" s="10">
        <v>98</v>
      </c>
      <c r="E31">
        <v>203.99700000000001</v>
      </c>
      <c r="F31">
        <v>69.606999999999999</v>
      </c>
      <c r="G31">
        <v>487.06799999999998</v>
      </c>
      <c r="H31">
        <v>118.63200000000001</v>
      </c>
      <c r="I31">
        <v>192.85599999999999</v>
      </c>
      <c r="J31">
        <v>114.544</v>
      </c>
      <c r="K31">
        <v>251.61600000000001</v>
      </c>
      <c r="L31">
        <v>55.475999999999999</v>
      </c>
      <c r="M31">
        <v>65.055999999999997</v>
      </c>
      <c r="N31">
        <v>27.001999999999999</v>
      </c>
      <c r="O31">
        <v>60.829000000000001</v>
      </c>
      <c r="P31">
        <v>59.366999999999997</v>
      </c>
      <c r="Q31">
        <v>126.32</v>
      </c>
      <c r="R31">
        <v>76.786000000000001</v>
      </c>
      <c r="S31">
        <v>71.706999999999994</v>
      </c>
      <c r="T31">
        <v>238.227</v>
      </c>
      <c r="U31">
        <v>149.93299999999999</v>
      </c>
      <c r="V31">
        <v>77.28</v>
      </c>
      <c r="W31">
        <v>250.39699999999999</v>
      </c>
      <c r="X31">
        <v>32.054000000000002</v>
      </c>
      <c r="Y31">
        <v>60.392000000000003</v>
      </c>
      <c r="Z31">
        <v>110.77200000000001</v>
      </c>
      <c r="AA31">
        <v>130.15100000000001</v>
      </c>
      <c r="AB31">
        <v>105.929</v>
      </c>
      <c r="AC31">
        <v>144.53100000000001</v>
      </c>
      <c r="AD31">
        <v>35.499000000000002</v>
      </c>
      <c r="AE31">
        <v>294.726</v>
      </c>
      <c r="AF31">
        <v>66.14</v>
      </c>
      <c r="AG31">
        <v>140.959</v>
      </c>
      <c r="AH31" s="29">
        <v>72.363</v>
      </c>
      <c r="ALQ31" s="3" t="e">
        <v>#N/A</v>
      </c>
    </row>
    <row r="32" spans="1:1005" ht="14.4" x14ac:dyDescent="0.3">
      <c r="A32" s="26">
        <v>45870</v>
      </c>
      <c r="B32" s="30">
        <v>63</v>
      </c>
      <c r="C32" s="7">
        <v>63</v>
      </c>
      <c r="D32" s="10">
        <v>63</v>
      </c>
      <c r="E32">
        <v>75.061000000000007</v>
      </c>
      <c r="F32">
        <v>46.886000000000003</v>
      </c>
      <c r="G32">
        <v>133.54900000000001</v>
      </c>
      <c r="H32">
        <v>58.906999999999996</v>
      </c>
      <c r="I32">
        <v>92.197999999999993</v>
      </c>
      <c r="J32">
        <v>56.091000000000001</v>
      </c>
      <c r="K32">
        <v>99.77</v>
      </c>
      <c r="L32">
        <v>49.784999999999997</v>
      </c>
      <c r="M32">
        <v>58.465000000000003</v>
      </c>
      <c r="N32">
        <v>24.471</v>
      </c>
      <c r="O32">
        <v>46.487000000000002</v>
      </c>
      <c r="P32">
        <v>42.052</v>
      </c>
      <c r="Q32">
        <v>64.14</v>
      </c>
      <c r="R32">
        <v>56.817</v>
      </c>
      <c r="S32">
        <v>54.484000000000002</v>
      </c>
      <c r="T32">
        <v>85.813999999999993</v>
      </c>
      <c r="U32">
        <v>60.732999999999997</v>
      </c>
      <c r="V32">
        <v>56.183</v>
      </c>
      <c r="W32">
        <v>76.277000000000001</v>
      </c>
      <c r="X32">
        <v>33.572000000000003</v>
      </c>
      <c r="Y32">
        <v>44.942</v>
      </c>
      <c r="Z32">
        <v>64.106999999999999</v>
      </c>
      <c r="AA32">
        <v>58.877000000000002</v>
      </c>
      <c r="AB32">
        <v>58.664000000000001</v>
      </c>
      <c r="AC32">
        <v>70.808000000000007</v>
      </c>
      <c r="AD32">
        <v>30.376999999999999</v>
      </c>
      <c r="AE32">
        <v>89.977000000000004</v>
      </c>
      <c r="AF32">
        <v>44.66</v>
      </c>
      <c r="AG32">
        <v>61.244999999999997</v>
      </c>
      <c r="AH32" s="29">
        <v>61.31</v>
      </c>
      <c r="ALQ32" s="3" t="e">
        <v>#N/A</v>
      </c>
    </row>
    <row r="33" spans="1:1005" ht="14.4" x14ac:dyDescent="0.3">
      <c r="A33" s="26">
        <v>45901</v>
      </c>
      <c r="B33" s="31">
        <v>42</v>
      </c>
      <c r="C33" s="11">
        <v>42</v>
      </c>
      <c r="D33" s="10">
        <v>42</v>
      </c>
      <c r="E33">
        <v>54.378999999999998</v>
      </c>
      <c r="F33">
        <v>39.551000000000002</v>
      </c>
      <c r="G33">
        <v>70.944999999999993</v>
      </c>
      <c r="H33">
        <v>44.405000000000001</v>
      </c>
      <c r="I33">
        <v>66.245999999999995</v>
      </c>
      <c r="J33">
        <v>36.909999999999997</v>
      </c>
      <c r="K33">
        <v>54.588000000000001</v>
      </c>
      <c r="L33">
        <v>37.421999999999997</v>
      </c>
      <c r="M33">
        <v>35.424999999999997</v>
      </c>
      <c r="N33">
        <v>24.286000000000001</v>
      </c>
      <c r="O33">
        <v>66.739000000000004</v>
      </c>
      <c r="P33">
        <v>41.923999999999999</v>
      </c>
      <c r="Q33">
        <v>41.177999999999997</v>
      </c>
      <c r="R33">
        <v>42.667000000000002</v>
      </c>
      <c r="S33">
        <v>51.029000000000003</v>
      </c>
      <c r="T33">
        <v>49.845999999999997</v>
      </c>
      <c r="U33">
        <v>41.076999999999998</v>
      </c>
      <c r="V33">
        <v>32.347000000000001</v>
      </c>
      <c r="W33">
        <v>44.701999999999998</v>
      </c>
      <c r="X33">
        <v>27.238</v>
      </c>
      <c r="Y33">
        <v>61.078000000000003</v>
      </c>
      <c r="Z33">
        <v>60.972999999999999</v>
      </c>
      <c r="AA33">
        <v>42.774000000000001</v>
      </c>
      <c r="AB33">
        <v>39.57</v>
      </c>
      <c r="AC33">
        <v>43.822000000000003</v>
      </c>
      <c r="AD33">
        <v>25.105</v>
      </c>
      <c r="AE33">
        <v>47.46</v>
      </c>
      <c r="AF33">
        <v>41.225999999999999</v>
      </c>
      <c r="AG33">
        <v>38.01</v>
      </c>
      <c r="AH33" s="29">
        <v>44.003999999999998</v>
      </c>
      <c r="ALQ33" s="3" t="e">
        <v>#N/A</v>
      </c>
    </row>
    <row r="34" spans="1:1005" ht="14.4" x14ac:dyDescent="0.3">
      <c r="A34" s="26">
        <v>45931</v>
      </c>
      <c r="B34" s="30">
        <v>48</v>
      </c>
      <c r="C34" s="7">
        <v>38</v>
      </c>
      <c r="D34" s="10">
        <v>43</v>
      </c>
      <c r="E34">
        <v>52.408999999999999</v>
      </c>
      <c r="F34">
        <v>52.537999999999997</v>
      </c>
      <c r="G34">
        <v>68.090999999999994</v>
      </c>
      <c r="H34">
        <v>62.015999999999998</v>
      </c>
      <c r="I34">
        <v>75.503</v>
      </c>
      <c r="J34">
        <v>55.261000000000003</v>
      </c>
      <c r="K34">
        <v>44.771000000000001</v>
      </c>
      <c r="L34">
        <v>37.756999999999998</v>
      </c>
      <c r="M34">
        <v>35.506999999999998</v>
      </c>
      <c r="N34">
        <v>38.378</v>
      </c>
      <c r="O34">
        <v>40.487000000000002</v>
      </c>
      <c r="P34">
        <v>42.378999999999998</v>
      </c>
      <c r="Q34">
        <v>62.424999999999997</v>
      </c>
      <c r="R34">
        <v>85.347999999999999</v>
      </c>
      <c r="S34">
        <v>57.412999999999997</v>
      </c>
      <c r="T34">
        <v>48.472999999999999</v>
      </c>
      <c r="U34">
        <v>46.2</v>
      </c>
      <c r="V34">
        <v>36.718000000000004</v>
      </c>
      <c r="W34">
        <v>48.375</v>
      </c>
      <c r="X34">
        <v>27.530999999999999</v>
      </c>
      <c r="Y34">
        <v>61.933</v>
      </c>
      <c r="Z34">
        <v>73.430999999999997</v>
      </c>
      <c r="AA34">
        <v>40.341000000000001</v>
      </c>
      <c r="AB34">
        <v>36.51</v>
      </c>
      <c r="AC34">
        <v>47.402000000000001</v>
      </c>
      <c r="AD34">
        <v>30.044</v>
      </c>
      <c r="AE34">
        <v>43.628</v>
      </c>
      <c r="AF34">
        <v>42.881999999999998</v>
      </c>
      <c r="AG34">
        <v>33.789000000000001</v>
      </c>
      <c r="AH34" s="29">
        <v>33.930999999999997</v>
      </c>
      <c r="ALQ34" s="3" t="e">
        <v>#N/A</v>
      </c>
    </row>
    <row r="35" spans="1:1005" ht="14.4" x14ac:dyDescent="0.3">
      <c r="A35" s="26">
        <v>45962</v>
      </c>
      <c r="B35" s="30">
        <v>39</v>
      </c>
      <c r="C35" s="7">
        <v>35</v>
      </c>
      <c r="D35" s="10">
        <v>37</v>
      </c>
      <c r="E35">
        <v>43.158000000000001</v>
      </c>
      <c r="F35">
        <v>40.463000000000001</v>
      </c>
      <c r="G35">
        <v>51.851999999999997</v>
      </c>
      <c r="H35">
        <v>50.198</v>
      </c>
      <c r="I35">
        <v>55.652999999999999</v>
      </c>
      <c r="J35">
        <v>45.962000000000003</v>
      </c>
      <c r="K35">
        <v>36.694000000000003</v>
      </c>
      <c r="L35">
        <v>33.994</v>
      </c>
      <c r="M35">
        <v>34.863999999999997</v>
      </c>
      <c r="N35">
        <v>25.04</v>
      </c>
      <c r="O35">
        <v>30.902000000000001</v>
      </c>
      <c r="P35">
        <v>38.807000000000002</v>
      </c>
      <c r="Q35">
        <v>48.378999999999998</v>
      </c>
      <c r="R35">
        <v>55.723999999999997</v>
      </c>
      <c r="S35">
        <v>44.816000000000003</v>
      </c>
      <c r="T35">
        <v>42.835000000000001</v>
      </c>
      <c r="U35">
        <v>42.825000000000003</v>
      </c>
      <c r="V35">
        <v>37.396999999999998</v>
      </c>
      <c r="W35">
        <v>39.97</v>
      </c>
      <c r="X35">
        <v>24.036000000000001</v>
      </c>
      <c r="Y35">
        <v>39.923000000000002</v>
      </c>
      <c r="Z35">
        <v>44.94</v>
      </c>
      <c r="AA35">
        <v>37.353000000000002</v>
      </c>
      <c r="AB35">
        <v>31.988</v>
      </c>
      <c r="AC35">
        <v>41.313000000000002</v>
      </c>
      <c r="AD35">
        <v>28.51</v>
      </c>
      <c r="AE35">
        <v>38.764000000000003</v>
      </c>
      <c r="AF35">
        <v>47.290999999999997</v>
      </c>
      <c r="AG35">
        <v>33.469000000000001</v>
      </c>
      <c r="AH35" s="29">
        <v>29.838999999999999</v>
      </c>
      <c r="ALQ35" s="3" t="e">
        <v>#N/A</v>
      </c>
    </row>
    <row r="36" spans="1:1005" ht="14.4" x14ac:dyDescent="0.3">
      <c r="A36" s="26">
        <v>45992</v>
      </c>
      <c r="B36" s="30">
        <v>32</v>
      </c>
      <c r="C36" s="7">
        <v>32</v>
      </c>
      <c r="D36" s="13">
        <v>32</v>
      </c>
      <c r="E36">
        <v>36.731999999999999</v>
      </c>
      <c r="F36">
        <v>32.219000000000001</v>
      </c>
      <c r="G36">
        <v>47.732999999999997</v>
      </c>
      <c r="H36">
        <v>40.795999999999999</v>
      </c>
      <c r="I36">
        <v>42.545999999999999</v>
      </c>
      <c r="J36">
        <v>40.68</v>
      </c>
      <c r="K36">
        <v>32.819000000000003</v>
      </c>
      <c r="L36">
        <v>29.152000000000001</v>
      </c>
      <c r="M36">
        <v>28.786000000000001</v>
      </c>
      <c r="N36">
        <v>21.236999999999998</v>
      </c>
      <c r="O36">
        <v>28.260999999999999</v>
      </c>
      <c r="P36">
        <v>30.321999999999999</v>
      </c>
      <c r="Q36">
        <v>35.036999999999999</v>
      </c>
      <c r="R36">
        <v>38.43</v>
      </c>
      <c r="S36">
        <v>31.934999999999999</v>
      </c>
      <c r="T36">
        <v>38.097999999999999</v>
      </c>
      <c r="U36">
        <v>34.579000000000001</v>
      </c>
      <c r="V36">
        <v>31.381</v>
      </c>
      <c r="W36">
        <v>34.908000000000001</v>
      </c>
      <c r="X36">
        <v>22.074999999999999</v>
      </c>
      <c r="Y36">
        <v>29.692</v>
      </c>
      <c r="Z36">
        <v>36.82</v>
      </c>
      <c r="AA36">
        <v>33.021999999999998</v>
      </c>
      <c r="AB36">
        <v>29.856999999999999</v>
      </c>
      <c r="AC36">
        <v>38.326000000000001</v>
      </c>
      <c r="AD36">
        <v>23.27</v>
      </c>
      <c r="AE36" s="29">
        <v>36.119999999999997</v>
      </c>
      <c r="AF36">
        <v>37.243000000000002</v>
      </c>
      <c r="AG36" s="3">
        <v>30.437999999999999</v>
      </c>
      <c r="AH36" s="3">
        <v>26.914000000000001</v>
      </c>
      <c r="ALQ36" s="3" t="e">
        <v>#N/A</v>
      </c>
    </row>
    <row r="37" spans="1:1005" ht="14.4" x14ac:dyDescent="0.3">
      <c r="A37" s="26">
        <v>46023</v>
      </c>
      <c r="B37" s="14">
        <v>31</v>
      </c>
      <c r="C37" s="12">
        <v>31</v>
      </c>
      <c r="D37" s="13">
        <v>31</v>
      </c>
      <c r="E37">
        <v>33.47</v>
      </c>
      <c r="F37">
        <v>29.175000000000001</v>
      </c>
      <c r="G37">
        <v>40.347000000000001</v>
      </c>
      <c r="H37">
        <v>35.113999999999997</v>
      </c>
      <c r="I37">
        <v>37.734999999999999</v>
      </c>
      <c r="J37">
        <v>35.112000000000002</v>
      </c>
      <c r="K37">
        <v>32.896000000000001</v>
      </c>
      <c r="L37">
        <v>26.81</v>
      </c>
      <c r="M37">
        <v>25.36</v>
      </c>
      <c r="N37">
        <v>20.247</v>
      </c>
      <c r="O37">
        <v>25.302</v>
      </c>
      <c r="P37">
        <v>29.457000000000001</v>
      </c>
      <c r="Q37">
        <v>30.178999999999998</v>
      </c>
      <c r="R37">
        <v>32.460999999999999</v>
      </c>
      <c r="S37">
        <v>26.625</v>
      </c>
      <c r="T37">
        <v>34.457000000000001</v>
      </c>
      <c r="U37">
        <v>30.57</v>
      </c>
      <c r="V37">
        <v>28.452999999999999</v>
      </c>
      <c r="W37">
        <v>33.325000000000003</v>
      </c>
      <c r="X37">
        <v>20.474</v>
      </c>
      <c r="Y37">
        <v>25.722000000000001</v>
      </c>
      <c r="Z37">
        <v>32.130000000000003</v>
      </c>
      <c r="AA37">
        <v>30.076000000000001</v>
      </c>
      <c r="AB37">
        <v>27.984000000000002</v>
      </c>
      <c r="AC37">
        <v>33.615000000000002</v>
      </c>
      <c r="AD37">
        <v>21.366</v>
      </c>
      <c r="AE37" s="29">
        <v>32.869999999999997</v>
      </c>
      <c r="AF37">
        <v>29.832999999999998</v>
      </c>
      <c r="AG37" s="3">
        <v>27.166</v>
      </c>
      <c r="AH37" s="3">
        <v>25.196000000000002</v>
      </c>
      <c r="ALQ37" s="3" t="e">
        <v>#N/A</v>
      </c>
    </row>
    <row r="38" spans="1:1005" ht="14.4" x14ac:dyDescent="0.3">
      <c r="A38" s="26">
        <v>46054</v>
      </c>
      <c r="B38" s="14">
        <v>29</v>
      </c>
      <c r="C38" s="12">
        <v>29</v>
      </c>
      <c r="D38" s="13">
        <v>29</v>
      </c>
      <c r="E38">
        <v>28.123999999999999</v>
      </c>
      <c r="F38">
        <v>31.728999999999999</v>
      </c>
      <c r="G38">
        <v>39.344999999999999</v>
      </c>
      <c r="H38">
        <v>28.463999999999999</v>
      </c>
      <c r="I38">
        <v>32.165999999999997</v>
      </c>
      <c r="J38">
        <v>33.911000000000001</v>
      </c>
      <c r="K38">
        <v>32.494999999999997</v>
      </c>
      <c r="L38">
        <v>25.297999999999998</v>
      </c>
      <c r="M38">
        <v>21.405000000000001</v>
      </c>
      <c r="N38">
        <v>23.271999999999998</v>
      </c>
      <c r="O38">
        <v>21.719000000000001</v>
      </c>
      <c r="P38">
        <v>25.698</v>
      </c>
      <c r="Q38">
        <v>24.648</v>
      </c>
      <c r="R38">
        <v>32.174999999999997</v>
      </c>
      <c r="S38">
        <v>21.602</v>
      </c>
      <c r="T38">
        <v>30.408999999999999</v>
      </c>
      <c r="U38">
        <v>25.282</v>
      </c>
      <c r="V38">
        <v>23.611999999999998</v>
      </c>
      <c r="W38">
        <v>27.673999999999999</v>
      </c>
      <c r="X38">
        <v>17.948</v>
      </c>
      <c r="Y38">
        <v>26.54</v>
      </c>
      <c r="Z38">
        <v>37.607999999999997</v>
      </c>
      <c r="AA38">
        <v>28.202000000000002</v>
      </c>
      <c r="AB38">
        <v>34.158000000000001</v>
      </c>
      <c r="AC38">
        <v>34.765000000000001</v>
      </c>
      <c r="AD38">
        <v>18.55</v>
      </c>
      <c r="AE38" s="29">
        <v>29.016999999999999</v>
      </c>
      <c r="AF38">
        <v>27.771999999999998</v>
      </c>
      <c r="AG38" s="3">
        <v>24.863</v>
      </c>
      <c r="AH38" s="3">
        <v>23.053999999999998</v>
      </c>
      <c r="ALQ38" s="3" t="e">
        <v>#N/A</v>
      </c>
    </row>
    <row r="39" spans="1:1005" ht="14.4" x14ac:dyDescent="0.3">
      <c r="A39" s="26">
        <v>46082</v>
      </c>
      <c r="B39" s="14">
        <v>46</v>
      </c>
      <c r="C39" s="12">
        <v>46</v>
      </c>
      <c r="D39" s="13">
        <v>46</v>
      </c>
      <c r="E39">
        <v>50.88</v>
      </c>
      <c r="F39">
        <v>62.911999999999999</v>
      </c>
      <c r="G39">
        <v>52.378</v>
      </c>
      <c r="H39">
        <v>59.923999999999999</v>
      </c>
      <c r="I39">
        <v>53.866999999999997</v>
      </c>
      <c r="J39">
        <v>52.716999999999999</v>
      </c>
      <c r="K39">
        <v>40.582000000000001</v>
      </c>
      <c r="L39">
        <v>38.009</v>
      </c>
      <c r="M39">
        <v>27.771000000000001</v>
      </c>
      <c r="N39">
        <v>39.216000000000001</v>
      </c>
      <c r="O39">
        <v>60.045999999999999</v>
      </c>
      <c r="P39">
        <v>33.360999999999997</v>
      </c>
      <c r="Q39">
        <v>35.963000000000001</v>
      </c>
      <c r="R39">
        <v>82.644000000000005</v>
      </c>
      <c r="S39">
        <v>24.64</v>
      </c>
      <c r="T39">
        <v>55.654000000000003</v>
      </c>
      <c r="U39">
        <v>30.126000000000001</v>
      </c>
      <c r="V39">
        <v>41.167000000000002</v>
      </c>
      <c r="W39">
        <v>52.264000000000003</v>
      </c>
      <c r="X39">
        <v>26.695</v>
      </c>
      <c r="Y39">
        <v>38.621000000000002</v>
      </c>
      <c r="Z39">
        <v>67.308999999999997</v>
      </c>
      <c r="AA39">
        <v>49.802</v>
      </c>
      <c r="AB39">
        <v>79.066000000000003</v>
      </c>
      <c r="AC39">
        <v>37.692999999999998</v>
      </c>
      <c r="AD39">
        <v>29.123999999999999</v>
      </c>
      <c r="AE39" s="29">
        <v>45.32</v>
      </c>
      <c r="AF39">
        <v>37.741999999999997</v>
      </c>
      <c r="AG39" s="3">
        <v>43.484999999999999</v>
      </c>
      <c r="AH39" s="3">
        <v>41.508000000000003</v>
      </c>
      <c r="ALQ39" s="3" t="e">
        <v>#N/A</v>
      </c>
    </row>
    <row r="40" spans="1:1005" ht="14.4" x14ac:dyDescent="0.3">
      <c r="A40" s="26">
        <v>46113</v>
      </c>
      <c r="B40" s="14">
        <v>100</v>
      </c>
      <c r="C40" s="12">
        <v>100</v>
      </c>
      <c r="D40" s="13">
        <v>100</v>
      </c>
      <c r="E40">
        <v>95.25</v>
      </c>
      <c r="F40">
        <v>80.251999999999995</v>
      </c>
      <c r="G40">
        <v>125.782</v>
      </c>
      <c r="H40">
        <v>113.60299999999999</v>
      </c>
      <c r="I40">
        <v>88.521000000000001</v>
      </c>
      <c r="J40">
        <v>78.39</v>
      </c>
      <c r="K40">
        <v>109.289</v>
      </c>
      <c r="L40">
        <v>82.488</v>
      </c>
      <c r="M40">
        <v>67.584000000000003</v>
      </c>
      <c r="N40">
        <v>74.043000000000006</v>
      </c>
      <c r="O40">
        <v>139.41300000000001</v>
      </c>
      <c r="P40">
        <v>83.866</v>
      </c>
      <c r="Q40">
        <v>116.937</v>
      </c>
      <c r="R40">
        <v>139.27199999999999</v>
      </c>
      <c r="S40">
        <v>76.545000000000002</v>
      </c>
      <c r="T40">
        <v>86.287999999999997</v>
      </c>
      <c r="U40">
        <v>72.95</v>
      </c>
      <c r="V40">
        <v>98.23</v>
      </c>
      <c r="W40">
        <v>116.943</v>
      </c>
      <c r="X40">
        <v>51.371000000000002</v>
      </c>
      <c r="Y40">
        <v>84.489000000000004</v>
      </c>
      <c r="Z40">
        <v>101.946</v>
      </c>
      <c r="AA40">
        <v>86.6</v>
      </c>
      <c r="AB40">
        <v>145.131</v>
      </c>
      <c r="AC40">
        <v>65.3</v>
      </c>
      <c r="AD40">
        <v>114.813</v>
      </c>
      <c r="AE40" s="29">
        <v>66.730999999999995</v>
      </c>
      <c r="AF40">
        <v>67.076999999999998</v>
      </c>
      <c r="AG40" s="3">
        <v>93.063000000000002</v>
      </c>
      <c r="AH40" s="3">
        <v>96.186999999999998</v>
      </c>
      <c r="ALQ40" s="3" t="e">
        <v>#N/A</v>
      </c>
    </row>
    <row r="41" spans="1:1005" ht="14.4" x14ac:dyDescent="0.3">
      <c r="A41" s="26">
        <v>46143</v>
      </c>
      <c r="B41" s="14">
        <v>251</v>
      </c>
      <c r="C41" s="12">
        <v>251</v>
      </c>
      <c r="D41" s="13">
        <v>251</v>
      </c>
      <c r="E41">
        <v>256.971</v>
      </c>
      <c r="F41">
        <v>311.20499999999998</v>
      </c>
      <c r="G41">
        <v>429.34100000000001</v>
      </c>
      <c r="H41">
        <v>413.15899999999999</v>
      </c>
      <c r="I41">
        <v>252.55500000000001</v>
      </c>
      <c r="J41">
        <v>289.03899999999999</v>
      </c>
      <c r="K41">
        <v>297.46600000000001</v>
      </c>
      <c r="L41">
        <v>315.971</v>
      </c>
      <c r="M41">
        <v>108.72</v>
      </c>
      <c r="N41">
        <v>200.28700000000001</v>
      </c>
      <c r="O41">
        <v>278.58</v>
      </c>
      <c r="P41">
        <v>317.62599999999998</v>
      </c>
      <c r="Q41">
        <v>286.61200000000002</v>
      </c>
      <c r="R41">
        <v>300.28100000000001</v>
      </c>
      <c r="S41">
        <v>330.12700000000001</v>
      </c>
      <c r="T41">
        <v>372.56400000000002</v>
      </c>
      <c r="U41">
        <v>153.86199999999999</v>
      </c>
      <c r="V41">
        <v>217.45</v>
      </c>
      <c r="W41">
        <v>180.56700000000001</v>
      </c>
      <c r="X41">
        <v>125.97</v>
      </c>
      <c r="Y41">
        <v>280.70400000000001</v>
      </c>
      <c r="Z41">
        <v>210.58600000000001</v>
      </c>
      <c r="AA41">
        <v>208.86099999999999</v>
      </c>
      <c r="AB41">
        <v>304.94499999999999</v>
      </c>
      <c r="AC41">
        <v>195.24199999999999</v>
      </c>
      <c r="AD41">
        <v>257.76900000000001</v>
      </c>
      <c r="AE41" s="29">
        <v>221.49299999999999</v>
      </c>
      <c r="AF41">
        <v>161.071</v>
      </c>
      <c r="AG41" s="3">
        <v>252.18199999999999</v>
      </c>
      <c r="AH41" s="3">
        <v>330.04899999999998</v>
      </c>
      <c r="ALQ41" s="3" t="e">
        <v>#N/A</v>
      </c>
    </row>
    <row r="42" spans="1:1005" ht="14.4" x14ac:dyDescent="0.3">
      <c r="A42" s="26">
        <v>46174</v>
      </c>
      <c r="B42" s="14">
        <v>293</v>
      </c>
      <c r="C42" s="12">
        <v>293</v>
      </c>
      <c r="D42" s="13">
        <v>293</v>
      </c>
      <c r="E42">
        <v>251.26</v>
      </c>
      <c r="F42" s="3">
        <v>675.52499999999998</v>
      </c>
      <c r="G42" s="3">
        <v>351.077</v>
      </c>
      <c r="H42" s="3">
        <v>578.50099999999998</v>
      </c>
      <c r="I42" s="3">
        <v>256.31200000000001</v>
      </c>
      <c r="J42" s="3">
        <v>403.27800000000002</v>
      </c>
      <c r="K42" s="3">
        <v>182.20400000000001</v>
      </c>
      <c r="L42" s="3">
        <v>230.35900000000001</v>
      </c>
      <c r="M42" s="3">
        <v>65.766000000000005</v>
      </c>
      <c r="N42" s="3">
        <v>235.18</v>
      </c>
      <c r="O42" s="3">
        <v>165.63900000000001</v>
      </c>
      <c r="P42" s="3">
        <v>335.971</v>
      </c>
      <c r="Q42" s="3">
        <v>215.767</v>
      </c>
      <c r="R42" s="3">
        <v>211.47399999999999</v>
      </c>
      <c r="S42" s="3">
        <v>574.05399999999997</v>
      </c>
      <c r="T42" s="3">
        <v>304.71899999999999</v>
      </c>
      <c r="U42" s="3">
        <v>329.16199999999998</v>
      </c>
      <c r="V42" s="3">
        <v>515.98299999999995</v>
      </c>
      <c r="W42" s="3">
        <v>65.957999999999998</v>
      </c>
      <c r="X42" s="3">
        <v>173.8</v>
      </c>
      <c r="Y42" s="3">
        <v>394.60700000000003</v>
      </c>
      <c r="Z42" s="3">
        <v>415.92599999999999</v>
      </c>
      <c r="AA42" s="3">
        <v>352.851</v>
      </c>
      <c r="AB42" s="3">
        <v>459.84399999999999</v>
      </c>
      <c r="AC42" s="3">
        <v>84.694000000000003</v>
      </c>
      <c r="AD42" s="3">
        <v>492.36900000000003</v>
      </c>
      <c r="AE42" s="29">
        <v>224.608</v>
      </c>
      <c r="AF42" s="3">
        <v>317.04000000000002</v>
      </c>
      <c r="AG42" s="3">
        <v>200.85300000000001</v>
      </c>
      <c r="AH42" s="3">
        <v>469.65</v>
      </c>
      <c r="ALQ42" s="3" t="e">
        <v>#N/A</v>
      </c>
    </row>
    <row r="43" spans="1:1005" ht="14.4" x14ac:dyDescent="0.3">
      <c r="A43" s="26">
        <v>46204</v>
      </c>
      <c r="B43" s="14">
        <v>98</v>
      </c>
      <c r="C43" s="12">
        <v>98</v>
      </c>
      <c r="D43" s="13">
        <v>98</v>
      </c>
      <c r="E43">
        <v>71.2</v>
      </c>
      <c r="F43" s="3">
        <v>487.35</v>
      </c>
      <c r="G43" s="3">
        <v>118.22799999999999</v>
      </c>
      <c r="H43" s="3">
        <v>192.751</v>
      </c>
      <c r="I43" s="3">
        <v>119.15300000000001</v>
      </c>
      <c r="J43" s="3">
        <v>251.60400000000001</v>
      </c>
      <c r="K43" s="3">
        <v>55.16</v>
      </c>
      <c r="L43" s="3">
        <v>64.429000000000002</v>
      </c>
      <c r="M43" s="3">
        <v>27.21</v>
      </c>
      <c r="N43" s="3">
        <v>60.195</v>
      </c>
      <c r="O43" s="3">
        <v>58.798999999999999</v>
      </c>
      <c r="P43" s="3">
        <v>125.84099999999999</v>
      </c>
      <c r="Q43" s="3">
        <v>77.096999999999994</v>
      </c>
      <c r="R43" s="3">
        <v>71.504000000000005</v>
      </c>
      <c r="S43" s="3">
        <v>237.66399999999999</v>
      </c>
      <c r="T43" s="3">
        <v>149.27699999999999</v>
      </c>
      <c r="U43" s="3">
        <v>80.703000000000003</v>
      </c>
      <c r="V43" s="3">
        <v>249.92099999999999</v>
      </c>
      <c r="W43" s="3">
        <v>31.466999999999999</v>
      </c>
      <c r="X43" s="3">
        <v>60.253999999999998</v>
      </c>
      <c r="Y43" s="3">
        <v>113.506</v>
      </c>
      <c r="Z43" s="3">
        <v>129.08600000000001</v>
      </c>
      <c r="AA43" s="3">
        <v>106.026</v>
      </c>
      <c r="AB43" s="3">
        <v>143.79900000000001</v>
      </c>
      <c r="AC43" s="3">
        <v>35.723999999999997</v>
      </c>
      <c r="AD43" s="3">
        <v>294.94099999999997</v>
      </c>
      <c r="AE43" s="29">
        <v>65.298000000000002</v>
      </c>
      <c r="AF43" s="3">
        <v>141.21899999999999</v>
      </c>
      <c r="AG43" s="3">
        <v>73.528999999999996</v>
      </c>
      <c r="AH43" s="3">
        <v>203.423</v>
      </c>
      <c r="ALQ43" s="3" t="e">
        <v>#N/A</v>
      </c>
    </row>
    <row r="44" spans="1:1005" ht="14.4" x14ac:dyDescent="0.3">
      <c r="A44" s="26">
        <v>46235</v>
      </c>
      <c r="B44" s="14">
        <v>63</v>
      </c>
      <c r="C44" s="12">
        <v>63</v>
      </c>
      <c r="D44" s="13">
        <v>63</v>
      </c>
      <c r="E44">
        <v>46.716999999999999</v>
      </c>
      <c r="F44" s="3">
        <v>133.73500000000001</v>
      </c>
      <c r="G44" s="3">
        <v>58.548000000000002</v>
      </c>
      <c r="H44" s="3">
        <v>92.129000000000005</v>
      </c>
      <c r="I44" s="3">
        <v>57.313000000000002</v>
      </c>
      <c r="J44" s="3">
        <v>99.774000000000001</v>
      </c>
      <c r="K44" s="3">
        <v>49.475999999999999</v>
      </c>
      <c r="L44" s="3">
        <v>57.863</v>
      </c>
      <c r="M44" s="3">
        <v>24.378</v>
      </c>
      <c r="N44" s="3">
        <v>45.892000000000003</v>
      </c>
      <c r="O44" s="3">
        <v>41.579000000000001</v>
      </c>
      <c r="P44" s="3">
        <v>63.758000000000003</v>
      </c>
      <c r="Q44" s="3">
        <v>56.837000000000003</v>
      </c>
      <c r="R44" s="3">
        <v>54.304000000000002</v>
      </c>
      <c r="S44" s="3">
        <v>85.478999999999999</v>
      </c>
      <c r="T44" s="3">
        <v>60.176000000000002</v>
      </c>
      <c r="U44" s="3">
        <v>57.302</v>
      </c>
      <c r="V44" s="3">
        <v>75.947000000000003</v>
      </c>
      <c r="W44" s="3">
        <v>33.036999999999999</v>
      </c>
      <c r="X44" s="3">
        <v>44.814</v>
      </c>
      <c r="Y44" s="3">
        <v>64.509</v>
      </c>
      <c r="Z44" s="3">
        <v>57.984999999999999</v>
      </c>
      <c r="AA44" s="3">
        <v>58.762</v>
      </c>
      <c r="AB44" s="3">
        <v>70.224000000000004</v>
      </c>
      <c r="AC44" s="3">
        <v>30.302</v>
      </c>
      <c r="AD44" s="3">
        <v>90.171999999999997</v>
      </c>
      <c r="AE44" s="29">
        <v>43.87</v>
      </c>
      <c r="AF44" s="3">
        <v>61.418999999999997</v>
      </c>
      <c r="AG44" s="3">
        <v>60.816000000000003</v>
      </c>
      <c r="AH44" s="3">
        <v>74.691999999999993</v>
      </c>
      <c r="ALQ44" s="3" t="e">
        <v>#N/A</v>
      </c>
    </row>
    <row r="45" spans="1:1005" ht="14.4" x14ac:dyDescent="0.3">
      <c r="A45" s="26">
        <v>46266</v>
      </c>
      <c r="B45" s="14">
        <v>42</v>
      </c>
      <c r="C45" s="12">
        <v>42</v>
      </c>
      <c r="D45" s="13">
        <v>42</v>
      </c>
      <c r="E45">
        <v>39.247</v>
      </c>
      <c r="F45">
        <v>71.116</v>
      </c>
      <c r="G45" s="3">
        <v>44.084000000000003</v>
      </c>
      <c r="H45" s="3">
        <v>66.188000000000002</v>
      </c>
      <c r="I45" s="3">
        <v>37.317999999999998</v>
      </c>
      <c r="J45" s="3">
        <v>54.597000000000001</v>
      </c>
      <c r="K45" s="3">
        <v>37.15</v>
      </c>
      <c r="L45" s="3">
        <v>34.917000000000002</v>
      </c>
      <c r="M45" s="3">
        <v>23.657</v>
      </c>
      <c r="N45" s="3">
        <v>66.105000000000004</v>
      </c>
      <c r="O45" s="3">
        <v>41.488999999999997</v>
      </c>
      <c r="P45" s="3">
        <v>40.845999999999997</v>
      </c>
      <c r="Q45" s="3">
        <v>41.875</v>
      </c>
      <c r="R45" s="3">
        <v>50.866999999999997</v>
      </c>
      <c r="S45" s="3">
        <v>49.573</v>
      </c>
      <c r="T45" s="3">
        <v>40.585999999999999</v>
      </c>
      <c r="U45" s="3">
        <v>33.142000000000003</v>
      </c>
      <c r="V45" s="3">
        <v>44.421999999999997</v>
      </c>
      <c r="W45" s="3">
        <v>26.765000000000001</v>
      </c>
      <c r="X45" s="3">
        <v>60.936999999999998</v>
      </c>
      <c r="Y45" s="3">
        <v>58.84</v>
      </c>
      <c r="Z45" s="3">
        <v>41.969000000000001</v>
      </c>
      <c r="AA45" s="3">
        <v>39.652999999999999</v>
      </c>
      <c r="AB45" s="3">
        <v>43.331000000000003</v>
      </c>
      <c r="AC45" s="3">
        <v>24.83</v>
      </c>
      <c r="AD45" s="3">
        <v>47.631999999999998</v>
      </c>
      <c r="AE45" s="29">
        <v>40.484999999999999</v>
      </c>
      <c r="AF45" s="3">
        <v>38.146999999999998</v>
      </c>
      <c r="AG45" s="3">
        <v>44.680999999999997</v>
      </c>
      <c r="AH45" s="3">
        <v>54.058999999999997</v>
      </c>
      <c r="ALQ45" s="3" t="e">
        <v>#N/A</v>
      </c>
    </row>
    <row r="46" spans="1:1005" ht="14.4" x14ac:dyDescent="0.3">
      <c r="A46" s="26">
        <v>46296</v>
      </c>
      <c r="B46" s="14">
        <v>48</v>
      </c>
      <c r="C46" s="12">
        <v>38</v>
      </c>
      <c r="D46" s="13">
        <v>43</v>
      </c>
      <c r="E46">
        <v>52.030999999999999</v>
      </c>
      <c r="F46">
        <v>68.260999999999996</v>
      </c>
      <c r="G46" s="3">
        <v>61.686</v>
      </c>
      <c r="H46" s="3">
        <v>75.444999999999993</v>
      </c>
      <c r="I46" s="3">
        <v>55.048999999999999</v>
      </c>
      <c r="J46" s="3">
        <v>44.777999999999999</v>
      </c>
      <c r="K46" s="3">
        <v>37.51</v>
      </c>
      <c r="L46" s="3">
        <v>34.991</v>
      </c>
      <c r="M46" s="3">
        <v>38.941000000000003</v>
      </c>
      <c r="N46" s="3">
        <v>39.984999999999999</v>
      </c>
      <c r="O46" s="3">
        <v>41.951999999999998</v>
      </c>
      <c r="P46" s="3">
        <v>62.091999999999999</v>
      </c>
      <c r="Q46" s="3">
        <v>85.311999999999998</v>
      </c>
      <c r="R46" s="3">
        <v>57.264000000000003</v>
      </c>
      <c r="S46" s="3">
        <v>48.210999999999999</v>
      </c>
      <c r="T46" s="3">
        <v>45.743000000000002</v>
      </c>
      <c r="U46" s="3">
        <v>37.180999999999997</v>
      </c>
      <c r="V46" s="3">
        <v>48.103999999999999</v>
      </c>
      <c r="W46" s="3">
        <v>27.068000000000001</v>
      </c>
      <c r="X46" s="3">
        <v>61.831000000000003</v>
      </c>
      <c r="Y46" s="3">
        <v>75.539000000000001</v>
      </c>
      <c r="Z46" s="3">
        <v>39.567999999999998</v>
      </c>
      <c r="AA46" s="3">
        <v>36.582999999999998</v>
      </c>
      <c r="AB46" s="3">
        <v>46.927</v>
      </c>
      <c r="AC46" s="3">
        <v>29.49</v>
      </c>
      <c r="AD46" s="3">
        <v>43.792999999999999</v>
      </c>
      <c r="AE46" s="29">
        <v>42.170999999999999</v>
      </c>
      <c r="AF46" s="3">
        <v>33.99</v>
      </c>
      <c r="AG46" s="3">
        <v>33.872999999999998</v>
      </c>
      <c r="AH46" s="3">
        <v>52.095999999999997</v>
      </c>
      <c r="ALQ46" s="3" t="e">
        <v>#N/A</v>
      </c>
    </row>
    <row r="47" spans="1:1005" ht="14.4" x14ac:dyDescent="0.3">
      <c r="A47" s="26">
        <v>46327</v>
      </c>
      <c r="B47" s="14">
        <v>39</v>
      </c>
      <c r="C47" s="12">
        <v>35</v>
      </c>
      <c r="D47" s="13">
        <v>37</v>
      </c>
      <c r="E47">
        <v>40.762999999999998</v>
      </c>
      <c r="F47">
        <v>51.997</v>
      </c>
      <c r="G47" s="3">
        <v>49.893000000000001</v>
      </c>
      <c r="H47" s="3">
        <v>55.603000000000002</v>
      </c>
      <c r="I47" s="3">
        <v>46.662999999999997</v>
      </c>
      <c r="J47" s="3">
        <v>36.703000000000003</v>
      </c>
      <c r="K47" s="3">
        <v>33.774999999999999</v>
      </c>
      <c r="L47" s="3">
        <v>34.401000000000003</v>
      </c>
      <c r="M47" s="3">
        <v>25.312000000000001</v>
      </c>
      <c r="N47" s="3">
        <v>30.478999999999999</v>
      </c>
      <c r="O47" s="3">
        <v>38.412999999999997</v>
      </c>
      <c r="P47" s="3">
        <v>48.09</v>
      </c>
      <c r="Q47" s="3">
        <v>56.720999999999997</v>
      </c>
      <c r="R47" s="3">
        <v>44.688000000000002</v>
      </c>
      <c r="S47" s="3">
        <v>42.603999999999999</v>
      </c>
      <c r="T47" s="3">
        <v>42.414999999999999</v>
      </c>
      <c r="U47" s="3">
        <v>38.353000000000002</v>
      </c>
      <c r="V47" s="3">
        <v>39.731999999999999</v>
      </c>
      <c r="W47" s="3">
        <v>23.626999999999999</v>
      </c>
      <c r="X47" s="3">
        <v>39.845999999999997</v>
      </c>
      <c r="Y47" s="3">
        <v>45.53</v>
      </c>
      <c r="Z47" s="3">
        <v>36.664999999999999</v>
      </c>
      <c r="AA47" s="3">
        <v>32.052999999999997</v>
      </c>
      <c r="AB47" s="3">
        <v>40.889000000000003</v>
      </c>
      <c r="AC47" s="3">
        <v>28.591999999999999</v>
      </c>
      <c r="AD47" s="3">
        <v>38.912999999999997</v>
      </c>
      <c r="AE47" s="29">
        <v>46.610999999999997</v>
      </c>
      <c r="AF47" s="3">
        <v>33.661000000000001</v>
      </c>
      <c r="AG47" s="3">
        <v>29.67</v>
      </c>
      <c r="AH47" s="3">
        <v>42.887</v>
      </c>
      <c r="ALQ47" s="3" t="e">
        <v>#N/A</v>
      </c>
    </row>
    <row r="48" spans="1:1005" ht="14.4" x14ac:dyDescent="0.3">
      <c r="A48" s="26">
        <v>46357</v>
      </c>
      <c r="B48" s="14">
        <v>32</v>
      </c>
      <c r="C48" s="12">
        <v>32</v>
      </c>
      <c r="D48" s="13">
        <v>32</v>
      </c>
      <c r="E48">
        <v>32.142000000000003</v>
      </c>
      <c r="F48">
        <v>47.872999999999998</v>
      </c>
      <c r="G48" s="3">
        <v>40.524999999999999</v>
      </c>
      <c r="H48" s="3">
        <v>42.499000000000002</v>
      </c>
      <c r="I48" s="3">
        <v>41.386000000000003</v>
      </c>
      <c r="J48" s="3">
        <v>32.828000000000003</v>
      </c>
      <c r="K48" s="3">
        <v>28.943999999999999</v>
      </c>
      <c r="L48" s="3">
        <v>28.35</v>
      </c>
      <c r="M48" s="3">
        <v>21.358000000000001</v>
      </c>
      <c r="N48" s="3">
        <v>27.86</v>
      </c>
      <c r="O48" s="3">
        <v>29.966999999999999</v>
      </c>
      <c r="P48" s="3">
        <v>34.771999999999998</v>
      </c>
      <c r="Q48" s="3">
        <v>38.715000000000003</v>
      </c>
      <c r="R48" s="3">
        <v>31.815999999999999</v>
      </c>
      <c r="S48" s="3">
        <v>37.880000000000003</v>
      </c>
      <c r="T48" s="3">
        <v>34.195</v>
      </c>
      <c r="U48" s="3">
        <v>32.012999999999998</v>
      </c>
      <c r="V48" s="3">
        <v>34.683</v>
      </c>
      <c r="W48" s="3">
        <v>21.69</v>
      </c>
      <c r="X48" s="3">
        <v>29.620999999999999</v>
      </c>
      <c r="Y48" s="3">
        <v>36.844000000000001</v>
      </c>
      <c r="Z48" s="3">
        <v>32.366</v>
      </c>
      <c r="AA48" s="3">
        <v>29.92</v>
      </c>
      <c r="AB48" s="3">
        <v>37.92</v>
      </c>
      <c r="AC48" s="3">
        <v>23.134</v>
      </c>
      <c r="AD48" s="3">
        <v>36.262999999999998</v>
      </c>
      <c r="AE48" s="29">
        <v>36.622999999999998</v>
      </c>
      <c r="AF48" s="3">
        <v>30.622</v>
      </c>
      <c r="AG48" s="3">
        <v>26.754999999999999</v>
      </c>
      <c r="AH48" s="3">
        <v>36.478000000000002</v>
      </c>
      <c r="ALQ48" s="3" t="e">
        <v>#N/A</v>
      </c>
    </row>
    <row r="49" spans="1:1005" ht="14.4" x14ac:dyDescent="0.3">
      <c r="A49" s="26">
        <v>46388</v>
      </c>
      <c r="B49" s="14">
        <v>31</v>
      </c>
      <c r="C49" s="12">
        <v>31</v>
      </c>
      <c r="D49" s="13">
        <v>31</v>
      </c>
      <c r="E49">
        <v>29.012</v>
      </c>
      <c r="F49">
        <v>40.472999999999999</v>
      </c>
      <c r="G49" s="3">
        <v>34.874000000000002</v>
      </c>
      <c r="H49" s="3">
        <v>37.691000000000003</v>
      </c>
      <c r="I49" s="3">
        <v>35.395000000000003</v>
      </c>
      <c r="J49" s="3">
        <v>32.906999999999996</v>
      </c>
      <c r="K49" s="3">
        <v>26.619</v>
      </c>
      <c r="L49" s="3">
        <v>24.960999999999999</v>
      </c>
      <c r="M49" s="3">
        <v>20.126000000000001</v>
      </c>
      <c r="N49" s="3">
        <v>24.936</v>
      </c>
      <c r="O49" s="3">
        <v>29.126000000000001</v>
      </c>
      <c r="P49" s="3">
        <v>29.936</v>
      </c>
      <c r="Q49" s="3">
        <v>32.456000000000003</v>
      </c>
      <c r="R49" s="3">
        <v>26.518000000000001</v>
      </c>
      <c r="S49" s="3">
        <v>34.256</v>
      </c>
      <c r="T49" s="3">
        <v>30.216000000000001</v>
      </c>
      <c r="U49" s="3">
        <v>29.12</v>
      </c>
      <c r="V49" s="3">
        <v>33.116999999999997</v>
      </c>
      <c r="W49" s="3">
        <v>20.12</v>
      </c>
      <c r="X49" s="3">
        <v>25.661000000000001</v>
      </c>
      <c r="Y49" s="3">
        <v>31.960999999999999</v>
      </c>
      <c r="Z49" s="3">
        <v>29.47</v>
      </c>
      <c r="AA49" s="3">
        <v>28.042000000000002</v>
      </c>
      <c r="AB49" s="3">
        <v>33.247999999999998</v>
      </c>
      <c r="AC49" s="3">
        <v>21.236999999999998</v>
      </c>
      <c r="AD49" s="3">
        <v>33.003</v>
      </c>
      <c r="AE49" s="29">
        <v>29.288</v>
      </c>
      <c r="AF49" s="3">
        <v>27.332000000000001</v>
      </c>
      <c r="AG49" s="3">
        <v>25.023</v>
      </c>
      <c r="AH49" s="3">
        <v>33.234999999999999</v>
      </c>
      <c r="ALQ49" s="3" t="e">
        <v>#N/A</v>
      </c>
    </row>
    <row r="50" spans="1:1005" ht="14.4" x14ac:dyDescent="0.3">
      <c r="A50" s="26">
        <v>46419</v>
      </c>
      <c r="B50" s="14">
        <v>29</v>
      </c>
      <c r="C50" s="12">
        <v>29</v>
      </c>
      <c r="D50" s="13">
        <v>29</v>
      </c>
      <c r="E50">
        <v>31.05</v>
      </c>
      <c r="F50">
        <v>39.459000000000003</v>
      </c>
      <c r="G50" s="3">
        <v>28.265999999999998</v>
      </c>
      <c r="H50" s="3">
        <v>32.130000000000003</v>
      </c>
      <c r="I50" s="3">
        <v>34.069000000000003</v>
      </c>
      <c r="J50" s="3">
        <v>32.508000000000003</v>
      </c>
      <c r="K50" s="3">
        <v>25.143000000000001</v>
      </c>
      <c r="L50" s="3">
        <v>21.071000000000002</v>
      </c>
      <c r="M50" s="3">
        <v>23.308</v>
      </c>
      <c r="N50" s="3">
        <v>21.411999999999999</v>
      </c>
      <c r="O50" s="3">
        <v>25.42</v>
      </c>
      <c r="P50" s="3">
        <v>24.448</v>
      </c>
      <c r="Q50" s="3">
        <v>31.928999999999998</v>
      </c>
      <c r="R50" s="3">
        <v>21.515000000000001</v>
      </c>
      <c r="S50" s="3">
        <v>30.24</v>
      </c>
      <c r="T50" s="3">
        <v>24.988</v>
      </c>
      <c r="U50" s="3">
        <v>23.997</v>
      </c>
      <c r="V50" s="3">
        <v>27.504000000000001</v>
      </c>
      <c r="W50" s="3">
        <v>17.652000000000001</v>
      </c>
      <c r="X50" s="3">
        <v>26.484999999999999</v>
      </c>
      <c r="Y50" s="3">
        <v>37.396000000000001</v>
      </c>
      <c r="Z50" s="3">
        <v>27.678999999999998</v>
      </c>
      <c r="AA50" s="3">
        <v>34.207000000000001</v>
      </c>
      <c r="AB50" s="3">
        <v>34.442</v>
      </c>
      <c r="AC50" s="3">
        <v>18.41</v>
      </c>
      <c r="AD50" s="3">
        <v>29.132000000000001</v>
      </c>
      <c r="AE50" s="29">
        <v>27.302</v>
      </c>
      <c r="AF50" s="3">
        <v>25.007999999999999</v>
      </c>
      <c r="AG50" s="3">
        <v>22.835000000000001</v>
      </c>
      <c r="AH50" s="3">
        <v>27.927</v>
      </c>
      <c r="ALQ50" s="3" t="e">
        <v>#N/A</v>
      </c>
    </row>
    <row r="51" spans="1:1005" ht="14.4" x14ac:dyDescent="0.3">
      <c r="A51" s="26">
        <v>46447</v>
      </c>
      <c r="B51" s="14">
        <v>46</v>
      </c>
      <c r="C51" s="12">
        <v>46</v>
      </c>
      <c r="D51" s="13">
        <v>46</v>
      </c>
      <c r="E51">
        <v>62.621000000000002</v>
      </c>
      <c r="F51">
        <v>52.521999999999998</v>
      </c>
      <c r="G51" s="3">
        <v>59.64</v>
      </c>
      <c r="H51" s="3">
        <v>53.82</v>
      </c>
      <c r="I51" s="3">
        <v>52.124000000000002</v>
      </c>
      <c r="J51" s="3">
        <v>40.600999999999999</v>
      </c>
      <c r="K51" s="3">
        <v>37.826999999999998</v>
      </c>
      <c r="L51" s="3">
        <v>27.401</v>
      </c>
      <c r="M51" s="3">
        <v>38.585000000000001</v>
      </c>
      <c r="N51" s="3">
        <v>59.567</v>
      </c>
      <c r="O51" s="3">
        <v>33.057000000000002</v>
      </c>
      <c r="P51" s="3">
        <v>35.747</v>
      </c>
      <c r="Q51" s="3">
        <v>81.626000000000005</v>
      </c>
      <c r="R51" s="3">
        <v>24.55</v>
      </c>
      <c r="S51" s="3">
        <v>55.442999999999998</v>
      </c>
      <c r="T51" s="3">
        <v>29.821000000000002</v>
      </c>
      <c r="U51" s="3">
        <v>41.151000000000003</v>
      </c>
      <c r="V51" s="3">
        <v>52.055999999999997</v>
      </c>
      <c r="W51" s="3">
        <v>26.367999999999999</v>
      </c>
      <c r="X51" s="3">
        <v>38.558999999999997</v>
      </c>
      <c r="Y51" s="3">
        <v>64.733000000000004</v>
      </c>
      <c r="Z51" s="3">
        <v>49.162999999999997</v>
      </c>
      <c r="AA51" s="3">
        <v>79.141000000000005</v>
      </c>
      <c r="AB51" s="3">
        <v>37.353000000000002</v>
      </c>
      <c r="AC51" s="3">
        <v>28.163</v>
      </c>
      <c r="AD51" s="3">
        <v>45.475000000000001</v>
      </c>
      <c r="AE51" s="29">
        <v>37.225999999999999</v>
      </c>
      <c r="AF51" s="3">
        <v>43.692999999999998</v>
      </c>
      <c r="AG51" s="3">
        <v>39.281999999999996</v>
      </c>
      <c r="AH51" s="3">
        <v>50.631999999999998</v>
      </c>
      <c r="ALQ51" s="3" t="e">
        <v>#N/A</v>
      </c>
    </row>
    <row r="52" spans="1:1005" ht="14.4" x14ac:dyDescent="0.3">
      <c r="A52" s="26">
        <v>46478</v>
      </c>
      <c r="B52" s="14">
        <v>100</v>
      </c>
      <c r="C52" s="12">
        <v>100</v>
      </c>
      <c r="D52" s="13">
        <v>100</v>
      </c>
      <c r="E52">
        <v>75.125</v>
      </c>
      <c r="F52">
        <v>126.06100000000001</v>
      </c>
      <c r="G52" s="3">
        <v>113.276</v>
      </c>
      <c r="H52" s="3">
        <v>88.474999999999994</v>
      </c>
      <c r="I52" s="3">
        <v>75.025999999999996</v>
      </c>
      <c r="J52" s="3">
        <v>109.33</v>
      </c>
      <c r="K52" s="3">
        <v>82.206000000000003</v>
      </c>
      <c r="L52" s="3">
        <v>67.138999999999996</v>
      </c>
      <c r="M52" s="3">
        <v>71.965999999999994</v>
      </c>
      <c r="N52" s="3">
        <v>138.82599999999999</v>
      </c>
      <c r="O52" s="3">
        <v>83.418000000000006</v>
      </c>
      <c r="P52" s="3">
        <v>116.554</v>
      </c>
      <c r="Q52" s="3">
        <v>133.012</v>
      </c>
      <c r="R52" s="3">
        <v>76.454999999999998</v>
      </c>
      <c r="S52" s="3">
        <v>86.055999999999997</v>
      </c>
      <c r="T52" s="3">
        <v>72.516000000000005</v>
      </c>
      <c r="U52" s="3">
        <v>96.69</v>
      </c>
      <c r="V52" s="3">
        <v>116.72</v>
      </c>
      <c r="W52" s="3">
        <v>51</v>
      </c>
      <c r="X52" s="3">
        <v>84.352999999999994</v>
      </c>
      <c r="Y52" s="3">
        <v>102.649</v>
      </c>
      <c r="Z52" s="3">
        <v>85.741</v>
      </c>
      <c r="AA52" s="3">
        <v>145.24799999999999</v>
      </c>
      <c r="AB52" s="3">
        <v>64.911000000000001</v>
      </c>
      <c r="AC52" s="3">
        <v>106.54</v>
      </c>
      <c r="AD52" s="3">
        <v>66.896000000000001</v>
      </c>
      <c r="AE52" s="29">
        <v>66.438999999999993</v>
      </c>
      <c r="AF52" s="3">
        <v>93.257999999999996</v>
      </c>
      <c r="AG52" s="3">
        <v>92.602999999999994</v>
      </c>
      <c r="AH52" s="3">
        <v>94.953999999999994</v>
      </c>
      <c r="ALQ52" s="3" t="e">
        <v>#N/A</v>
      </c>
    </row>
    <row r="53" spans="1:1005" ht="14.4" x14ac:dyDescent="0.3">
      <c r="A53" s="26">
        <v>46508</v>
      </c>
      <c r="B53" s="14">
        <v>251</v>
      </c>
      <c r="C53" s="12">
        <v>251</v>
      </c>
      <c r="D53" s="13">
        <v>251</v>
      </c>
      <c r="E53">
        <v>301.12099999999998</v>
      </c>
      <c r="F53">
        <v>429.49</v>
      </c>
      <c r="G53" s="3">
        <v>412.75799999999998</v>
      </c>
      <c r="H53" s="3">
        <v>252.52500000000001</v>
      </c>
      <c r="I53" s="3">
        <v>281.815</v>
      </c>
      <c r="J53" s="3">
        <v>297.48099999999999</v>
      </c>
      <c r="K53" s="3">
        <v>315.71699999999998</v>
      </c>
      <c r="L53" s="3">
        <v>108.42700000000001</v>
      </c>
      <c r="M53" s="3">
        <v>186.66200000000001</v>
      </c>
      <c r="N53" s="3">
        <v>278.12799999999999</v>
      </c>
      <c r="O53" s="3">
        <v>316.964</v>
      </c>
      <c r="P53" s="3">
        <v>286.32499999999999</v>
      </c>
      <c r="Q53" s="3">
        <v>298.82100000000003</v>
      </c>
      <c r="R53" s="3">
        <v>329.90800000000002</v>
      </c>
      <c r="S53" s="3">
        <v>372.25599999999997</v>
      </c>
      <c r="T53" s="3">
        <v>153.48699999999999</v>
      </c>
      <c r="U53" s="3">
        <v>207.69800000000001</v>
      </c>
      <c r="V53" s="3">
        <v>180.40899999999999</v>
      </c>
      <c r="W53" s="3">
        <v>125.571</v>
      </c>
      <c r="X53" s="3">
        <v>280.49</v>
      </c>
      <c r="Y53" s="3">
        <v>204.28100000000001</v>
      </c>
      <c r="Z53" s="3">
        <v>207.982</v>
      </c>
      <c r="AA53" s="3">
        <v>305.04199999999997</v>
      </c>
      <c r="AB53" s="3">
        <v>194.941</v>
      </c>
      <c r="AC53" s="3">
        <v>258.399</v>
      </c>
      <c r="AD53" s="3">
        <v>221.62</v>
      </c>
      <c r="AE53" s="29">
        <v>160.465</v>
      </c>
      <c r="AF53" s="3">
        <v>252.316</v>
      </c>
      <c r="AG53" s="3">
        <v>315.47199999999998</v>
      </c>
      <c r="AH53" s="3">
        <v>256.69099999999997</v>
      </c>
      <c r="ALQ53" s="3" t="e">
        <v>#N/A</v>
      </c>
    </row>
    <row r="54" spans="1:1005" ht="14.4" x14ac:dyDescent="0.3">
      <c r="A54" s="26">
        <v>46539</v>
      </c>
      <c r="B54" s="14">
        <v>293</v>
      </c>
      <c r="C54" s="12">
        <v>293</v>
      </c>
      <c r="D54" s="13">
        <v>293</v>
      </c>
      <c r="E54">
        <v>666.072</v>
      </c>
      <c r="F54" s="3">
        <v>351.15699999999998</v>
      </c>
      <c r="G54" s="3">
        <v>578.322</v>
      </c>
      <c r="H54" s="3">
        <v>256.28899999999999</v>
      </c>
      <c r="I54" s="3">
        <v>401.197</v>
      </c>
      <c r="J54" s="3">
        <v>182.21600000000001</v>
      </c>
      <c r="K54" s="3">
        <v>230.239</v>
      </c>
      <c r="L54" s="3">
        <v>65.563999999999993</v>
      </c>
      <c r="M54" s="3">
        <v>247.41499999999999</v>
      </c>
      <c r="N54" s="3">
        <v>165.40899999999999</v>
      </c>
      <c r="O54" s="3">
        <v>335.673</v>
      </c>
      <c r="P54" s="3">
        <v>215.61099999999999</v>
      </c>
      <c r="Q54" s="3">
        <v>215.422</v>
      </c>
      <c r="R54" s="3">
        <v>573.83900000000006</v>
      </c>
      <c r="S54" s="3">
        <v>304.584</v>
      </c>
      <c r="T54" s="3">
        <v>328.92200000000003</v>
      </c>
      <c r="U54" s="3">
        <v>512.505</v>
      </c>
      <c r="V54" s="3">
        <v>65.872</v>
      </c>
      <c r="W54" s="3">
        <v>173.55799999999999</v>
      </c>
      <c r="X54" s="3">
        <v>394.517</v>
      </c>
      <c r="Y54" s="3">
        <v>414.26900000000001</v>
      </c>
      <c r="Z54" s="3">
        <v>352.45</v>
      </c>
      <c r="AA54" s="3">
        <v>459.87599999999998</v>
      </c>
      <c r="AB54" s="3">
        <v>84.498000000000005</v>
      </c>
      <c r="AC54" s="3">
        <v>477.40499999999997</v>
      </c>
      <c r="AD54" s="3">
        <v>224.69499999999999</v>
      </c>
      <c r="AE54" s="29">
        <v>316.64600000000002</v>
      </c>
      <c r="AF54" s="3">
        <v>200.98</v>
      </c>
      <c r="AG54" s="3">
        <v>474.54899999999998</v>
      </c>
      <c r="AH54" s="3">
        <v>251.10499999999999</v>
      </c>
      <c r="ALQ54" s="3" t="e">
        <v>#N/A</v>
      </c>
    </row>
    <row r="55" spans="1:1005" ht="14.4" x14ac:dyDescent="0.3">
      <c r="A55" s="26">
        <v>46569</v>
      </c>
      <c r="B55" s="14">
        <v>98</v>
      </c>
      <c r="C55" s="12">
        <v>98</v>
      </c>
      <c r="D55" s="13">
        <v>98</v>
      </c>
      <c r="E55">
        <v>501.34800000000001</v>
      </c>
      <c r="F55" s="3">
        <v>118.29</v>
      </c>
      <c r="G55" s="3">
        <v>192.643</v>
      </c>
      <c r="H55" s="3">
        <v>119.133</v>
      </c>
      <c r="I55" s="3">
        <v>260.464</v>
      </c>
      <c r="J55" s="3">
        <v>55.17</v>
      </c>
      <c r="K55" s="3">
        <v>64.341999999999999</v>
      </c>
      <c r="L55" s="3">
        <v>27.027999999999999</v>
      </c>
      <c r="M55" s="3">
        <v>61.511000000000003</v>
      </c>
      <c r="N55" s="3">
        <v>58.637999999999998</v>
      </c>
      <c r="O55" s="3">
        <v>125.69</v>
      </c>
      <c r="P55" s="3">
        <v>76.975999999999999</v>
      </c>
      <c r="Q55" s="3">
        <v>73.14</v>
      </c>
      <c r="R55" s="3">
        <v>237.59200000000001</v>
      </c>
      <c r="S55" s="3">
        <v>149.17699999999999</v>
      </c>
      <c r="T55" s="3">
        <v>80.510000000000005</v>
      </c>
      <c r="U55" s="3">
        <v>262.55399999999997</v>
      </c>
      <c r="V55" s="3">
        <v>31.361999999999998</v>
      </c>
      <c r="W55" s="3">
        <v>60.073999999999998</v>
      </c>
      <c r="X55" s="3">
        <v>113.473</v>
      </c>
      <c r="Y55" s="3">
        <v>134.45099999999999</v>
      </c>
      <c r="Z55" s="3">
        <v>105.71899999999999</v>
      </c>
      <c r="AA55" s="3">
        <v>143.83600000000001</v>
      </c>
      <c r="AB55" s="3">
        <v>35.53</v>
      </c>
      <c r="AC55" s="3">
        <v>309.89600000000002</v>
      </c>
      <c r="AD55" s="3">
        <v>65.373000000000005</v>
      </c>
      <c r="AE55" s="29">
        <v>140.91800000000001</v>
      </c>
      <c r="AF55" s="3">
        <v>73.61</v>
      </c>
      <c r="AG55" s="3">
        <v>211.86600000000001</v>
      </c>
      <c r="AH55" s="3">
        <v>71.081000000000003</v>
      </c>
      <c r="ALQ55" s="3" t="e">
        <v>#N/A</v>
      </c>
    </row>
    <row r="56" spans="1:1005" ht="14.4" x14ac:dyDescent="0.3">
      <c r="A56" s="26">
        <v>46600</v>
      </c>
      <c r="B56" s="14">
        <v>63</v>
      </c>
      <c r="C56" s="12">
        <v>63</v>
      </c>
      <c r="D56" s="13">
        <v>63</v>
      </c>
      <c r="E56">
        <v>138.227</v>
      </c>
      <c r="F56" s="3">
        <v>58.600999999999999</v>
      </c>
      <c r="G56" s="3">
        <v>92.034000000000006</v>
      </c>
      <c r="H56" s="3">
        <v>57.296999999999997</v>
      </c>
      <c r="I56" s="3">
        <v>103.208</v>
      </c>
      <c r="J56" s="3">
        <v>49.487000000000002</v>
      </c>
      <c r="K56" s="3">
        <v>57.774999999999999</v>
      </c>
      <c r="L56" s="3">
        <v>24.19</v>
      </c>
      <c r="M56" s="3">
        <v>46.12</v>
      </c>
      <c r="N56" s="3">
        <v>41.427</v>
      </c>
      <c r="O56" s="3">
        <v>63.636000000000003</v>
      </c>
      <c r="P56" s="3">
        <v>56.725999999999999</v>
      </c>
      <c r="Q56" s="3">
        <v>54.936</v>
      </c>
      <c r="R56" s="3">
        <v>85.430999999999997</v>
      </c>
      <c r="S56" s="3">
        <v>60.091000000000001</v>
      </c>
      <c r="T56" s="3">
        <v>57.12</v>
      </c>
      <c r="U56" s="3">
        <v>77.835999999999999</v>
      </c>
      <c r="V56" s="3">
        <v>32.94</v>
      </c>
      <c r="W56" s="3">
        <v>44.646999999999998</v>
      </c>
      <c r="X56" s="3">
        <v>64.480999999999995</v>
      </c>
      <c r="Y56" s="3">
        <v>58.545000000000002</v>
      </c>
      <c r="Z56" s="3">
        <v>58.484000000000002</v>
      </c>
      <c r="AA56" s="3">
        <v>70.260000000000005</v>
      </c>
      <c r="AB56" s="3">
        <v>30.122</v>
      </c>
      <c r="AC56" s="3">
        <v>92.284000000000006</v>
      </c>
      <c r="AD56" s="3">
        <v>43.941000000000003</v>
      </c>
      <c r="AE56" s="29">
        <v>61.158999999999999</v>
      </c>
      <c r="AF56" s="3">
        <v>60.895000000000003</v>
      </c>
      <c r="AG56" s="3">
        <v>75.233000000000004</v>
      </c>
      <c r="AH56" s="3">
        <v>46.607999999999997</v>
      </c>
      <c r="ALQ56" s="3" t="e">
        <v>#N/A</v>
      </c>
    </row>
    <row r="57" spans="1:1005" ht="14.4" x14ac:dyDescent="0.3">
      <c r="A57" s="26">
        <v>46631</v>
      </c>
      <c r="B57" s="14">
        <v>42</v>
      </c>
      <c r="C57" s="12">
        <v>42</v>
      </c>
      <c r="D57" s="13">
        <v>42</v>
      </c>
      <c r="E57">
        <v>69.72</v>
      </c>
      <c r="F57">
        <v>44.134</v>
      </c>
      <c r="G57" s="3">
        <v>66.111000000000004</v>
      </c>
      <c r="H57" s="3">
        <v>37.305</v>
      </c>
      <c r="I57" s="3">
        <v>55.451000000000001</v>
      </c>
      <c r="J57" s="3">
        <v>37.159999999999997</v>
      </c>
      <c r="K57" s="3">
        <v>34.838000000000001</v>
      </c>
      <c r="L57" s="3">
        <v>23.484999999999999</v>
      </c>
      <c r="M57" s="3">
        <v>66.043999999999997</v>
      </c>
      <c r="N57" s="3">
        <v>41.347999999999999</v>
      </c>
      <c r="O57" s="3">
        <v>40.744</v>
      </c>
      <c r="P57" s="3">
        <v>41.777000000000001</v>
      </c>
      <c r="Q57" s="3">
        <v>50.438000000000002</v>
      </c>
      <c r="R57" s="3">
        <v>49.533999999999999</v>
      </c>
      <c r="S57" s="3">
        <v>40.51</v>
      </c>
      <c r="T57" s="3">
        <v>32.984000000000002</v>
      </c>
      <c r="U57" s="3">
        <v>44.984000000000002</v>
      </c>
      <c r="V57" s="3">
        <v>26.678999999999998</v>
      </c>
      <c r="W57" s="3">
        <v>60.758000000000003</v>
      </c>
      <c r="X57" s="3">
        <v>58.817999999999998</v>
      </c>
      <c r="Y57" s="3">
        <v>42.136000000000003</v>
      </c>
      <c r="Z57" s="3">
        <v>39.405999999999999</v>
      </c>
      <c r="AA57" s="3">
        <v>43.363</v>
      </c>
      <c r="AB57" s="3">
        <v>24.67</v>
      </c>
      <c r="AC57" s="3">
        <v>48.031999999999996</v>
      </c>
      <c r="AD57" s="3">
        <v>40.552999999999997</v>
      </c>
      <c r="AE57" s="29">
        <v>37.927</v>
      </c>
      <c r="AF57" s="3">
        <v>44.756</v>
      </c>
      <c r="AG57" s="3">
        <v>54.927999999999997</v>
      </c>
      <c r="AH57" s="3">
        <v>39.146999999999998</v>
      </c>
      <c r="ALQ57" s="3" t="e">
        <v>#N/A</v>
      </c>
    </row>
    <row r="58" spans="1:1005" ht="14.4" x14ac:dyDescent="0.3">
      <c r="A58" s="26">
        <v>46661</v>
      </c>
      <c r="B58" s="14">
        <v>48</v>
      </c>
      <c r="C58" s="12">
        <v>38</v>
      </c>
      <c r="D58" s="13">
        <v>43</v>
      </c>
      <c r="E58">
        <v>71.13</v>
      </c>
      <c r="F58">
        <v>61.741999999999997</v>
      </c>
      <c r="G58" s="3">
        <v>75.363</v>
      </c>
      <c r="H58" s="3">
        <v>55.033999999999999</v>
      </c>
      <c r="I58" s="3">
        <v>45.290999999999997</v>
      </c>
      <c r="J58" s="3">
        <v>37.518999999999998</v>
      </c>
      <c r="K58" s="3">
        <v>34.917999999999999</v>
      </c>
      <c r="L58" s="3">
        <v>38.756999999999998</v>
      </c>
      <c r="M58" s="3">
        <v>40.670999999999999</v>
      </c>
      <c r="N58" s="3">
        <v>41.816000000000003</v>
      </c>
      <c r="O58" s="3">
        <v>61.984000000000002</v>
      </c>
      <c r="P58" s="3">
        <v>85.210999999999999</v>
      </c>
      <c r="Q58" s="3">
        <v>57.7</v>
      </c>
      <c r="R58" s="3">
        <v>48.173999999999999</v>
      </c>
      <c r="S58" s="3">
        <v>45.667999999999999</v>
      </c>
      <c r="T58" s="3">
        <v>37.033999999999999</v>
      </c>
      <c r="U58" s="3">
        <v>48.295000000000002</v>
      </c>
      <c r="V58" s="3">
        <v>26.986000000000001</v>
      </c>
      <c r="W58" s="3">
        <v>61.676000000000002</v>
      </c>
      <c r="X58" s="3">
        <v>75.516999999999996</v>
      </c>
      <c r="Y58" s="3">
        <v>39.44</v>
      </c>
      <c r="Z58" s="3">
        <v>36.347999999999999</v>
      </c>
      <c r="AA58" s="3">
        <v>46.954999999999998</v>
      </c>
      <c r="AB58" s="3">
        <v>29.332999999999998</v>
      </c>
      <c r="AC58" s="3">
        <v>43.744</v>
      </c>
      <c r="AD58" s="3">
        <v>42.234999999999999</v>
      </c>
      <c r="AE58" s="29">
        <v>33.768999999999998</v>
      </c>
      <c r="AF58" s="3">
        <v>33.950000000000003</v>
      </c>
      <c r="AG58" s="3">
        <v>52.048000000000002</v>
      </c>
      <c r="AH58" s="3">
        <v>51.929000000000002</v>
      </c>
      <c r="ALQ58" s="3" t="e">
        <v>#N/A</v>
      </c>
    </row>
    <row r="59" spans="1:1005" ht="14.4" x14ac:dyDescent="0.3">
      <c r="A59" s="26">
        <v>46692</v>
      </c>
      <c r="B59" s="14">
        <v>39</v>
      </c>
      <c r="C59" s="12">
        <v>35</v>
      </c>
      <c r="D59" s="13">
        <v>37</v>
      </c>
      <c r="E59">
        <v>52.207000000000001</v>
      </c>
      <c r="F59">
        <v>49.944000000000003</v>
      </c>
      <c r="G59" s="3">
        <v>55.531999999999996</v>
      </c>
      <c r="H59" s="3">
        <v>46.65</v>
      </c>
      <c r="I59" s="3">
        <v>36.951999999999998</v>
      </c>
      <c r="J59" s="3">
        <v>33.783000000000001</v>
      </c>
      <c r="K59" s="3">
        <v>34.337000000000003</v>
      </c>
      <c r="L59" s="3">
        <v>25.155000000000001</v>
      </c>
      <c r="M59" s="3">
        <v>30.602</v>
      </c>
      <c r="N59" s="3">
        <v>38.286999999999999</v>
      </c>
      <c r="O59" s="3">
        <v>47.994999999999997</v>
      </c>
      <c r="P59" s="3">
        <v>56.634999999999998</v>
      </c>
      <c r="Q59" s="3">
        <v>45.817999999999998</v>
      </c>
      <c r="R59" s="3">
        <v>42.570999999999998</v>
      </c>
      <c r="S59" s="3">
        <v>42.347999999999999</v>
      </c>
      <c r="T59" s="3">
        <v>38.215000000000003</v>
      </c>
      <c r="U59" s="3">
        <v>40.167999999999999</v>
      </c>
      <c r="V59" s="3">
        <v>23.553999999999998</v>
      </c>
      <c r="W59" s="3">
        <v>39.720999999999997</v>
      </c>
      <c r="X59" s="3">
        <v>45.512999999999998</v>
      </c>
      <c r="Y59" s="3">
        <v>36.831000000000003</v>
      </c>
      <c r="Z59" s="3">
        <v>31.844000000000001</v>
      </c>
      <c r="AA59" s="3">
        <v>40.914999999999999</v>
      </c>
      <c r="AB59" s="3">
        <v>28.451000000000001</v>
      </c>
      <c r="AC59" s="3">
        <v>39.000999999999998</v>
      </c>
      <c r="AD59" s="3">
        <v>46.670999999999999</v>
      </c>
      <c r="AE59" s="29">
        <v>33.454000000000001</v>
      </c>
      <c r="AF59" s="3">
        <v>29.738</v>
      </c>
      <c r="AG59" s="3">
        <v>43.320999999999998</v>
      </c>
      <c r="AH59" s="3">
        <v>40.674999999999997</v>
      </c>
      <c r="ALQ59" s="3" t="e">
        <v>#N/A</v>
      </c>
    </row>
    <row r="60" spans="1:1005" ht="14.4" x14ac:dyDescent="0.3">
      <c r="A60" s="26">
        <v>46722</v>
      </c>
      <c r="B60" s="14">
        <v>32</v>
      </c>
      <c r="C60" s="12">
        <v>32</v>
      </c>
      <c r="D60" s="13">
        <v>32</v>
      </c>
      <c r="E60">
        <v>48.136000000000003</v>
      </c>
      <c r="F60">
        <v>40.572000000000003</v>
      </c>
      <c r="G60" s="3">
        <v>42.432000000000002</v>
      </c>
      <c r="H60" s="3">
        <v>41.372999999999998</v>
      </c>
      <c r="I60" s="3">
        <v>32.975000000000001</v>
      </c>
      <c r="J60" s="3">
        <v>28.952000000000002</v>
      </c>
      <c r="K60" s="3">
        <v>28.289000000000001</v>
      </c>
      <c r="L60" s="3">
        <v>21.207000000000001</v>
      </c>
      <c r="M60" s="3">
        <v>27.98</v>
      </c>
      <c r="N60" s="3">
        <v>29.850999999999999</v>
      </c>
      <c r="O60" s="3">
        <v>34.685000000000002</v>
      </c>
      <c r="P60" s="3">
        <v>38.637999999999998</v>
      </c>
      <c r="Q60" s="3">
        <v>32.128</v>
      </c>
      <c r="R60" s="3">
        <v>37.848999999999997</v>
      </c>
      <c r="S60" s="3">
        <v>34.131999999999998</v>
      </c>
      <c r="T60" s="3">
        <v>31.885000000000002</v>
      </c>
      <c r="U60" s="3">
        <v>34.993000000000002</v>
      </c>
      <c r="V60" s="3">
        <v>21.620999999999999</v>
      </c>
      <c r="W60" s="3">
        <v>29.504000000000001</v>
      </c>
      <c r="X60" s="3">
        <v>36.826000000000001</v>
      </c>
      <c r="Y60" s="3">
        <v>32.454999999999998</v>
      </c>
      <c r="Z60" s="3">
        <v>29.719000000000001</v>
      </c>
      <c r="AA60" s="3">
        <v>37.945999999999998</v>
      </c>
      <c r="AB60" s="3">
        <v>23.001000000000001</v>
      </c>
      <c r="AC60" s="3">
        <v>36.340000000000003</v>
      </c>
      <c r="AD60" s="3">
        <v>36.677999999999997</v>
      </c>
      <c r="AE60" s="29">
        <v>30.427</v>
      </c>
      <c r="AF60" s="3">
        <v>26.821999999999999</v>
      </c>
      <c r="AG60" s="3">
        <v>36.591999999999999</v>
      </c>
      <c r="AH60" s="3">
        <v>32.058</v>
      </c>
      <c r="ALQ60" s="3" t="e">
        <v>#N/A</v>
      </c>
    </row>
    <row r="61" spans="1:1005" ht="14.4" x14ac:dyDescent="0.3">
      <c r="A61" s="26">
        <v>46753</v>
      </c>
      <c r="B61" s="14">
        <v>31</v>
      </c>
      <c r="C61" s="12">
        <v>31</v>
      </c>
      <c r="D61" s="13">
        <v>31</v>
      </c>
      <c r="E61">
        <v>40.552999999999997</v>
      </c>
      <c r="F61">
        <v>34.917000000000002</v>
      </c>
      <c r="G61" s="3">
        <v>37.628999999999998</v>
      </c>
      <c r="H61" s="3">
        <v>35.383000000000003</v>
      </c>
      <c r="I61" s="3">
        <v>32.835999999999999</v>
      </c>
      <c r="J61" s="3">
        <v>26.626999999999999</v>
      </c>
      <c r="K61" s="3">
        <v>24.905000000000001</v>
      </c>
      <c r="L61" s="3">
        <v>19.986000000000001</v>
      </c>
      <c r="M61" s="3">
        <v>25.012</v>
      </c>
      <c r="N61" s="3">
        <v>29.016999999999999</v>
      </c>
      <c r="O61" s="3">
        <v>29.856000000000002</v>
      </c>
      <c r="P61" s="3">
        <v>32.387</v>
      </c>
      <c r="Q61" s="3">
        <v>26.606000000000002</v>
      </c>
      <c r="R61" s="3">
        <v>34.228999999999999</v>
      </c>
      <c r="S61" s="3">
        <v>30.158000000000001</v>
      </c>
      <c r="T61" s="3">
        <v>29.001999999999999</v>
      </c>
      <c r="U61" s="3">
        <v>33.348999999999997</v>
      </c>
      <c r="V61" s="3">
        <v>20.056999999999999</v>
      </c>
      <c r="W61" s="3">
        <v>25.553999999999998</v>
      </c>
      <c r="X61" s="3">
        <v>31.943999999999999</v>
      </c>
      <c r="Y61" s="3">
        <v>29.523</v>
      </c>
      <c r="Z61" s="3">
        <v>27.856999999999999</v>
      </c>
      <c r="AA61" s="3">
        <v>33.273000000000003</v>
      </c>
      <c r="AB61" s="3">
        <v>21.114000000000001</v>
      </c>
      <c r="AC61" s="3">
        <v>33.024999999999999</v>
      </c>
      <c r="AD61" s="3">
        <v>29.338000000000001</v>
      </c>
      <c r="AE61" s="29">
        <v>27.154</v>
      </c>
      <c r="AF61" s="3">
        <v>25.085999999999999</v>
      </c>
      <c r="AG61" s="3">
        <v>33.295999999999999</v>
      </c>
      <c r="AH61" s="3">
        <v>28.934999999999999</v>
      </c>
      <c r="ALQ61" s="3" t="e">
        <v>#N/A</v>
      </c>
    </row>
    <row r="62" spans="1:1005" ht="14.4" x14ac:dyDescent="0.3">
      <c r="A62" s="26">
        <v>46784</v>
      </c>
      <c r="B62" s="14">
        <v>29</v>
      </c>
      <c r="C62" s="12">
        <v>29</v>
      </c>
      <c r="D62" s="13">
        <v>29</v>
      </c>
      <c r="E62">
        <v>40.72</v>
      </c>
      <c r="F62">
        <v>29.265000000000001</v>
      </c>
      <c r="G62" s="3">
        <v>33.237000000000002</v>
      </c>
      <c r="H62" s="3">
        <v>35.299999999999997</v>
      </c>
      <c r="I62" s="3">
        <v>33.783999999999999</v>
      </c>
      <c r="J62" s="3">
        <v>26.077999999999999</v>
      </c>
      <c r="K62" s="3">
        <v>21.797000000000001</v>
      </c>
      <c r="L62" s="3">
        <v>23.940999999999999</v>
      </c>
      <c r="M62" s="3">
        <v>22.183</v>
      </c>
      <c r="N62" s="3">
        <v>26.253</v>
      </c>
      <c r="O62" s="3">
        <v>25.241</v>
      </c>
      <c r="P62" s="3">
        <v>33.003999999999998</v>
      </c>
      <c r="Q62" s="3">
        <v>22.3</v>
      </c>
      <c r="R62" s="3">
        <v>31.591000000000001</v>
      </c>
      <c r="S62" s="3">
        <v>25.79</v>
      </c>
      <c r="T62" s="3">
        <v>24.771000000000001</v>
      </c>
      <c r="U62" s="3">
        <v>28.664000000000001</v>
      </c>
      <c r="V62" s="3">
        <v>18.193999999999999</v>
      </c>
      <c r="W62" s="3">
        <v>27.696000000000002</v>
      </c>
      <c r="X62" s="3">
        <v>38.612000000000002</v>
      </c>
      <c r="Y62" s="3">
        <v>28.596</v>
      </c>
      <c r="Z62" s="3">
        <v>35.406999999999996</v>
      </c>
      <c r="AA62" s="3">
        <v>35.593000000000004</v>
      </c>
      <c r="AB62" s="3">
        <v>18.937999999999999</v>
      </c>
      <c r="AC62" s="3">
        <v>30.120999999999999</v>
      </c>
      <c r="AD62" s="3">
        <v>28.411999999999999</v>
      </c>
      <c r="AE62" s="29">
        <v>25.765000000000001</v>
      </c>
      <c r="AF62" s="3">
        <v>23.736999999999998</v>
      </c>
      <c r="AG62" s="3">
        <v>28.914000000000001</v>
      </c>
      <c r="AH62" s="3">
        <v>32.448</v>
      </c>
      <c r="ALQ62" s="3" t="e">
        <v>#N/A</v>
      </c>
    </row>
    <row r="63" spans="1:1005" ht="14.4" x14ac:dyDescent="0.3">
      <c r="A63" s="26">
        <v>46813</v>
      </c>
      <c r="B63" s="14">
        <v>46</v>
      </c>
      <c r="C63" s="12">
        <v>46</v>
      </c>
      <c r="D63" s="13">
        <v>46</v>
      </c>
      <c r="E63">
        <v>52.530999999999999</v>
      </c>
      <c r="F63">
        <v>61.494999999999997</v>
      </c>
      <c r="G63" s="3">
        <v>54.923999999999999</v>
      </c>
      <c r="H63" s="3">
        <v>53.04</v>
      </c>
      <c r="I63" s="3">
        <v>40.637</v>
      </c>
      <c r="J63" s="3">
        <v>38.42</v>
      </c>
      <c r="K63" s="3">
        <v>27.864999999999998</v>
      </c>
      <c r="L63" s="3">
        <v>39.079000000000001</v>
      </c>
      <c r="M63" s="3">
        <v>59.814</v>
      </c>
      <c r="N63" s="3">
        <v>33.168999999999997</v>
      </c>
      <c r="O63" s="3">
        <v>36.061</v>
      </c>
      <c r="P63" s="3">
        <v>82.863</v>
      </c>
      <c r="Q63" s="3">
        <v>24.56</v>
      </c>
      <c r="R63" s="3">
        <v>55.83</v>
      </c>
      <c r="S63" s="3">
        <v>30.356999999999999</v>
      </c>
      <c r="T63" s="3">
        <v>41.615000000000002</v>
      </c>
      <c r="U63" s="3">
        <v>52.274999999999999</v>
      </c>
      <c r="V63" s="3">
        <v>27.091999999999999</v>
      </c>
      <c r="W63" s="3">
        <v>38.357999999999997</v>
      </c>
      <c r="X63" s="3">
        <v>67.375</v>
      </c>
      <c r="Y63" s="3">
        <v>49.201000000000001</v>
      </c>
      <c r="Z63" s="3">
        <v>81.471999999999994</v>
      </c>
      <c r="AA63" s="3">
        <v>37.47</v>
      </c>
      <c r="AB63" s="3">
        <v>28.861999999999998</v>
      </c>
      <c r="AC63" s="3">
        <v>45.347000000000001</v>
      </c>
      <c r="AD63" s="3">
        <v>37.454000000000001</v>
      </c>
      <c r="AE63" s="29">
        <v>44.478000000000002</v>
      </c>
      <c r="AF63" s="3">
        <v>41.435000000000002</v>
      </c>
      <c r="AG63" s="3">
        <v>50.604999999999997</v>
      </c>
      <c r="AH63" s="3">
        <v>62.723999999999997</v>
      </c>
      <c r="ALQ63" s="3" t="e">
        <v>#N/A</v>
      </c>
    </row>
    <row r="64" spans="1:1005" ht="14.4" x14ac:dyDescent="0.3">
      <c r="A64" s="26">
        <v>46844</v>
      </c>
      <c r="B64" s="14">
        <v>100</v>
      </c>
      <c r="C64" s="12">
        <v>100</v>
      </c>
      <c r="D64" s="13">
        <v>100</v>
      </c>
      <c r="E64">
        <v>126.06100000000001</v>
      </c>
      <c r="F64">
        <v>113.276</v>
      </c>
      <c r="G64" s="3">
        <v>88.474999999999994</v>
      </c>
      <c r="H64" s="3">
        <v>75.025999999999996</v>
      </c>
      <c r="I64" s="3">
        <v>109.33</v>
      </c>
      <c r="J64" s="3">
        <v>82.206000000000003</v>
      </c>
      <c r="K64" s="3">
        <v>67.138999999999996</v>
      </c>
      <c r="L64" s="3">
        <v>71.965999999999994</v>
      </c>
      <c r="M64" s="3">
        <v>138.82599999999999</v>
      </c>
      <c r="N64" s="3">
        <v>83.418000000000006</v>
      </c>
      <c r="O64" s="3">
        <v>116.554</v>
      </c>
      <c r="P64" s="3">
        <v>133.012</v>
      </c>
      <c r="Q64" s="3">
        <v>76.454999999999998</v>
      </c>
      <c r="R64" s="3">
        <v>86.055999999999997</v>
      </c>
      <c r="S64" s="3">
        <v>72.516000000000005</v>
      </c>
      <c r="T64" s="3">
        <v>96.69</v>
      </c>
      <c r="U64" s="3">
        <v>116.72</v>
      </c>
      <c r="V64" s="3">
        <v>51</v>
      </c>
      <c r="W64" s="3">
        <v>84.352999999999994</v>
      </c>
      <c r="X64" s="3">
        <v>102.649</v>
      </c>
      <c r="Y64" s="3">
        <v>85.741</v>
      </c>
      <c r="Z64" s="3">
        <v>145.24799999999999</v>
      </c>
      <c r="AA64" s="3">
        <v>64.911000000000001</v>
      </c>
      <c r="AB64" s="3">
        <v>106.54</v>
      </c>
      <c r="AC64" s="3">
        <v>66.896000000000001</v>
      </c>
      <c r="AD64" s="3">
        <v>66.438999999999993</v>
      </c>
      <c r="AE64" s="29">
        <v>93.257999999999996</v>
      </c>
      <c r="AF64" s="3">
        <v>92.602999999999994</v>
      </c>
      <c r="AG64" s="3">
        <v>94.953999999999994</v>
      </c>
      <c r="AH64" s="3">
        <v>94.953999999999994</v>
      </c>
      <c r="ALQ64" s="3" t="e">
        <v>#N/A</v>
      </c>
    </row>
    <row r="65" spans="1:1005" ht="14.4" x14ac:dyDescent="0.3">
      <c r="A65" s="26">
        <v>46874</v>
      </c>
      <c r="B65" s="14">
        <v>251</v>
      </c>
      <c r="C65" s="12">
        <v>251</v>
      </c>
      <c r="D65" s="13">
        <v>251</v>
      </c>
      <c r="E65">
        <v>429.49</v>
      </c>
      <c r="F65">
        <v>412.75799999999998</v>
      </c>
      <c r="G65" s="3">
        <v>252.52500000000001</v>
      </c>
      <c r="H65" s="3">
        <v>281.815</v>
      </c>
      <c r="I65" s="3">
        <v>297.48099999999999</v>
      </c>
      <c r="J65" s="3">
        <v>315.71699999999998</v>
      </c>
      <c r="K65" s="3">
        <v>108.42700000000001</v>
      </c>
      <c r="L65" s="3">
        <v>186.66200000000001</v>
      </c>
      <c r="M65" s="3">
        <v>278.12799999999999</v>
      </c>
      <c r="N65" s="3">
        <v>316.964</v>
      </c>
      <c r="O65" s="3">
        <v>286.32499999999999</v>
      </c>
      <c r="P65" s="3">
        <v>298.82100000000003</v>
      </c>
      <c r="Q65" s="3">
        <v>329.90800000000002</v>
      </c>
      <c r="R65" s="3">
        <v>372.25599999999997</v>
      </c>
      <c r="S65" s="3">
        <v>153.48699999999999</v>
      </c>
      <c r="T65" s="3">
        <v>207.69800000000001</v>
      </c>
      <c r="U65" s="3">
        <v>180.40899999999999</v>
      </c>
      <c r="V65" s="3">
        <v>125.571</v>
      </c>
      <c r="W65" s="3">
        <v>280.49</v>
      </c>
      <c r="X65" s="3">
        <v>204.28100000000001</v>
      </c>
      <c r="Y65" s="3">
        <v>207.982</v>
      </c>
      <c r="Z65" s="3">
        <v>305.04199999999997</v>
      </c>
      <c r="AA65" s="3">
        <v>194.941</v>
      </c>
      <c r="AB65" s="3">
        <v>258.399</v>
      </c>
      <c r="AC65" s="3">
        <v>221.62</v>
      </c>
      <c r="AD65" s="3">
        <v>160.465</v>
      </c>
      <c r="AE65" s="29">
        <v>252.316</v>
      </c>
      <c r="AF65" s="3">
        <v>315.47199999999998</v>
      </c>
      <c r="AG65" s="3">
        <v>256.69099999999997</v>
      </c>
      <c r="AH65" s="3">
        <v>256.69099999999997</v>
      </c>
      <c r="ALQ65" s="3" t="e">
        <v>#N/A</v>
      </c>
    </row>
    <row r="66" spans="1:1005" ht="14.4" x14ac:dyDescent="0.3">
      <c r="A66" s="26">
        <v>46905</v>
      </c>
      <c r="B66" s="14">
        <v>293</v>
      </c>
      <c r="C66" s="12">
        <v>293</v>
      </c>
      <c r="D66" s="13">
        <v>293</v>
      </c>
      <c r="E66">
        <v>351.15699999999998</v>
      </c>
      <c r="F66" s="3">
        <v>578.322</v>
      </c>
      <c r="G66" s="3">
        <v>256.28899999999999</v>
      </c>
      <c r="H66" s="3">
        <v>401.197</v>
      </c>
      <c r="I66" s="3">
        <v>182.21600000000001</v>
      </c>
      <c r="J66" s="3">
        <v>230.239</v>
      </c>
      <c r="K66" s="3">
        <v>65.563999999999993</v>
      </c>
      <c r="L66" s="3">
        <v>247.41499999999999</v>
      </c>
      <c r="M66" s="3">
        <v>165.40899999999999</v>
      </c>
      <c r="N66" s="3">
        <v>335.673</v>
      </c>
      <c r="O66" s="3">
        <v>215.61099999999999</v>
      </c>
      <c r="P66" s="3">
        <v>215.422</v>
      </c>
      <c r="Q66" s="3">
        <v>573.83900000000006</v>
      </c>
      <c r="R66" s="3">
        <v>304.584</v>
      </c>
      <c r="S66" s="3">
        <v>328.92200000000003</v>
      </c>
      <c r="T66" s="3">
        <v>512.505</v>
      </c>
      <c r="U66" s="3">
        <v>65.872</v>
      </c>
      <c r="V66" s="3">
        <v>173.55799999999999</v>
      </c>
      <c r="W66" s="3">
        <v>394.517</v>
      </c>
      <c r="X66" s="3">
        <v>414.26900000000001</v>
      </c>
      <c r="Y66" s="3">
        <v>352.45</v>
      </c>
      <c r="Z66" s="3">
        <v>459.87599999999998</v>
      </c>
      <c r="AA66" s="3">
        <v>84.498000000000005</v>
      </c>
      <c r="AB66" s="3">
        <v>477.40499999999997</v>
      </c>
      <c r="AC66" s="3">
        <v>224.69499999999999</v>
      </c>
      <c r="AD66" s="3">
        <v>316.64600000000002</v>
      </c>
      <c r="AE66" s="29">
        <v>200.98</v>
      </c>
      <c r="AF66" s="3">
        <v>474.54899999999998</v>
      </c>
      <c r="AG66" s="3">
        <v>251.10499999999999</v>
      </c>
      <c r="AH66" s="3">
        <v>251.10499999999999</v>
      </c>
      <c r="ALQ66" s="3" t="e">
        <v>#N/A</v>
      </c>
    </row>
    <row r="67" spans="1:1005" ht="14.4" x14ac:dyDescent="0.3">
      <c r="A67" s="26">
        <v>46935</v>
      </c>
      <c r="B67" s="14">
        <v>98</v>
      </c>
      <c r="C67" s="12">
        <v>98</v>
      </c>
      <c r="D67" s="13">
        <v>98</v>
      </c>
      <c r="E67">
        <v>118.29</v>
      </c>
      <c r="F67" s="3">
        <v>192.643</v>
      </c>
      <c r="G67" s="3">
        <v>119.133</v>
      </c>
      <c r="H67" s="3">
        <v>260.464</v>
      </c>
      <c r="I67" s="3">
        <v>55.17</v>
      </c>
      <c r="J67" s="3">
        <v>64.341999999999999</v>
      </c>
      <c r="K67" s="3">
        <v>27.027999999999999</v>
      </c>
      <c r="L67" s="3">
        <v>61.511000000000003</v>
      </c>
      <c r="M67" s="3">
        <v>58.637999999999998</v>
      </c>
      <c r="N67" s="3">
        <v>125.69</v>
      </c>
      <c r="O67" s="3">
        <v>76.975999999999999</v>
      </c>
      <c r="P67" s="3">
        <v>73.14</v>
      </c>
      <c r="Q67" s="3">
        <v>237.59200000000001</v>
      </c>
      <c r="R67" s="3">
        <v>149.17699999999999</v>
      </c>
      <c r="S67" s="3">
        <v>80.510000000000005</v>
      </c>
      <c r="T67" s="3">
        <v>262.55399999999997</v>
      </c>
      <c r="U67" s="3">
        <v>31.361999999999998</v>
      </c>
      <c r="V67" s="3">
        <v>60.073999999999998</v>
      </c>
      <c r="W67" s="3">
        <v>113.473</v>
      </c>
      <c r="X67" s="3">
        <v>134.45099999999999</v>
      </c>
      <c r="Y67" s="3">
        <v>105.71899999999999</v>
      </c>
      <c r="Z67" s="3">
        <v>143.83600000000001</v>
      </c>
      <c r="AA67" s="3">
        <v>35.53</v>
      </c>
      <c r="AB67" s="3">
        <v>309.89600000000002</v>
      </c>
      <c r="AC67" s="3">
        <v>65.373000000000005</v>
      </c>
      <c r="AD67" s="3">
        <v>140.91800000000001</v>
      </c>
      <c r="AE67" s="29">
        <v>73.61</v>
      </c>
      <c r="AF67" s="3">
        <v>211.86600000000001</v>
      </c>
      <c r="AG67" s="3">
        <v>71.081000000000003</v>
      </c>
      <c r="AH67" s="3">
        <v>71.081000000000003</v>
      </c>
      <c r="ALQ67" s="3" t="e">
        <v>#N/A</v>
      </c>
    </row>
    <row r="68" spans="1:1005" ht="14.4" x14ac:dyDescent="0.3">
      <c r="A68" s="26">
        <v>46966</v>
      </c>
      <c r="B68" s="14">
        <v>63</v>
      </c>
      <c r="C68" s="12">
        <v>63</v>
      </c>
      <c r="D68" s="13">
        <v>63</v>
      </c>
      <c r="E68">
        <v>58.600999999999999</v>
      </c>
      <c r="F68" s="3">
        <v>92.034000000000006</v>
      </c>
      <c r="G68" s="3">
        <v>57.296999999999997</v>
      </c>
      <c r="H68" s="3">
        <v>103.208</v>
      </c>
      <c r="I68" s="3">
        <v>49.487000000000002</v>
      </c>
      <c r="J68" s="3">
        <v>57.774999999999999</v>
      </c>
      <c r="K68" s="3">
        <v>24.19</v>
      </c>
      <c r="L68" s="3">
        <v>46.12</v>
      </c>
      <c r="M68" s="3">
        <v>41.427</v>
      </c>
      <c r="N68" s="3">
        <v>63.636000000000003</v>
      </c>
      <c r="O68" s="3">
        <v>56.725999999999999</v>
      </c>
      <c r="P68" s="3">
        <v>54.936</v>
      </c>
      <c r="Q68" s="3">
        <v>85.430999999999997</v>
      </c>
      <c r="R68" s="3">
        <v>60.091000000000001</v>
      </c>
      <c r="S68" s="3">
        <v>57.12</v>
      </c>
      <c r="T68" s="3">
        <v>77.835999999999999</v>
      </c>
      <c r="U68" s="3">
        <v>32.94</v>
      </c>
      <c r="V68" s="3">
        <v>44.646999999999998</v>
      </c>
      <c r="W68" s="3">
        <v>64.480999999999995</v>
      </c>
      <c r="X68" s="3">
        <v>58.545000000000002</v>
      </c>
      <c r="Y68" s="3">
        <v>58.484000000000002</v>
      </c>
      <c r="Z68" s="3">
        <v>70.260000000000005</v>
      </c>
      <c r="AA68" s="3">
        <v>30.122</v>
      </c>
      <c r="AB68" s="3">
        <v>92.284000000000006</v>
      </c>
      <c r="AC68" s="3">
        <v>43.941000000000003</v>
      </c>
      <c r="AD68" s="3">
        <v>61.158999999999999</v>
      </c>
      <c r="AE68" s="29">
        <v>60.895000000000003</v>
      </c>
      <c r="AF68" s="3">
        <v>75.233000000000004</v>
      </c>
      <c r="AG68" s="3">
        <v>46.607999999999997</v>
      </c>
      <c r="AH68" s="3">
        <v>46.607999999999997</v>
      </c>
      <c r="ALQ68" s="3" t="e">
        <v>#N/A</v>
      </c>
    </row>
    <row r="69" spans="1:1005" ht="14.4" x14ac:dyDescent="0.3">
      <c r="A69" s="26">
        <v>46997</v>
      </c>
      <c r="B69" s="14">
        <v>42</v>
      </c>
      <c r="C69" s="12">
        <v>42</v>
      </c>
      <c r="D69" s="13">
        <v>42</v>
      </c>
      <c r="E69">
        <v>44.134</v>
      </c>
      <c r="F69">
        <v>66.111000000000004</v>
      </c>
      <c r="G69" s="3">
        <v>37.305</v>
      </c>
      <c r="H69" s="3">
        <v>55.451000000000001</v>
      </c>
      <c r="I69" s="3">
        <v>37.159999999999997</v>
      </c>
      <c r="J69" s="3">
        <v>34.838000000000001</v>
      </c>
      <c r="K69" s="3">
        <v>23.484999999999999</v>
      </c>
      <c r="L69" s="3">
        <v>66.043999999999997</v>
      </c>
      <c r="M69" s="3">
        <v>41.347999999999999</v>
      </c>
      <c r="N69" s="3">
        <v>40.744</v>
      </c>
      <c r="O69" s="3">
        <v>41.777000000000001</v>
      </c>
      <c r="P69" s="3">
        <v>50.438000000000002</v>
      </c>
      <c r="Q69" s="3">
        <v>49.533999999999999</v>
      </c>
      <c r="R69" s="3">
        <v>40.51</v>
      </c>
      <c r="S69" s="3">
        <v>32.984000000000002</v>
      </c>
      <c r="T69" s="3">
        <v>44.984000000000002</v>
      </c>
      <c r="U69" s="3">
        <v>26.678999999999998</v>
      </c>
      <c r="V69" s="3">
        <v>60.758000000000003</v>
      </c>
      <c r="W69" s="3">
        <v>58.817999999999998</v>
      </c>
      <c r="X69" s="3">
        <v>42.136000000000003</v>
      </c>
      <c r="Y69" s="3">
        <v>39.405999999999999</v>
      </c>
      <c r="Z69" s="3">
        <v>43.363</v>
      </c>
      <c r="AA69" s="3">
        <v>24.67</v>
      </c>
      <c r="AB69" s="3">
        <v>48.031999999999996</v>
      </c>
      <c r="AC69" s="3">
        <v>40.552999999999997</v>
      </c>
      <c r="AD69" s="3">
        <v>37.927</v>
      </c>
      <c r="AE69" s="29">
        <v>44.756</v>
      </c>
      <c r="AF69" s="3">
        <v>54.927999999999997</v>
      </c>
      <c r="AG69" s="3">
        <v>39.146999999999998</v>
      </c>
      <c r="AH69" s="3">
        <v>39.146999999999998</v>
      </c>
      <c r="ALQ69" s="3" t="e">
        <v>#N/A</v>
      </c>
    </row>
    <row r="70" spans="1:1005" ht="14.4" x14ac:dyDescent="0.3">
      <c r="A70" s="26"/>
      <c r="B70" s="14"/>
      <c r="C70" s="12"/>
      <c r="D70" s="13"/>
      <c r="E70"/>
      <c r="F70"/>
      <c r="ALQ70" s="3" t="e">
        <v>#N/A</v>
      </c>
    </row>
    <row r="71" spans="1:1005" ht="14.4" x14ac:dyDescent="0.3">
      <c r="A71" s="26"/>
      <c r="B71" s="14"/>
      <c r="C71" s="12"/>
      <c r="D71" s="13"/>
      <c r="E71"/>
      <c r="F71" s="15"/>
      <c r="ALQ71" s="3" t="e">
        <v>#N/A</v>
      </c>
    </row>
    <row r="72" spans="1:1005" ht="14.4" x14ac:dyDescent="0.3">
      <c r="A72" s="32"/>
      <c r="B72" s="14"/>
      <c r="C72" s="12"/>
      <c r="D72" s="13"/>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LQ72" s="3" t="e">
        <v>#N/A</v>
      </c>
    </row>
    <row r="73" spans="1:1005" ht="14.4" x14ac:dyDescent="0.3">
      <c r="A73" s="32"/>
      <c r="B73" s="14"/>
      <c r="C73" s="12"/>
      <c r="D73" s="13"/>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row>
    <row r="74" spans="1:1005" ht="14.4" x14ac:dyDescent="0.3">
      <c r="A74" s="32"/>
      <c r="B74" s="14"/>
      <c r="C74" s="12"/>
      <c r="D74" s="13"/>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row>
    <row r="75" spans="1:1005" ht="14.4" x14ac:dyDescent="0.3">
      <c r="A75" s="32"/>
      <c r="B75" s="14"/>
      <c r="C75" s="12"/>
      <c r="D75" s="13"/>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row>
    <row r="76" spans="1:1005" ht="14.4" x14ac:dyDescent="0.3">
      <c r="A76" s="32"/>
      <c r="B76" s="14"/>
      <c r="C76" s="12"/>
      <c r="D76" s="13"/>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row>
    <row r="77" spans="1:1005" ht="14.4" x14ac:dyDescent="0.3">
      <c r="A77" s="32"/>
      <c r="B77" s="14"/>
      <c r="C77" s="12"/>
      <c r="D77" s="13"/>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row>
    <row r="78" spans="1:1005" ht="14.4" x14ac:dyDescent="0.3">
      <c r="A78" s="32"/>
      <c r="B78" s="14"/>
      <c r="C78" s="12"/>
      <c r="D78" s="13"/>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row>
    <row r="79" spans="1:1005" ht="14.4" x14ac:dyDescent="0.3">
      <c r="A79" s="32"/>
      <c r="B79" s="14"/>
      <c r="C79" s="12"/>
      <c r="D79" s="13"/>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row>
    <row r="80" spans="1:1005" ht="14.4" x14ac:dyDescent="0.3">
      <c r="A80" s="32"/>
      <c r="B80" s="14"/>
      <c r="C80" s="12"/>
      <c r="D80" s="13"/>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row>
    <row r="81" spans="2:4" ht="12.75" customHeight="1" x14ac:dyDescent="0.3">
      <c r="B81" s="17"/>
      <c r="C81" s="18"/>
      <c r="D81" s="19"/>
    </row>
    <row r="82" spans="2:4" ht="12.75" customHeight="1" x14ac:dyDescent="0.3">
      <c r="B82" s="17"/>
      <c r="C82" s="18"/>
      <c r="D82" s="19"/>
    </row>
    <row r="83" spans="2:4" ht="12.75" customHeight="1" x14ac:dyDescent="0.3">
      <c r="B83" s="17"/>
      <c r="C83" s="18"/>
      <c r="D83" s="19"/>
    </row>
    <row r="84" spans="2:4" ht="12.75" customHeight="1" x14ac:dyDescent="0.3">
      <c r="B84" s="17"/>
      <c r="C84" s="18"/>
      <c r="D84" s="19"/>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F83A9-8832-4430-9B70-3DAC959ADF49}">
  <sheetPr codeName="Sheet20">
    <tabColor rgb="FF8DD3C7"/>
  </sheetPr>
  <dimension ref="A1:BG194"/>
  <sheetViews>
    <sheetView workbookViewId="0">
      <selection activeCell="E11" sqref="E11"/>
    </sheetView>
  </sheetViews>
  <sheetFormatPr defaultColWidth="18.6640625" defaultRowHeight="12.75" customHeight="1" x14ac:dyDescent="0.3"/>
  <cols>
    <col min="1" max="4" width="7.5546875" style="2" customWidth="1"/>
    <col min="5" max="5" width="9.109375" style="3" customWidth="1"/>
    <col min="6" max="30" width="8" style="3" customWidth="1"/>
    <col min="31" max="31" width="8" style="3" bestFit="1" customWidth="1"/>
    <col min="32" max="32" width="6.5546875" style="3" bestFit="1" customWidth="1"/>
    <col min="33" max="59" width="8.88671875" style="3" customWidth="1"/>
    <col min="60" max="16384" width="18.6640625" style="3"/>
  </cols>
  <sheetData>
    <row r="1" spans="1:59" ht="14.4" x14ac:dyDescent="0.3">
      <c r="A1" s="122"/>
      <c r="B1" s="145" t="s">
        <v>42</v>
      </c>
      <c r="C1" s="145"/>
      <c r="D1" s="145"/>
      <c r="E1" s="145"/>
      <c r="F1" s="145"/>
      <c r="G1" s="145"/>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row>
    <row r="2" spans="1:59" s="2" customFormat="1" ht="14.4" x14ac:dyDescent="0.3">
      <c r="A2" s="122"/>
      <c r="B2" s="123" t="s">
        <v>0</v>
      </c>
      <c r="C2" s="123" t="s">
        <v>1</v>
      </c>
      <c r="D2" s="123" t="s">
        <v>2</v>
      </c>
      <c r="E2" s="123">
        <v>1991</v>
      </c>
      <c r="F2" s="123">
        <v>1992</v>
      </c>
      <c r="G2" s="123">
        <v>1993</v>
      </c>
      <c r="H2" s="123">
        <v>1994</v>
      </c>
      <c r="I2" s="123">
        <v>1995</v>
      </c>
      <c r="J2" s="123">
        <v>1996</v>
      </c>
      <c r="K2" s="123">
        <v>1997</v>
      </c>
      <c r="L2" s="123">
        <v>1998</v>
      </c>
      <c r="M2" s="123">
        <v>1999</v>
      </c>
      <c r="N2" s="123">
        <v>2000</v>
      </c>
      <c r="O2" s="123">
        <v>2001</v>
      </c>
      <c r="P2" s="123">
        <v>2002</v>
      </c>
      <c r="Q2" s="123">
        <v>2003</v>
      </c>
      <c r="R2" s="123">
        <v>2004</v>
      </c>
      <c r="S2" s="123">
        <v>2005</v>
      </c>
      <c r="T2" s="123">
        <v>2006</v>
      </c>
      <c r="U2" s="123">
        <v>2007</v>
      </c>
      <c r="V2" s="123">
        <v>2008</v>
      </c>
      <c r="W2" s="123">
        <v>2009</v>
      </c>
      <c r="X2" s="123">
        <v>2010</v>
      </c>
      <c r="Y2" s="2">
        <v>2011</v>
      </c>
      <c r="Z2" s="2">
        <v>2012</v>
      </c>
      <c r="AA2" s="2">
        <v>2013</v>
      </c>
      <c r="AB2" s="2">
        <v>2014</v>
      </c>
      <c r="AC2" s="2">
        <v>2015</v>
      </c>
      <c r="AD2" s="2">
        <v>2016</v>
      </c>
      <c r="AE2" s="2">
        <v>2017</v>
      </c>
      <c r="AF2" s="2">
        <v>2018</v>
      </c>
      <c r="AG2" s="2">
        <v>2019</v>
      </c>
      <c r="AH2" s="2">
        <v>2020</v>
      </c>
      <c r="AI2" s="2">
        <v>2021</v>
      </c>
      <c r="AJ2" s="2">
        <v>2022</v>
      </c>
      <c r="AK2" s="2">
        <v>2023</v>
      </c>
      <c r="AL2" s="2">
        <v>2024</v>
      </c>
      <c r="AM2" s="2">
        <v>2025</v>
      </c>
      <c r="AN2" s="2">
        <v>2026</v>
      </c>
      <c r="AO2" s="2">
        <v>2027</v>
      </c>
      <c r="AP2" s="2">
        <v>2028</v>
      </c>
      <c r="AQ2" s="2">
        <v>2029</v>
      </c>
      <c r="AR2" s="2">
        <v>2030</v>
      </c>
      <c r="AS2" s="2">
        <v>2031</v>
      </c>
      <c r="AT2" s="2">
        <v>2032</v>
      </c>
      <c r="AU2" s="2">
        <v>2033</v>
      </c>
      <c r="AV2" s="2">
        <v>2034</v>
      </c>
      <c r="AW2" s="2">
        <v>2035</v>
      </c>
      <c r="AX2" s="2">
        <v>2036</v>
      </c>
      <c r="AY2" s="2">
        <v>2037</v>
      </c>
      <c r="AZ2" s="2">
        <v>2038</v>
      </c>
      <c r="BA2" s="2">
        <v>2039</v>
      </c>
      <c r="BB2" s="2">
        <v>2040</v>
      </c>
      <c r="BC2" s="2">
        <v>2041</v>
      </c>
      <c r="BD2" s="2">
        <v>2042</v>
      </c>
      <c r="BE2" s="2">
        <v>2043</v>
      </c>
      <c r="BF2" s="2">
        <v>2044</v>
      </c>
      <c r="BG2" s="2">
        <v>2045</v>
      </c>
    </row>
    <row r="3" spans="1:59" s="2" customFormat="1" ht="14.4" x14ac:dyDescent="0.3">
      <c r="A3" s="124"/>
      <c r="B3" s="125" t="s">
        <v>3</v>
      </c>
      <c r="C3" s="125" t="s">
        <v>4</v>
      </c>
      <c r="D3" s="125" t="s">
        <v>5</v>
      </c>
      <c r="E3" s="125" t="s">
        <v>6</v>
      </c>
      <c r="F3" s="125" t="s">
        <v>7</v>
      </c>
      <c r="G3" s="125" t="s">
        <v>8</v>
      </c>
      <c r="H3" s="125" t="s">
        <v>9</v>
      </c>
      <c r="I3" s="125" t="s">
        <v>10</v>
      </c>
      <c r="J3" s="125" t="s">
        <v>11</v>
      </c>
      <c r="K3" s="125" t="s">
        <v>12</v>
      </c>
      <c r="L3" s="125" t="s">
        <v>13</v>
      </c>
      <c r="M3" s="125" t="s">
        <v>14</v>
      </c>
      <c r="N3" s="125" t="s">
        <v>15</v>
      </c>
      <c r="O3" s="125" t="s">
        <v>16</v>
      </c>
      <c r="P3" s="125" t="s">
        <v>17</v>
      </c>
      <c r="Q3" s="125" t="s">
        <v>18</v>
      </c>
      <c r="R3" s="125" t="s">
        <v>19</v>
      </c>
      <c r="S3" s="125" t="s">
        <v>20</v>
      </c>
      <c r="T3" s="125" t="s">
        <v>21</v>
      </c>
      <c r="U3" s="125" t="s">
        <v>22</v>
      </c>
      <c r="V3" s="125" t="s">
        <v>23</v>
      </c>
      <c r="W3" s="125" t="s">
        <v>24</v>
      </c>
      <c r="X3" s="125" t="s">
        <v>25</v>
      </c>
      <c r="Y3" s="125" t="s">
        <v>26</v>
      </c>
      <c r="Z3" s="125" t="s">
        <v>27</v>
      </c>
      <c r="AA3" s="125" t="s">
        <v>28</v>
      </c>
      <c r="AB3" s="125" t="s">
        <v>29</v>
      </c>
      <c r="AC3" s="125" t="s">
        <v>30</v>
      </c>
      <c r="AD3" s="125" t="s">
        <v>31</v>
      </c>
      <c r="AE3" s="125" t="s">
        <v>32</v>
      </c>
      <c r="AF3" s="125" t="s">
        <v>33</v>
      </c>
      <c r="AG3" s="125" t="s">
        <v>34</v>
      </c>
      <c r="AH3" s="125" t="s">
        <v>35</v>
      </c>
      <c r="AI3" s="2" t="s">
        <v>43</v>
      </c>
      <c r="AJ3" s="2" t="s">
        <v>44</v>
      </c>
      <c r="AK3" s="2" t="s">
        <v>45</v>
      </c>
      <c r="AL3" s="2" t="s">
        <v>46</v>
      </c>
      <c r="AM3" s="2" t="s">
        <v>47</v>
      </c>
      <c r="AN3" s="2" t="s">
        <v>48</v>
      </c>
      <c r="AO3" s="2" t="s">
        <v>49</v>
      </c>
      <c r="AP3" s="2" t="s">
        <v>50</v>
      </c>
      <c r="AQ3" s="2" t="s">
        <v>51</v>
      </c>
      <c r="AR3" s="2" t="s">
        <v>52</v>
      </c>
      <c r="AS3" s="2" t="s">
        <v>53</v>
      </c>
      <c r="AT3" s="2" t="s">
        <v>54</v>
      </c>
      <c r="AU3" s="2" t="s">
        <v>55</v>
      </c>
      <c r="AV3" s="2" t="s">
        <v>56</v>
      </c>
      <c r="AW3" s="2" t="s">
        <v>57</v>
      </c>
      <c r="AX3" s="2" t="s">
        <v>58</v>
      </c>
      <c r="AY3" s="2" t="s">
        <v>59</v>
      </c>
      <c r="AZ3" s="2" t="s">
        <v>60</v>
      </c>
      <c r="BA3" s="2" t="s">
        <v>61</v>
      </c>
      <c r="BB3" s="2" t="s">
        <v>62</v>
      </c>
      <c r="BC3" s="2" t="s">
        <v>63</v>
      </c>
      <c r="BD3" s="2" t="s">
        <v>64</v>
      </c>
      <c r="BE3" s="2" t="s">
        <v>65</v>
      </c>
      <c r="BF3" s="2" t="s">
        <v>66</v>
      </c>
      <c r="BG3" s="2" t="s">
        <v>67</v>
      </c>
    </row>
    <row r="4" spans="1:59" ht="14.4" x14ac:dyDescent="0.3">
      <c r="A4" s="126">
        <f>PowellInflow.Unregulated!A4</f>
        <v>45017</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4.4" x14ac:dyDescent="0.3">
      <c r="A5" s="126">
        <f>PowellInflow.Unregulated!A5</f>
        <v>45047</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4.4" x14ac:dyDescent="0.3">
      <c r="A6" s="126">
        <f>PowellInflow.Unregulated!A6</f>
        <v>45078</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4.4" x14ac:dyDescent="0.3">
      <c r="A7" s="126">
        <f>PowellInflow.Unregulated!A7</f>
        <v>45108</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4.4" x14ac:dyDescent="0.3">
      <c r="A8" s="126">
        <f>PowellInflow.Unregulated!A8</f>
        <v>45139</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4.4" x14ac:dyDescent="0.3">
      <c r="A9" s="126">
        <f>PowellInflow.Unregulated!A9</f>
        <v>45170</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4.4" x14ac:dyDescent="0.3">
      <c r="A10" s="126">
        <f>PowellInflow.Unregulated!A10</f>
        <v>45200</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4.4" x14ac:dyDescent="0.3">
      <c r="A11" s="126">
        <f>PowellInflow.Unregulated!A11</f>
        <v>45231</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4.4" x14ac:dyDescent="0.3">
      <c r="A12" s="126">
        <f>PowellInflow.Unregulated!A12</f>
        <v>45261</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4.4" x14ac:dyDescent="0.3">
      <c r="A13" s="126">
        <f>PowellInflow.Unregulated!A13</f>
        <v>45292</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4.4" x14ac:dyDescent="0.3">
      <c r="A14" s="126">
        <f>PowellInflow.Unregulated!A14</f>
        <v>45323</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4.4" x14ac:dyDescent="0.3">
      <c r="A15" s="126">
        <f>PowellInflow.Unregulated!A15</f>
        <v>45352</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4.4" x14ac:dyDescent="0.3">
      <c r="A16" s="126">
        <f>PowellInflow.Unregulated!A16</f>
        <v>45383</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4.4" x14ac:dyDescent="0.3">
      <c r="A17" s="126">
        <f>PowellInflow.Unregulated!A17</f>
        <v>45413</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4.4" x14ac:dyDescent="0.3">
      <c r="A18" s="126">
        <f>PowellInflow.Unregulated!A18</f>
        <v>45444</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4.4" x14ac:dyDescent="0.3">
      <c r="A19" s="126">
        <f>PowellInflow.Unregulated!A19</f>
        <v>45474</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4.4" x14ac:dyDescent="0.3">
      <c r="A20" s="126">
        <f>PowellInflow.Unregulated!A20</f>
        <v>45505</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4.4" x14ac:dyDescent="0.3">
      <c r="A21" s="126">
        <f>PowellInflow.Unregulated!A21</f>
        <v>45536</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4.4" x14ac:dyDescent="0.3">
      <c r="A22" s="126">
        <f>PowellInflow.Unregulated!A22</f>
        <v>45566</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4.4" x14ac:dyDescent="0.3">
      <c r="A23" s="126">
        <f>PowellInflow.Unregulated!A23</f>
        <v>45597</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4.4" x14ac:dyDescent="0.3">
      <c r="A24" s="126">
        <f>PowellInflow.Unregulated!A24</f>
        <v>45627</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4.4" x14ac:dyDescent="0.3">
      <c r="A25" s="126">
        <f>PowellInflow.Unregulated!A25</f>
        <v>45658</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4.4" x14ac:dyDescent="0.3">
      <c r="A26" s="126">
        <f>PowellInflow.Unregulated!A26</f>
        <v>45689</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4.4" x14ac:dyDescent="0.3">
      <c r="A27" s="126">
        <f>PowellInflow.Unregulated!A27</f>
        <v>45717</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4.4" x14ac:dyDescent="0.3">
      <c r="A28" s="126">
        <f>PowellInflow.Unregulated!A28</f>
        <v>45748</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4.4" x14ac:dyDescent="0.3">
      <c r="A29" s="126">
        <f>PowellInflow.Unregulated!A29</f>
        <v>45778</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4.4" x14ac:dyDescent="0.3">
      <c r="A30" s="126">
        <f>PowellInflow.Unregulated!A30</f>
        <v>45809</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4.4" x14ac:dyDescent="0.3">
      <c r="A31" s="126">
        <f>PowellInflow.Unregulated!A31</f>
        <v>45839</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4.4" x14ac:dyDescent="0.3">
      <c r="A32" s="126">
        <f>PowellInflow.Unregulated!A32</f>
        <v>45870</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4.4" x14ac:dyDescent="0.3">
      <c r="A33" s="126">
        <f>PowellInflow.Unregulated!A33</f>
        <v>45901</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4.4" x14ac:dyDescent="0.3">
      <c r="A34" s="126">
        <f>PowellInflow.Unregulated!A34</f>
        <v>45931</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4.4" x14ac:dyDescent="0.3">
      <c r="A35" s="126">
        <f>PowellInflow.Unregulated!A35</f>
        <v>45962</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4.4" x14ac:dyDescent="0.3">
      <c r="A36" s="126">
        <f>PowellInflow.Unregulated!A36</f>
        <v>45992</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4.4" x14ac:dyDescent="0.3">
      <c r="A37" s="126">
        <f>PowellInflow.Unregulated!A37</f>
        <v>46023</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4.4" x14ac:dyDescent="0.3">
      <c r="A38" s="126">
        <f>PowellInflow.Unregulated!A38</f>
        <v>46054</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4.4" x14ac:dyDescent="0.3">
      <c r="A39" s="126">
        <f>PowellInflow.Unregulated!A39</f>
        <v>46082</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4.4" x14ac:dyDescent="0.3">
      <c r="A40" s="126">
        <f>PowellInflow.Unregulated!A40</f>
        <v>46113</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4.4" x14ac:dyDescent="0.3">
      <c r="A41" s="126">
        <f>PowellInflow.Unregulated!A41</f>
        <v>46143</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4.4" x14ac:dyDescent="0.3">
      <c r="A42" s="126">
        <f>PowellInflow.Unregulated!A42</f>
        <v>46174</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4.4" x14ac:dyDescent="0.3">
      <c r="A43" s="126">
        <f>PowellInflow.Unregulated!A43</f>
        <v>46204</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4.4" x14ac:dyDescent="0.3">
      <c r="A44" s="126">
        <f>PowellInflow.Unregulated!A44</f>
        <v>46235</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4.4" x14ac:dyDescent="0.3">
      <c r="A45" s="126">
        <f>PowellInflow.Unregulated!A45</f>
        <v>46266</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4.4" x14ac:dyDescent="0.3">
      <c r="A46" s="126">
        <f>PowellInflow.Unregulated!A46</f>
        <v>46296</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4.4" x14ac:dyDescent="0.3">
      <c r="A47" s="126">
        <f>PowellInflow.Unregulated!A47</f>
        <v>46327</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4.4" x14ac:dyDescent="0.3">
      <c r="A48" s="126">
        <f>PowellInflow.Unregulated!A48</f>
        <v>46357</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4.4" x14ac:dyDescent="0.3">
      <c r="A49" s="126">
        <f>PowellInflow.Unregulated!A49</f>
        <v>46388</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4.4" x14ac:dyDescent="0.3">
      <c r="A50" s="126">
        <f>PowellInflow.Unregulated!A50</f>
        <v>46419</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4.4" x14ac:dyDescent="0.3">
      <c r="A51" s="126">
        <f>PowellInflow.Unregulated!A51</f>
        <v>46447</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4.4" x14ac:dyDescent="0.3">
      <c r="A52" s="126">
        <f>PowellInflow.Unregulated!A52</f>
        <v>46478</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4.4" x14ac:dyDescent="0.3">
      <c r="A53" s="126">
        <f>PowellInflow.Unregulated!A53</f>
        <v>46508</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4.4" x14ac:dyDescent="0.3">
      <c r="A54" s="126">
        <f>PowellInflow.Unregulated!A54</f>
        <v>46539</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4.4" x14ac:dyDescent="0.3">
      <c r="A55" s="126">
        <f>PowellInflow.Unregulated!A55</f>
        <v>46569</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4.4" x14ac:dyDescent="0.3">
      <c r="A56" s="126">
        <f>PowellInflow.Unregulated!A56</f>
        <v>46600</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4.4" x14ac:dyDescent="0.3">
      <c r="A57" s="126">
        <f>PowellInflow.Unregulated!A57</f>
        <v>46631</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4.4" x14ac:dyDescent="0.3">
      <c r="A58" s="126">
        <f>PowellInflow.Unregulated!A58</f>
        <v>46661</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4.4" x14ac:dyDescent="0.3">
      <c r="A59" s="126">
        <f>PowellInflow.Unregulated!A59</f>
        <v>46692</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4.4" x14ac:dyDescent="0.3">
      <c r="A60" s="126">
        <f>PowellInflow.Unregulated!A60</f>
        <v>46722</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4.4" x14ac:dyDescent="0.3">
      <c r="A61" s="126">
        <f>PowellInflow.Unregulated!A61</f>
        <v>46753</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4.4" x14ac:dyDescent="0.3">
      <c r="A62" s="126">
        <f>PowellInflow.Unregulated!A62</f>
        <v>46784</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4.4" x14ac:dyDescent="0.3">
      <c r="A63" s="126">
        <f>PowellInflow.Unregulated!A63</f>
        <v>46813</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4.4" x14ac:dyDescent="0.3">
      <c r="A64" s="126">
        <f>PowellInflow.Unregulated!A64</f>
        <v>46844</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4.4" x14ac:dyDescent="0.3">
      <c r="A65" s="126">
        <f>PowellInflow.Unregulated!A65</f>
        <v>46874</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4.4" x14ac:dyDescent="0.3">
      <c r="A66" s="126">
        <f>PowellInflow.Unregulated!A66</f>
        <v>46905</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4.4" x14ac:dyDescent="0.3">
      <c r="A67" s="126">
        <f>PowellInflow.Unregulated!A67</f>
        <v>46935</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4.4" x14ac:dyDescent="0.3">
      <c r="A68" s="126">
        <f>PowellInflow.Unregulated!A68</f>
        <v>46966</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4.4" x14ac:dyDescent="0.3">
      <c r="A69" s="126">
        <f>PowellInflow.Unregulated!A69</f>
        <v>46997</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4.4" x14ac:dyDescent="0.3">
      <c r="A70" s="126">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4.4" x14ac:dyDescent="0.3">
      <c r="A71" s="126">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4.4" x14ac:dyDescent="0.3">
      <c r="A72" s="126">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4.4" x14ac:dyDescent="0.3">
      <c r="A73" s="126">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4.4" x14ac:dyDescent="0.3">
      <c r="A74" s="126">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4.4" x14ac:dyDescent="0.3">
      <c r="A75" s="126">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4.4" x14ac:dyDescent="0.3">
      <c r="A76" s="126">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4.4" x14ac:dyDescent="0.3">
      <c r="A77" s="126">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4.4" x14ac:dyDescent="0.3">
      <c r="A78" s="126">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4.4" x14ac:dyDescent="0.3">
      <c r="A79" s="126">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4.4" x14ac:dyDescent="0.3">
      <c r="A80" s="126">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4.4" x14ac:dyDescent="0.3">
      <c r="A81" s="32"/>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4.4" x14ac:dyDescent="0.3">
      <c r="A82" s="32"/>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4.4" x14ac:dyDescent="0.3">
      <c r="A83" s="32"/>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4.4" x14ac:dyDescent="0.3">
      <c r="A84" s="32"/>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4.4" x14ac:dyDescent="0.3">
      <c r="A85" s="32"/>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4.4" x14ac:dyDescent="0.3">
      <c r="A86" s="32"/>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4.4" x14ac:dyDescent="0.3">
      <c r="A87" s="32"/>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4.4" x14ac:dyDescent="0.3">
      <c r="A88" s="32"/>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4.4" x14ac:dyDescent="0.3">
      <c r="A89" s="32"/>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4.4" x14ac:dyDescent="0.3">
      <c r="A90" s="32"/>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4.4" x14ac:dyDescent="0.3">
      <c r="A91" s="32"/>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4.4" x14ac:dyDescent="0.3">
      <c r="A92" s="32"/>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4.4" x14ac:dyDescent="0.3">
      <c r="A93" s="32"/>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4.4" x14ac:dyDescent="0.3">
      <c r="A94" s="32"/>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4.4" x14ac:dyDescent="0.3">
      <c r="A95" s="32"/>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4.4" x14ac:dyDescent="0.3">
      <c r="A96" s="32"/>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4.4" x14ac:dyDescent="0.3">
      <c r="A97" s="32"/>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4.4" x14ac:dyDescent="0.3">
      <c r="A98" s="32"/>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4.4" x14ac:dyDescent="0.3">
      <c r="A99" s="32"/>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4.4" x14ac:dyDescent="0.3">
      <c r="A100" s="32"/>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4.4" x14ac:dyDescent="0.3">
      <c r="A101" s="32"/>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4.4" x14ac:dyDescent="0.3">
      <c r="A102" s="32"/>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4.4" x14ac:dyDescent="0.3">
      <c r="A103" s="32"/>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4.4" x14ac:dyDescent="0.3">
      <c r="A104" s="32"/>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4.4" x14ac:dyDescent="0.3">
      <c r="A105" s="32"/>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4.4" x14ac:dyDescent="0.3">
      <c r="A106" s="32"/>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4.4" x14ac:dyDescent="0.3">
      <c r="A107" s="32"/>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4.4" x14ac:dyDescent="0.3">
      <c r="A108" s="32"/>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4.4" x14ac:dyDescent="0.3">
      <c r="A109" s="32"/>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4.4" x14ac:dyDescent="0.3">
      <c r="A110" s="32"/>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4.4" x14ac:dyDescent="0.3">
      <c r="A111" s="32"/>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4.4" x14ac:dyDescent="0.3">
      <c r="A112" s="32"/>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4.4" x14ac:dyDescent="0.3">
      <c r="A113" s="32"/>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4.4" x14ac:dyDescent="0.3">
      <c r="A114" s="32"/>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4.4" x14ac:dyDescent="0.3">
      <c r="A115" s="32"/>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4.4" x14ac:dyDescent="0.3">
      <c r="A116" s="32"/>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4.4" x14ac:dyDescent="0.3">
      <c r="A117" s="32"/>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4.4" x14ac:dyDescent="0.3">
      <c r="A118" s="32"/>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4.4" x14ac:dyDescent="0.3">
      <c r="A119" s="32"/>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4.4" x14ac:dyDescent="0.3">
      <c r="A120" s="32"/>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4.4" x14ac:dyDescent="0.3">
      <c r="A121" s="32"/>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4.4" x14ac:dyDescent="0.3">
      <c r="A122" s="32"/>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4.4" x14ac:dyDescent="0.3">
      <c r="A123" s="32"/>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4.4" x14ac:dyDescent="0.3">
      <c r="A124" s="32"/>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4.4" x14ac:dyDescent="0.3">
      <c r="A125" s="32"/>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4.4" x14ac:dyDescent="0.3">
      <c r="A126" s="32"/>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4.4" x14ac:dyDescent="0.3">
      <c r="A127" s="32"/>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4.4" x14ac:dyDescent="0.3">
      <c r="A128" s="32"/>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4.4" x14ac:dyDescent="0.3">
      <c r="A129" s="32"/>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4.4" x14ac:dyDescent="0.3">
      <c r="A130" s="32"/>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4.4" x14ac:dyDescent="0.3">
      <c r="A131" s="32"/>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4.4" x14ac:dyDescent="0.3">
      <c r="A132" s="32"/>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4.4" x14ac:dyDescent="0.3">
      <c r="A133" s="32"/>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4.4" x14ac:dyDescent="0.3">
      <c r="A134" s="32"/>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4.4" x14ac:dyDescent="0.3">
      <c r="A135" s="32"/>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4.4" x14ac:dyDescent="0.3">
      <c r="A136" s="32"/>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4.4" x14ac:dyDescent="0.3">
      <c r="A137" s="32"/>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4.4" x14ac:dyDescent="0.3">
      <c r="A138" s="32"/>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4.4" x14ac:dyDescent="0.3">
      <c r="A139" s="32"/>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4.4" x14ac:dyDescent="0.3">
      <c r="A140" s="32"/>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4.4" x14ac:dyDescent="0.3">
      <c r="A141" s="32"/>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4.4" x14ac:dyDescent="0.3">
      <c r="A142" s="32"/>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4.4" x14ac:dyDescent="0.3">
      <c r="A143" s="32"/>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4.4" x14ac:dyDescent="0.3">
      <c r="A144" s="32"/>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4.4" x14ac:dyDescent="0.3">
      <c r="A145" s="32"/>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4.4" x14ac:dyDescent="0.3">
      <c r="A146" s="32"/>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4.4" x14ac:dyDescent="0.3">
      <c r="A147" s="32"/>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4.4" x14ac:dyDescent="0.3">
      <c r="A148" s="32"/>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4.4" x14ac:dyDescent="0.3">
      <c r="A149" s="32"/>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4.4" x14ac:dyDescent="0.3">
      <c r="A150" s="32"/>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4.4" x14ac:dyDescent="0.3">
      <c r="A151" s="32"/>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4.4" x14ac:dyDescent="0.3">
      <c r="A152" s="32"/>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4.4" x14ac:dyDescent="0.3">
      <c r="A153" s="32"/>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4.4" x14ac:dyDescent="0.3">
      <c r="A154" s="32"/>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4.4" x14ac:dyDescent="0.3">
      <c r="A155" s="32"/>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4.4" x14ac:dyDescent="0.3">
      <c r="A156" s="32"/>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4.4" x14ac:dyDescent="0.3">
      <c r="A157" s="32"/>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4.4" x14ac:dyDescent="0.3">
      <c r="A158" s="32"/>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4.4" x14ac:dyDescent="0.3">
      <c r="A159" s="32"/>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4.4" x14ac:dyDescent="0.3">
      <c r="A160" s="32"/>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4.4" x14ac:dyDescent="0.3">
      <c r="A161" s="32"/>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4.4" x14ac:dyDescent="0.3">
      <c r="A162" s="32"/>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4.4" x14ac:dyDescent="0.3">
      <c r="A163" s="32"/>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4.4" x14ac:dyDescent="0.3">
      <c r="A164" s="32"/>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4.4" x14ac:dyDescent="0.3">
      <c r="A165" s="32"/>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4.4" x14ac:dyDescent="0.3">
      <c r="A166" s="32"/>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4.4" x14ac:dyDescent="0.3">
      <c r="A167" s="32"/>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4.4" x14ac:dyDescent="0.3">
      <c r="A168" s="32"/>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4.4" x14ac:dyDescent="0.3">
      <c r="A169" s="32"/>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4.4" x14ac:dyDescent="0.3">
      <c r="A170" s="32"/>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4.4" x14ac:dyDescent="0.3">
      <c r="A171" s="32"/>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4.4" x14ac:dyDescent="0.3">
      <c r="A172" s="32"/>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4.4" x14ac:dyDescent="0.3">
      <c r="A173" s="32"/>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4.4" x14ac:dyDescent="0.3">
      <c r="A174" s="32"/>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4.4" x14ac:dyDescent="0.3">
      <c r="A175" s="32"/>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4.4" x14ac:dyDescent="0.3">
      <c r="A176" s="32"/>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4.4" x14ac:dyDescent="0.3">
      <c r="A177" s="32"/>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4.4" x14ac:dyDescent="0.3">
      <c r="A178" s="32"/>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4.4" x14ac:dyDescent="0.3">
      <c r="A179" s="32"/>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4.4" x14ac:dyDescent="0.3">
      <c r="A180" s="32"/>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4.4" x14ac:dyDescent="0.3">
      <c r="A181" s="32"/>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4.4" x14ac:dyDescent="0.3">
      <c r="A182" s="32"/>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4.4" x14ac:dyDescent="0.3">
      <c r="A183" s="32"/>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4.4" x14ac:dyDescent="0.3">
      <c r="A184" s="32"/>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4.4" x14ac:dyDescent="0.3">
      <c r="A185" s="32"/>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4.4" x14ac:dyDescent="0.3">
      <c r="A186" s="32"/>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4.4" x14ac:dyDescent="0.3">
      <c r="A187" s="32"/>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4.4" x14ac:dyDescent="0.3">
      <c r="A188" s="32"/>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4.4" x14ac:dyDescent="0.3">
      <c r="A189" s="32"/>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4.4" x14ac:dyDescent="0.3">
      <c r="A190" s="32"/>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4.4" x14ac:dyDescent="0.3">
      <c r="A191" s="32"/>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4.4" x14ac:dyDescent="0.3">
      <c r="A192" s="32"/>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4.4" x14ac:dyDescent="0.3">
      <c r="A193" s="32"/>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4.4" x14ac:dyDescent="0.3">
      <c r="A194" s="32"/>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8AC96-F117-4684-86B2-52D6C29B1686}">
  <sheetPr codeName="Sheet35">
    <tabColor theme="5" tint="0.59999389629810485"/>
  </sheetPr>
  <dimension ref="A2:AH9"/>
  <sheetViews>
    <sheetView topLeftCell="G1" workbookViewId="0">
      <selection activeCell="AC20" sqref="AC20"/>
    </sheetView>
  </sheetViews>
  <sheetFormatPr defaultRowHeight="14.4" x14ac:dyDescent="0.3"/>
  <cols>
    <col min="1" max="1" width="10.5546875" bestFit="1" customWidth="1"/>
  </cols>
  <sheetData>
    <row r="2" spans="1:34" x14ac:dyDescent="0.3">
      <c r="A2" s="127" t="s">
        <v>68</v>
      </c>
      <c r="B2" t="s">
        <v>1</v>
      </c>
      <c r="C2" t="s">
        <v>0</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3">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3">
      <c r="A4" s="128">
        <f>DATE(YEAR(DONOTCHANGE!A4),1,1)</f>
        <v>44927</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3">
      <c r="A5" s="128">
        <f>DATE(YEAR(A4)+1,1,1)</f>
        <v>45292</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3">
      <c r="A6" s="128">
        <f t="shared" ref="A6:A9" si="0">DATE(YEAR(A5)+1,1,1)</f>
        <v>45658</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3">
      <c r="A7" s="128">
        <f t="shared" si="0"/>
        <v>46023</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3">
      <c r="A8" s="128">
        <f t="shared" si="0"/>
        <v>46388</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3">
      <c r="A9" s="128">
        <f t="shared" si="0"/>
        <v>46753</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791FC-7AE6-425E-8359-32C3209E72F1}">
  <sheetPr codeName="Sheet5">
    <tabColor rgb="FFBEBADA"/>
  </sheetPr>
  <dimension ref="A1:ALQ84"/>
  <sheetViews>
    <sheetView topLeftCell="A37" workbookViewId="0">
      <selection activeCell="D4" sqref="D4"/>
    </sheetView>
  </sheetViews>
  <sheetFormatPr defaultColWidth="18.6640625" defaultRowHeight="12.75" customHeight="1" x14ac:dyDescent="0.3"/>
  <cols>
    <col min="1" max="4" width="7.5546875" style="2" customWidth="1"/>
    <col min="5" max="30" width="8" style="3" customWidth="1"/>
    <col min="31" max="31" width="9" style="3" customWidth="1"/>
    <col min="32" max="54" width="8.88671875" style="3" customWidth="1"/>
    <col min="55" max="16384" width="18.6640625" style="3"/>
  </cols>
  <sheetData>
    <row r="1" spans="1:39" ht="14.4" x14ac:dyDescent="0.3">
      <c r="A1" s="33"/>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2"/>
      <c r="AJ1" s="2"/>
      <c r="AK1" s="2"/>
      <c r="AL1" s="2"/>
      <c r="AM1" s="2"/>
    </row>
    <row r="2" spans="1:39" s="2" customFormat="1" ht="14.4" x14ac:dyDescent="0.3">
      <c r="A2" s="33"/>
      <c r="B2" s="34" t="s">
        <v>0</v>
      </c>
      <c r="C2" s="34" t="s">
        <v>1</v>
      </c>
      <c r="D2" s="34" t="s">
        <v>2</v>
      </c>
      <c r="E2" s="34">
        <v>1991</v>
      </c>
      <c r="F2" s="34">
        <v>1992</v>
      </c>
      <c r="G2" s="34">
        <v>1993</v>
      </c>
      <c r="H2" s="34">
        <v>1994</v>
      </c>
      <c r="I2" s="34">
        <v>1995</v>
      </c>
      <c r="J2" s="34">
        <v>1996</v>
      </c>
      <c r="K2" s="34">
        <v>1997</v>
      </c>
      <c r="L2" s="34">
        <v>1998</v>
      </c>
      <c r="M2" s="34">
        <v>1999</v>
      </c>
      <c r="N2" s="34">
        <v>2000</v>
      </c>
      <c r="O2" s="34">
        <v>2001</v>
      </c>
      <c r="P2" s="34">
        <v>2002</v>
      </c>
      <c r="Q2" s="34">
        <v>2003</v>
      </c>
      <c r="R2" s="34">
        <v>2004</v>
      </c>
      <c r="S2" s="34">
        <v>2005</v>
      </c>
      <c r="T2" s="34">
        <v>2006</v>
      </c>
      <c r="U2" s="34">
        <v>2007</v>
      </c>
      <c r="V2" s="34">
        <v>2008</v>
      </c>
      <c r="W2" s="34">
        <v>2009</v>
      </c>
      <c r="X2" s="34">
        <v>2010</v>
      </c>
      <c r="Y2" s="34">
        <v>2011</v>
      </c>
      <c r="Z2" s="34">
        <v>2012</v>
      </c>
      <c r="AA2" s="34">
        <v>2013</v>
      </c>
      <c r="AB2" s="34">
        <v>2014</v>
      </c>
      <c r="AC2" s="34">
        <v>2015</v>
      </c>
      <c r="AD2" s="34">
        <v>2016</v>
      </c>
      <c r="AE2" s="34">
        <v>2017</v>
      </c>
      <c r="AF2" s="34">
        <v>2018</v>
      </c>
      <c r="AG2" s="34">
        <v>2019</v>
      </c>
      <c r="AH2" s="34">
        <v>2020</v>
      </c>
    </row>
    <row r="3" spans="1:39" s="2" customFormat="1" ht="14.4" x14ac:dyDescent="0.3">
      <c r="A3" s="35"/>
      <c r="B3" s="36" t="s">
        <v>3</v>
      </c>
      <c r="C3" s="36" t="s">
        <v>4</v>
      </c>
      <c r="D3" s="36" t="s">
        <v>5</v>
      </c>
      <c r="E3" s="36" t="s">
        <v>6</v>
      </c>
      <c r="F3" s="36" t="s">
        <v>7</v>
      </c>
      <c r="G3" s="36" t="s">
        <v>8</v>
      </c>
      <c r="H3" s="36" t="s">
        <v>9</v>
      </c>
      <c r="I3" s="36" t="s">
        <v>10</v>
      </c>
      <c r="J3" s="36" t="s">
        <v>11</v>
      </c>
      <c r="K3" s="36" t="s">
        <v>12</v>
      </c>
      <c r="L3" s="36" t="s">
        <v>13</v>
      </c>
      <c r="M3" s="36" t="s">
        <v>14</v>
      </c>
      <c r="N3" s="36" t="s">
        <v>15</v>
      </c>
      <c r="O3" s="36" t="s">
        <v>16</v>
      </c>
      <c r="P3" s="36" t="s">
        <v>17</v>
      </c>
      <c r="Q3" s="36" t="s">
        <v>18</v>
      </c>
      <c r="R3" s="36" t="s">
        <v>19</v>
      </c>
      <c r="S3" s="36" t="s">
        <v>20</v>
      </c>
      <c r="T3" s="36" t="s">
        <v>21</v>
      </c>
      <c r="U3" s="36" t="s">
        <v>22</v>
      </c>
      <c r="V3" s="36" t="s">
        <v>23</v>
      </c>
      <c r="W3" s="36" t="s">
        <v>24</v>
      </c>
      <c r="X3" s="36" t="s">
        <v>25</v>
      </c>
      <c r="Y3" s="36" t="s">
        <v>26</v>
      </c>
      <c r="Z3" s="36" t="s">
        <v>27</v>
      </c>
      <c r="AA3" s="36" t="s">
        <v>28</v>
      </c>
      <c r="AB3" s="36" t="s">
        <v>29</v>
      </c>
      <c r="AC3" s="36" t="s">
        <v>30</v>
      </c>
      <c r="AD3" s="36" t="s">
        <v>31</v>
      </c>
      <c r="AE3" s="36" t="s">
        <v>32</v>
      </c>
      <c r="AF3" s="36" t="s">
        <v>33</v>
      </c>
      <c r="AG3" s="36" t="s">
        <v>34</v>
      </c>
      <c r="AH3" s="36" t="s">
        <v>35</v>
      </c>
    </row>
    <row r="4" spans="1:39" ht="14.4" x14ac:dyDescent="0.3">
      <c r="A4" s="37">
        <v>45017</v>
      </c>
      <c r="B4" s="27">
        <v>81</v>
      </c>
      <c r="C4" s="28">
        <v>42</v>
      </c>
      <c r="D4" s="38">
        <v>65</v>
      </c>
      <c r="E4" s="15">
        <v>64.626999999999995</v>
      </c>
      <c r="F4" s="15">
        <v>90.388000000000005</v>
      </c>
      <c r="G4" s="15">
        <v>43.896999999999998</v>
      </c>
      <c r="H4" s="15">
        <v>94.438000000000002</v>
      </c>
      <c r="I4" s="15">
        <v>56.890999999999998</v>
      </c>
      <c r="J4" s="15">
        <v>63.33</v>
      </c>
      <c r="K4" s="15">
        <v>45.378999999999998</v>
      </c>
      <c r="L4" s="15">
        <v>50.514000000000003</v>
      </c>
      <c r="M4" s="15">
        <v>43.244999999999997</v>
      </c>
      <c r="N4" s="15">
        <v>79.233999999999995</v>
      </c>
      <c r="O4" s="15">
        <v>59.719000000000001</v>
      </c>
      <c r="P4" s="15">
        <v>66.629000000000005</v>
      </c>
      <c r="Q4" s="15">
        <v>67.061999999999998</v>
      </c>
      <c r="R4" s="15">
        <v>87.957999999999998</v>
      </c>
      <c r="S4" s="15">
        <v>63.118000000000002</v>
      </c>
      <c r="T4" s="15">
        <v>83.364999999999995</v>
      </c>
      <c r="U4" s="15">
        <v>66.477000000000004</v>
      </c>
      <c r="V4" s="15">
        <v>33.094999999999999</v>
      </c>
      <c r="W4" s="15">
        <v>76.313999999999993</v>
      </c>
      <c r="X4" s="15">
        <v>69.584999999999994</v>
      </c>
      <c r="Y4" s="15">
        <v>45.177999999999997</v>
      </c>
      <c r="Z4" s="15">
        <v>103.355</v>
      </c>
      <c r="AA4" s="15">
        <v>53.62</v>
      </c>
      <c r="AB4" s="15">
        <v>57.506999999999998</v>
      </c>
      <c r="AC4" s="15">
        <v>59.936</v>
      </c>
      <c r="AD4" s="15">
        <v>94.822000000000003</v>
      </c>
      <c r="AE4" s="15">
        <v>65.373000000000005</v>
      </c>
      <c r="AF4" s="15">
        <v>68.072000000000003</v>
      </c>
      <c r="AG4" s="15">
        <v>88.650999999999996</v>
      </c>
      <c r="AH4" s="39">
        <v>59.430999999999997</v>
      </c>
    </row>
    <row r="5" spans="1:39" ht="14.4" x14ac:dyDescent="0.3">
      <c r="A5" s="37">
        <v>45047</v>
      </c>
      <c r="B5" s="30">
        <v>225</v>
      </c>
      <c r="C5" s="7">
        <v>117</v>
      </c>
      <c r="D5" s="40">
        <v>180</v>
      </c>
      <c r="E5" s="15">
        <v>171.61699999999999</v>
      </c>
      <c r="F5" s="15">
        <v>312.92399999999998</v>
      </c>
      <c r="G5" s="15">
        <v>271.13900000000001</v>
      </c>
      <c r="H5" s="15">
        <v>267.81700000000001</v>
      </c>
      <c r="I5" s="15">
        <v>134.755</v>
      </c>
      <c r="J5" s="15">
        <v>114.506</v>
      </c>
      <c r="K5" s="15">
        <v>208.59899999999999</v>
      </c>
      <c r="L5" s="15">
        <v>175.298</v>
      </c>
      <c r="M5" s="15">
        <v>174.93899999999999</v>
      </c>
      <c r="N5" s="15">
        <v>217.078</v>
      </c>
      <c r="O5" s="15">
        <v>242.565</v>
      </c>
      <c r="P5" s="15">
        <v>123.76600000000001</v>
      </c>
      <c r="Q5" s="15">
        <v>107.571</v>
      </c>
      <c r="R5" s="15">
        <v>169.37700000000001</v>
      </c>
      <c r="S5" s="15">
        <v>191.03</v>
      </c>
      <c r="T5" s="15">
        <v>206.67099999999999</v>
      </c>
      <c r="U5" s="15">
        <v>305.44600000000003</v>
      </c>
      <c r="V5" s="15">
        <v>149.416</v>
      </c>
      <c r="W5" s="15">
        <v>178.14400000000001</v>
      </c>
      <c r="X5" s="15">
        <v>108.24299999999999</v>
      </c>
      <c r="Y5" s="15">
        <v>128.036</v>
      </c>
      <c r="Z5" s="15">
        <v>185.88900000000001</v>
      </c>
      <c r="AA5" s="15">
        <v>225.58</v>
      </c>
      <c r="AB5" s="15">
        <v>154.11500000000001</v>
      </c>
      <c r="AC5" s="15">
        <v>181.85599999999999</v>
      </c>
      <c r="AD5" s="15">
        <v>185.315</v>
      </c>
      <c r="AE5" s="15">
        <v>178.11199999999999</v>
      </c>
      <c r="AF5" s="15">
        <v>264.72500000000002</v>
      </c>
      <c r="AG5" s="15">
        <v>144.96299999999999</v>
      </c>
      <c r="AH5" s="39">
        <v>182.21600000000001</v>
      </c>
    </row>
    <row r="6" spans="1:39" ht="14.4" x14ac:dyDescent="0.3">
      <c r="A6" s="37">
        <v>45078</v>
      </c>
      <c r="B6" s="30">
        <v>456</v>
      </c>
      <c r="C6" s="7">
        <v>237</v>
      </c>
      <c r="D6" s="40">
        <v>365</v>
      </c>
      <c r="E6" s="15">
        <v>505.13600000000002</v>
      </c>
      <c r="F6" s="15">
        <v>229.125</v>
      </c>
      <c r="G6" s="15">
        <v>439.375</v>
      </c>
      <c r="H6" s="15">
        <v>288.59300000000002</v>
      </c>
      <c r="I6" s="15">
        <v>498.48099999999999</v>
      </c>
      <c r="J6" s="15">
        <v>447.84500000000003</v>
      </c>
      <c r="K6" s="15">
        <v>454.87799999999999</v>
      </c>
      <c r="L6" s="15">
        <v>323.286</v>
      </c>
      <c r="M6" s="15">
        <v>477.64600000000002</v>
      </c>
      <c r="N6" s="15">
        <v>299.81400000000002</v>
      </c>
      <c r="O6" s="15">
        <v>296.80399999999997</v>
      </c>
      <c r="P6" s="15">
        <v>363.63900000000001</v>
      </c>
      <c r="Q6" s="15">
        <v>302.29199999999997</v>
      </c>
      <c r="R6" s="15">
        <v>368.78100000000001</v>
      </c>
      <c r="S6" s="15">
        <v>405.036</v>
      </c>
      <c r="T6" s="15">
        <v>229.905</v>
      </c>
      <c r="U6" s="15">
        <v>236.24100000000001</v>
      </c>
      <c r="V6" s="15">
        <v>325.24099999999999</v>
      </c>
      <c r="W6" s="15">
        <v>497.40300000000002</v>
      </c>
      <c r="X6" s="15">
        <v>387.91500000000002</v>
      </c>
      <c r="Y6" s="15">
        <v>348.38400000000001</v>
      </c>
      <c r="Z6" s="15">
        <v>269.58</v>
      </c>
      <c r="AA6" s="15">
        <v>309.98599999999999</v>
      </c>
      <c r="AB6" s="15">
        <v>312.13200000000001</v>
      </c>
      <c r="AC6" s="15">
        <v>438.827</v>
      </c>
      <c r="AD6" s="15">
        <v>417.46199999999999</v>
      </c>
      <c r="AE6" s="15">
        <v>365.24299999999999</v>
      </c>
      <c r="AF6" s="15">
        <v>427.976</v>
      </c>
      <c r="AG6" s="15">
        <v>364.75599999999997</v>
      </c>
      <c r="AH6" s="39">
        <v>426.35199999999998</v>
      </c>
    </row>
    <row r="7" spans="1:39" ht="14.4" x14ac:dyDescent="0.3">
      <c r="A7" s="37">
        <v>45108</v>
      </c>
      <c r="B7" s="30">
        <v>238</v>
      </c>
      <c r="C7" s="7">
        <v>124</v>
      </c>
      <c r="D7" s="40">
        <v>190</v>
      </c>
      <c r="E7" s="15">
        <v>255.98699999999999</v>
      </c>
      <c r="F7" s="15">
        <v>116.81399999999999</v>
      </c>
      <c r="G7" s="15">
        <v>257.81299999999999</v>
      </c>
      <c r="H7" s="15">
        <v>71.957999999999998</v>
      </c>
      <c r="I7" s="15">
        <v>460.37400000000002</v>
      </c>
      <c r="J7" s="15">
        <v>213.953</v>
      </c>
      <c r="K7" s="15">
        <v>170.46799999999999</v>
      </c>
      <c r="L7" s="15">
        <v>394.09899999999999</v>
      </c>
      <c r="M7" s="15">
        <v>298.74400000000003</v>
      </c>
      <c r="N7" s="15">
        <v>94.813000000000002</v>
      </c>
      <c r="O7" s="15">
        <v>113.304</v>
      </c>
      <c r="P7" s="15">
        <v>165.75700000000001</v>
      </c>
      <c r="Q7" s="15">
        <v>108.202</v>
      </c>
      <c r="R7" s="15">
        <v>266.76</v>
      </c>
      <c r="S7" s="15">
        <v>283.71100000000001</v>
      </c>
      <c r="T7" s="15">
        <v>57.475999999999999</v>
      </c>
      <c r="U7" s="15">
        <v>74.843000000000004</v>
      </c>
      <c r="V7" s="15">
        <v>226.953</v>
      </c>
      <c r="W7" s="15">
        <v>378.404</v>
      </c>
      <c r="X7" s="15">
        <v>411.61700000000002</v>
      </c>
      <c r="Y7" s="15">
        <v>513.65599999999995</v>
      </c>
      <c r="Z7" s="15">
        <v>99.844999999999999</v>
      </c>
      <c r="AA7" s="15">
        <v>135.703</v>
      </c>
      <c r="AB7" s="15">
        <v>180.596</v>
      </c>
      <c r="AC7" s="15">
        <v>229.12899999999999</v>
      </c>
      <c r="AD7" s="15">
        <v>148.99</v>
      </c>
      <c r="AE7" s="15">
        <v>155.41800000000001</v>
      </c>
      <c r="AF7" s="15">
        <v>158.959</v>
      </c>
      <c r="AG7" s="15">
        <v>277.34800000000001</v>
      </c>
      <c r="AH7" s="39">
        <v>199.404</v>
      </c>
    </row>
    <row r="8" spans="1:39" ht="14.4" x14ac:dyDescent="0.3">
      <c r="A8" s="37">
        <v>45139</v>
      </c>
      <c r="B8" s="30">
        <v>86</v>
      </c>
      <c r="C8" s="7">
        <v>50</v>
      </c>
      <c r="D8" s="40">
        <v>65</v>
      </c>
      <c r="E8" s="15">
        <v>97.17</v>
      </c>
      <c r="F8" s="15">
        <v>47.462000000000003</v>
      </c>
      <c r="G8" s="15">
        <v>180.22900000000001</v>
      </c>
      <c r="H8" s="15">
        <v>40.076999999999998</v>
      </c>
      <c r="I8" s="15">
        <v>148.09200000000001</v>
      </c>
      <c r="J8" s="15">
        <v>66.849999999999994</v>
      </c>
      <c r="K8" s="15">
        <v>90.224000000000004</v>
      </c>
      <c r="L8" s="15">
        <v>122.215</v>
      </c>
      <c r="M8" s="15">
        <v>100.399</v>
      </c>
      <c r="N8" s="15">
        <v>43.292000000000002</v>
      </c>
      <c r="O8" s="15">
        <v>45.441000000000003</v>
      </c>
      <c r="P8" s="15">
        <v>55.808999999999997</v>
      </c>
      <c r="Q8" s="15">
        <v>42.384999999999998</v>
      </c>
      <c r="R8" s="15">
        <v>92.888000000000005</v>
      </c>
      <c r="S8" s="15">
        <v>87.29</v>
      </c>
      <c r="T8" s="15">
        <v>35.158000000000001</v>
      </c>
      <c r="U8" s="15">
        <v>48.518999999999998</v>
      </c>
      <c r="V8" s="15">
        <v>65.486999999999995</v>
      </c>
      <c r="W8" s="15">
        <v>106.98399999999999</v>
      </c>
      <c r="X8" s="15">
        <v>122.512</v>
      </c>
      <c r="Y8" s="15">
        <v>142.727</v>
      </c>
      <c r="Z8" s="15">
        <v>41.514000000000003</v>
      </c>
      <c r="AA8" s="15">
        <v>51.726999999999997</v>
      </c>
      <c r="AB8" s="15">
        <v>64.513000000000005</v>
      </c>
      <c r="AC8" s="15">
        <v>68.215000000000003</v>
      </c>
      <c r="AD8" s="15">
        <v>55.872999999999998</v>
      </c>
      <c r="AE8" s="15">
        <v>57.430999999999997</v>
      </c>
      <c r="AF8" s="15">
        <v>58.531999999999996</v>
      </c>
      <c r="AG8" s="15">
        <v>91.436999999999998</v>
      </c>
      <c r="AH8" s="39">
        <v>63.658999999999999</v>
      </c>
    </row>
    <row r="9" spans="1:39" ht="14.4" x14ac:dyDescent="0.3">
      <c r="A9" s="37">
        <v>45170</v>
      </c>
      <c r="B9" s="30">
        <v>51</v>
      </c>
      <c r="C9" s="7">
        <v>51</v>
      </c>
      <c r="D9" s="40">
        <v>40</v>
      </c>
      <c r="E9" s="15">
        <v>59.643999999999998</v>
      </c>
      <c r="F9" s="15">
        <v>32.837000000000003</v>
      </c>
      <c r="G9" s="15">
        <v>58.957999999999998</v>
      </c>
      <c r="H9" s="15">
        <v>27.86</v>
      </c>
      <c r="I9" s="15">
        <v>55.023000000000003</v>
      </c>
      <c r="J9" s="15">
        <v>35.469000000000001</v>
      </c>
      <c r="K9" s="15">
        <v>56.988</v>
      </c>
      <c r="L9" s="15">
        <v>47.274000000000001</v>
      </c>
      <c r="M9" s="15">
        <v>59.411999999999999</v>
      </c>
      <c r="N9" s="15">
        <v>37.503999999999998</v>
      </c>
      <c r="O9" s="15">
        <v>28.812000000000001</v>
      </c>
      <c r="P9" s="15">
        <v>39.661999999999999</v>
      </c>
      <c r="Q9" s="15">
        <v>32.838000000000001</v>
      </c>
      <c r="R9" s="15">
        <v>53.679000000000002</v>
      </c>
      <c r="S9" s="15">
        <v>41.134</v>
      </c>
      <c r="T9" s="15">
        <v>25.292999999999999</v>
      </c>
      <c r="U9" s="15">
        <v>31.530999999999999</v>
      </c>
      <c r="V9" s="15">
        <v>40.576999999999998</v>
      </c>
      <c r="W9" s="15">
        <v>43.811</v>
      </c>
      <c r="X9" s="15">
        <v>52.805</v>
      </c>
      <c r="Y9" s="15">
        <v>54.957000000000001</v>
      </c>
      <c r="Z9" s="15">
        <v>25.689</v>
      </c>
      <c r="AA9" s="15">
        <v>39.386000000000003</v>
      </c>
      <c r="AB9" s="15">
        <v>41.911000000000001</v>
      </c>
      <c r="AC9" s="15">
        <v>38.798000000000002</v>
      </c>
      <c r="AD9" s="15">
        <v>38.356999999999999</v>
      </c>
      <c r="AE9" s="15">
        <v>40.338000000000001</v>
      </c>
      <c r="AF9" s="15">
        <v>32.881999999999998</v>
      </c>
      <c r="AG9" s="15">
        <v>49.362000000000002</v>
      </c>
      <c r="AH9" s="39">
        <v>34.665999999999997</v>
      </c>
    </row>
    <row r="10" spans="1:39" ht="14.4" x14ac:dyDescent="0.3">
      <c r="A10" s="37">
        <v>45200</v>
      </c>
      <c r="B10" s="30">
        <v>51</v>
      </c>
      <c r="C10" s="7">
        <v>39</v>
      </c>
      <c r="D10" s="40">
        <v>45</v>
      </c>
      <c r="E10" s="15">
        <v>49.728000000000002</v>
      </c>
      <c r="F10" s="15">
        <v>35.411000000000001</v>
      </c>
      <c r="G10" s="15">
        <v>56.414000000000001</v>
      </c>
      <c r="H10" s="15">
        <v>44.249000000000002</v>
      </c>
      <c r="I10" s="15">
        <v>59.572000000000003</v>
      </c>
      <c r="J10" s="15">
        <v>43.79</v>
      </c>
      <c r="K10" s="15">
        <v>66.441999999999993</v>
      </c>
      <c r="L10" s="15">
        <v>55.363</v>
      </c>
      <c r="M10" s="15">
        <v>49.93</v>
      </c>
      <c r="N10" s="15">
        <v>42.707000000000001</v>
      </c>
      <c r="O10" s="15">
        <v>35.216000000000001</v>
      </c>
      <c r="P10" s="15">
        <v>46.756</v>
      </c>
      <c r="Q10" s="15">
        <v>33.19</v>
      </c>
      <c r="R10" s="15">
        <v>56.526000000000003</v>
      </c>
      <c r="S10" s="15">
        <v>49.417000000000002</v>
      </c>
      <c r="T10" s="15">
        <v>48.375</v>
      </c>
      <c r="U10" s="15">
        <v>55.313000000000002</v>
      </c>
      <c r="V10" s="15">
        <v>43.597000000000001</v>
      </c>
      <c r="W10" s="15">
        <v>53.978999999999999</v>
      </c>
      <c r="X10" s="15">
        <v>49.612000000000002</v>
      </c>
      <c r="Y10" s="15">
        <v>59.823999999999998</v>
      </c>
      <c r="Z10" s="15">
        <v>32.466000000000001</v>
      </c>
      <c r="AA10" s="15">
        <v>49.889000000000003</v>
      </c>
      <c r="AB10" s="15">
        <v>103.923</v>
      </c>
      <c r="AC10" s="15">
        <v>54.273000000000003</v>
      </c>
      <c r="AD10" s="15">
        <v>80.694000000000003</v>
      </c>
      <c r="AE10" s="15">
        <v>60.503</v>
      </c>
      <c r="AF10" s="15">
        <v>42.314999999999998</v>
      </c>
      <c r="AG10" s="15">
        <v>53.454999999999998</v>
      </c>
      <c r="AH10" s="39">
        <v>40.226999999999997</v>
      </c>
    </row>
    <row r="11" spans="1:39" ht="14.4" x14ac:dyDescent="0.3">
      <c r="A11" s="37">
        <v>45231</v>
      </c>
      <c r="B11" s="30">
        <v>45</v>
      </c>
      <c r="C11" s="7">
        <v>39</v>
      </c>
      <c r="D11" s="40">
        <v>42</v>
      </c>
      <c r="E11" s="15">
        <v>47.978999999999999</v>
      </c>
      <c r="F11" s="15">
        <v>34.988999999999997</v>
      </c>
      <c r="G11" s="15">
        <v>46.875</v>
      </c>
      <c r="H11" s="15">
        <v>39.969000000000001</v>
      </c>
      <c r="I11" s="15">
        <v>52.512999999999998</v>
      </c>
      <c r="J11" s="15">
        <v>43.639000000000003</v>
      </c>
      <c r="K11" s="15">
        <v>45.738</v>
      </c>
      <c r="L11" s="15">
        <v>44.697000000000003</v>
      </c>
      <c r="M11" s="15">
        <v>44.082000000000001</v>
      </c>
      <c r="N11" s="15">
        <v>37.780999999999999</v>
      </c>
      <c r="O11" s="15">
        <v>42.841000000000001</v>
      </c>
      <c r="P11" s="15">
        <v>39.658999999999999</v>
      </c>
      <c r="Q11" s="15">
        <v>33.667999999999999</v>
      </c>
      <c r="R11" s="15">
        <v>53.941000000000003</v>
      </c>
      <c r="S11" s="15">
        <v>44.021000000000001</v>
      </c>
      <c r="T11" s="15">
        <v>36.850999999999999</v>
      </c>
      <c r="U11" s="15">
        <v>45.448999999999998</v>
      </c>
      <c r="V11" s="15">
        <v>44.58</v>
      </c>
      <c r="W11" s="15">
        <v>49.866999999999997</v>
      </c>
      <c r="X11" s="15">
        <v>46.531999999999996</v>
      </c>
      <c r="Y11" s="15">
        <v>51.625</v>
      </c>
      <c r="Z11" s="15">
        <v>38.536999999999999</v>
      </c>
      <c r="AA11" s="15">
        <v>41.598999999999997</v>
      </c>
      <c r="AB11" s="15">
        <v>53.518000000000001</v>
      </c>
      <c r="AC11" s="15">
        <v>42.802</v>
      </c>
      <c r="AD11" s="15">
        <v>80.679000000000002</v>
      </c>
      <c r="AE11" s="15">
        <v>49.529000000000003</v>
      </c>
      <c r="AF11" s="15">
        <v>42.100999999999999</v>
      </c>
      <c r="AG11" s="15">
        <v>44.186</v>
      </c>
      <c r="AH11" s="39">
        <v>43.322000000000003</v>
      </c>
    </row>
    <row r="12" spans="1:39" ht="14.4" x14ac:dyDescent="0.3">
      <c r="A12" s="37">
        <v>45261</v>
      </c>
      <c r="B12" s="30">
        <v>34</v>
      </c>
      <c r="C12" s="7">
        <v>32</v>
      </c>
      <c r="D12" s="40">
        <v>32</v>
      </c>
      <c r="E12" s="15">
        <v>41.670999999999999</v>
      </c>
      <c r="F12" s="15">
        <v>30.47</v>
      </c>
      <c r="G12" s="15">
        <v>39.823</v>
      </c>
      <c r="H12" s="15">
        <v>32.457999999999998</v>
      </c>
      <c r="I12" s="15">
        <v>51.002000000000002</v>
      </c>
      <c r="J12" s="15">
        <v>40.402000000000001</v>
      </c>
      <c r="K12" s="15">
        <v>36.884</v>
      </c>
      <c r="L12" s="15">
        <v>39.401000000000003</v>
      </c>
      <c r="M12" s="15">
        <v>38.438000000000002</v>
      </c>
      <c r="N12" s="15">
        <v>31.36</v>
      </c>
      <c r="O12" s="15">
        <v>33.694000000000003</v>
      </c>
      <c r="P12" s="15">
        <v>33.383000000000003</v>
      </c>
      <c r="Q12" s="15">
        <v>29.023</v>
      </c>
      <c r="R12" s="15">
        <v>39.564999999999998</v>
      </c>
      <c r="S12" s="15">
        <v>38.573</v>
      </c>
      <c r="T12" s="15">
        <v>32.100999999999999</v>
      </c>
      <c r="U12" s="15">
        <v>34.167999999999999</v>
      </c>
      <c r="V12" s="15">
        <v>35.723999999999997</v>
      </c>
      <c r="W12" s="15">
        <v>40.457000000000001</v>
      </c>
      <c r="X12" s="15">
        <v>39.58</v>
      </c>
      <c r="Y12" s="15">
        <v>42.219000000000001</v>
      </c>
      <c r="Z12" s="15">
        <v>32.398000000000003</v>
      </c>
      <c r="AA12" s="15">
        <v>34.122999999999998</v>
      </c>
      <c r="AB12" s="15">
        <v>40.686999999999998</v>
      </c>
      <c r="AC12" s="15">
        <v>35.725000000000001</v>
      </c>
      <c r="AD12" s="15">
        <v>46.331000000000003</v>
      </c>
      <c r="AE12" s="15">
        <v>44.451000000000001</v>
      </c>
      <c r="AF12" s="15">
        <v>35.140999999999998</v>
      </c>
      <c r="AG12" s="15">
        <v>37.250999999999998</v>
      </c>
      <c r="AH12" s="39">
        <v>36.707999999999998</v>
      </c>
    </row>
    <row r="13" spans="1:39" ht="14.4" x14ac:dyDescent="0.3">
      <c r="A13" s="37">
        <v>45292</v>
      </c>
      <c r="B13" s="30">
        <v>33</v>
      </c>
      <c r="C13" s="7">
        <v>29</v>
      </c>
      <c r="D13" s="40">
        <v>31</v>
      </c>
      <c r="E13" s="15">
        <v>35.896999999999998</v>
      </c>
      <c r="F13" s="15">
        <v>27.236000000000001</v>
      </c>
      <c r="G13" s="15">
        <v>34.732999999999997</v>
      </c>
      <c r="H13" s="15">
        <v>28.263999999999999</v>
      </c>
      <c r="I13" s="15">
        <v>40.368000000000002</v>
      </c>
      <c r="J13" s="15">
        <v>40.484000000000002</v>
      </c>
      <c r="K13" s="15">
        <v>31.734999999999999</v>
      </c>
      <c r="L13" s="15">
        <v>33.533999999999999</v>
      </c>
      <c r="M13" s="15">
        <v>33.744999999999997</v>
      </c>
      <c r="N13" s="15">
        <v>27.327000000000002</v>
      </c>
      <c r="O13" s="15">
        <v>28.315000000000001</v>
      </c>
      <c r="P13" s="15">
        <v>29.172999999999998</v>
      </c>
      <c r="Q13" s="15">
        <v>25.827999999999999</v>
      </c>
      <c r="R13" s="15">
        <v>33.503999999999998</v>
      </c>
      <c r="S13" s="15">
        <v>37.56</v>
      </c>
      <c r="T13" s="15">
        <v>29.600999999999999</v>
      </c>
      <c r="U13" s="15">
        <v>28.641999999999999</v>
      </c>
      <c r="V13" s="15">
        <v>32.58</v>
      </c>
      <c r="W13" s="15">
        <v>34.79</v>
      </c>
      <c r="X13" s="15">
        <v>35.473999999999997</v>
      </c>
      <c r="Y13" s="15">
        <v>37.886000000000003</v>
      </c>
      <c r="Z13" s="15">
        <v>27.411999999999999</v>
      </c>
      <c r="AA13" s="15">
        <v>30.158999999999999</v>
      </c>
      <c r="AB13" s="15">
        <v>37.192999999999998</v>
      </c>
      <c r="AC13" s="15">
        <v>31.594000000000001</v>
      </c>
      <c r="AD13" s="15">
        <v>37.276000000000003</v>
      </c>
      <c r="AE13" s="15">
        <v>37.984000000000002</v>
      </c>
      <c r="AF13" s="15">
        <v>30.718</v>
      </c>
      <c r="AG13" s="15">
        <v>32.308</v>
      </c>
      <c r="AH13" s="39">
        <v>31.454999999999998</v>
      </c>
    </row>
    <row r="14" spans="1:39" ht="14.4" x14ac:dyDescent="0.3">
      <c r="A14" s="37">
        <v>45323</v>
      </c>
      <c r="B14" s="30">
        <v>31</v>
      </c>
      <c r="C14" s="7">
        <v>27</v>
      </c>
      <c r="D14" s="40">
        <v>29</v>
      </c>
      <c r="E14" s="15">
        <v>31.818999999999999</v>
      </c>
      <c r="F14" s="15">
        <v>25.445</v>
      </c>
      <c r="G14" s="15">
        <v>30.372</v>
      </c>
      <c r="H14" s="15">
        <v>36.956000000000003</v>
      </c>
      <c r="I14" s="15">
        <v>44.465000000000003</v>
      </c>
      <c r="J14" s="15">
        <v>33.875999999999998</v>
      </c>
      <c r="K14" s="15">
        <v>27.788</v>
      </c>
      <c r="L14" s="15">
        <v>31.417999999999999</v>
      </c>
      <c r="M14" s="15">
        <v>34.042000000000002</v>
      </c>
      <c r="N14" s="15">
        <v>24.713000000000001</v>
      </c>
      <c r="O14" s="15">
        <v>25.106999999999999</v>
      </c>
      <c r="P14" s="15">
        <v>34.686999999999998</v>
      </c>
      <c r="Q14" s="15">
        <v>24.391999999999999</v>
      </c>
      <c r="R14" s="15">
        <v>30.282</v>
      </c>
      <c r="S14" s="15">
        <v>32.463000000000001</v>
      </c>
      <c r="T14" s="15">
        <v>28.43</v>
      </c>
      <c r="U14" s="15">
        <v>24.956</v>
      </c>
      <c r="V14" s="15">
        <v>31.548999999999999</v>
      </c>
      <c r="W14" s="15">
        <v>30.248999999999999</v>
      </c>
      <c r="X14" s="15">
        <v>33.173000000000002</v>
      </c>
      <c r="Y14" s="15">
        <v>35.530999999999999</v>
      </c>
      <c r="Z14" s="15">
        <v>24.827000000000002</v>
      </c>
      <c r="AA14" s="15">
        <v>34.15</v>
      </c>
      <c r="AB14" s="15">
        <v>41.42</v>
      </c>
      <c r="AC14" s="15">
        <v>37.380000000000003</v>
      </c>
      <c r="AD14" s="15">
        <v>49.664999999999999</v>
      </c>
      <c r="AE14" s="15">
        <v>35.142000000000003</v>
      </c>
      <c r="AF14" s="15">
        <v>30.530999999999999</v>
      </c>
      <c r="AG14" s="15">
        <v>29.332999999999998</v>
      </c>
      <c r="AH14" s="39">
        <v>32.143000000000001</v>
      </c>
    </row>
    <row r="15" spans="1:39" ht="14.4" x14ac:dyDescent="0.3">
      <c r="A15" s="37">
        <v>45352</v>
      </c>
      <c r="B15" s="30">
        <v>64</v>
      </c>
      <c r="C15" s="7">
        <v>43</v>
      </c>
      <c r="D15" s="40">
        <v>51</v>
      </c>
      <c r="E15" s="15">
        <v>53.682000000000002</v>
      </c>
      <c r="F15" s="15">
        <v>48.826000000000001</v>
      </c>
      <c r="G15" s="15">
        <v>51.707999999999998</v>
      </c>
      <c r="H15" s="15">
        <v>65.331000000000003</v>
      </c>
      <c r="I15" s="15">
        <v>59.607999999999997</v>
      </c>
      <c r="J15" s="15">
        <v>57.790999999999997</v>
      </c>
      <c r="K15" s="15">
        <v>46.82</v>
      </c>
      <c r="L15" s="15">
        <v>47.962000000000003</v>
      </c>
      <c r="M15" s="15">
        <v>43.045999999999999</v>
      </c>
      <c r="N15" s="15">
        <v>37.939</v>
      </c>
      <c r="O15" s="15">
        <v>33.18</v>
      </c>
      <c r="P15" s="15">
        <v>42.295999999999999</v>
      </c>
      <c r="Q15" s="15">
        <v>55.747999999999998</v>
      </c>
      <c r="R15" s="15">
        <v>51.338000000000001</v>
      </c>
      <c r="S15" s="15">
        <v>40.337000000000003</v>
      </c>
      <c r="T15" s="15">
        <v>63.33</v>
      </c>
      <c r="U15" s="15">
        <v>32.384</v>
      </c>
      <c r="V15" s="15">
        <v>50.006999999999998</v>
      </c>
      <c r="W15" s="15">
        <v>39.692</v>
      </c>
      <c r="X15" s="15">
        <v>39.970999999999997</v>
      </c>
      <c r="Y15" s="15">
        <v>64.015000000000001</v>
      </c>
      <c r="Z15" s="15">
        <v>39.029000000000003</v>
      </c>
      <c r="AA15" s="15">
        <v>46.344000000000001</v>
      </c>
      <c r="AB15" s="15">
        <v>70.774000000000001</v>
      </c>
      <c r="AC15" s="15">
        <v>55.759</v>
      </c>
      <c r="AD15" s="15">
        <v>136.68899999999999</v>
      </c>
      <c r="AE15" s="15">
        <v>41.526000000000003</v>
      </c>
      <c r="AF15" s="15">
        <v>44.311999999999998</v>
      </c>
      <c r="AG15" s="15">
        <v>46.633000000000003</v>
      </c>
      <c r="AH15" s="39">
        <v>38.276000000000003</v>
      </c>
    </row>
    <row r="16" spans="1:39" ht="14.4" x14ac:dyDescent="0.3">
      <c r="A16" s="37">
        <v>45383</v>
      </c>
      <c r="B16" s="30">
        <v>97</v>
      </c>
      <c r="C16" s="7">
        <v>65</v>
      </c>
      <c r="D16" s="40">
        <v>77</v>
      </c>
      <c r="E16" s="15">
        <v>70.608000000000004</v>
      </c>
      <c r="F16" s="15">
        <v>68.311000000000007</v>
      </c>
      <c r="G16" s="15">
        <v>91.763000000000005</v>
      </c>
      <c r="H16" s="15">
        <v>64.33</v>
      </c>
      <c r="I16" s="15">
        <v>115.964</v>
      </c>
      <c r="J16" s="15">
        <v>88.813999999999993</v>
      </c>
      <c r="K16" s="15">
        <v>76.05</v>
      </c>
      <c r="L16" s="15">
        <v>64.989000000000004</v>
      </c>
      <c r="M16" s="15">
        <v>78.335999999999999</v>
      </c>
      <c r="N16" s="15">
        <v>49.241</v>
      </c>
      <c r="O16" s="15">
        <v>63.558</v>
      </c>
      <c r="P16" s="15">
        <v>67.057000000000002</v>
      </c>
      <c r="Q16" s="15">
        <v>109.11799999999999</v>
      </c>
      <c r="R16" s="15">
        <v>76.400999999999996</v>
      </c>
      <c r="S16" s="15">
        <v>101.68300000000001</v>
      </c>
      <c r="T16" s="15">
        <v>65.721000000000004</v>
      </c>
      <c r="U16" s="15">
        <v>36.491</v>
      </c>
      <c r="V16" s="15">
        <v>81.674999999999997</v>
      </c>
      <c r="W16" s="15">
        <v>54.225000000000001</v>
      </c>
      <c r="X16" s="15">
        <v>64.296000000000006</v>
      </c>
      <c r="Y16" s="15">
        <v>125.504</v>
      </c>
      <c r="Z16" s="15">
        <v>45.735999999999997</v>
      </c>
      <c r="AA16" s="15">
        <v>78.254999999999995</v>
      </c>
      <c r="AB16" s="15">
        <v>75.298000000000002</v>
      </c>
      <c r="AC16" s="15">
        <v>85.873999999999995</v>
      </c>
      <c r="AD16" s="15">
        <v>254.48099999999999</v>
      </c>
      <c r="AE16" s="15">
        <v>74.361000000000004</v>
      </c>
      <c r="AF16" s="15">
        <v>97.82</v>
      </c>
      <c r="AG16" s="15">
        <v>64.540000000000006</v>
      </c>
      <c r="AH16" s="39">
        <v>60.912999999999997</v>
      </c>
    </row>
    <row r="17" spans="1:34" ht="14.4" x14ac:dyDescent="0.3">
      <c r="A17" s="37">
        <v>45413</v>
      </c>
      <c r="B17" s="30">
        <v>224</v>
      </c>
      <c r="C17" s="7">
        <v>116</v>
      </c>
      <c r="D17" s="40">
        <v>166</v>
      </c>
      <c r="E17" s="15">
        <v>162.11099999999999</v>
      </c>
      <c r="F17" s="15">
        <v>215.13800000000001</v>
      </c>
      <c r="G17" s="15">
        <v>195.131</v>
      </c>
      <c r="H17" s="15">
        <v>65.835999999999999</v>
      </c>
      <c r="I17" s="15">
        <v>158.67699999999999</v>
      </c>
      <c r="J17" s="15">
        <v>334.858</v>
      </c>
      <c r="K17" s="15">
        <v>151.214</v>
      </c>
      <c r="L17" s="15">
        <v>176.90600000000001</v>
      </c>
      <c r="M17" s="15">
        <v>166.738</v>
      </c>
      <c r="N17" s="15">
        <v>110.556</v>
      </c>
      <c r="O17" s="15">
        <v>63.518999999999998</v>
      </c>
      <c r="P17" s="15">
        <v>79.051000000000002</v>
      </c>
      <c r="Q17" s="15">
        <v>105.425</v>
      </c>
      <c r="R17" s="15">
        <v>154.85</v>
      </c>
      <c r="S17" s="15">
        <v>245.12200000000001</v>
      </c>
      <c r="T17" s="15">
        <v>165.26300000000001</v>
      </c>
      <c r="U17" s="15">
        <v>120.65300000000001</v>
      </c>
      <c r="V17" s="15">
        <v>150.37299999999999</v>
      </c>
      <c r="W17" s="15">
        <v>30.146000000000001</v>
      </c>
      <c r="X17" s="15">
        <v>161.04599999999999</v>
      </c>
      <c r="Y17" s="15">
        <v>170.821</v>
      </c>
      <c r="Z17" s="15">
        <v>74.578999999999994</v>
      </c>
      <c r="AA17" s="15">
        <v>207.369</v>
      </c>
      <c r="AB17" s="15">
        <v>176.095</v>
      </c>
      <c r="AC17" s="15">
        <v>134.00700000000001</v>
      </c>
      <c r="AD17" s="15">
        <v>388.08199999999999</v>
      </c>
      <c r="AE17" s="15">
        <v>254.96799999999999</v>
      </c>
      <c r="AF17" s="15">
        <v>83.489000000000004</v>
      </c>
      <c r="AG17" s="15">
        <v>129.70099999999999</v>
      </c>
      <c r="AH17" s="39">
        <v>83.703000000000003</v>
      </c>
    </row>
    <row r="18" spans="1:34" ht="14.4" x14ac:dyDescent="0.3">
      <c r="A18" s="37">
        <v>45444</v>
      </c>
      <c r="B18" s="30">
        <v>404</v>
      </c>
      <c r="C18" s="7">
        <v>201</v>
      </c>
      <c r="D18" s="40">
        <v>301</v>
      </c>
      <c r="E18" s="15">
        <v>64.757999999999996</v>
      </c>
      <c r="F18" s="15">
        <v>365.37200000000001</v>
      </c>
      <c r="G18" s="15">
        <v>155.959</v>
      </c>
      <c r="H18" s="15">
        <v>428.57</v>
      </c>
      <c r="I18" s="15">
        <v>587.10199999999998</v>
      </c>
      <c r="J18" s="15">
        <v>705.20799999999997</v>
      </c>
      <c r="K18" s="15">
        <v>298.93799999999999</v>
      </c>
      <c r="L18" s="15">
        <v>539.66499999999996</v>
      </c>
      <c r="M18" s="15">
        <v>217.65799999999999</v>
      </c>
      <c r="N18" s="15">
        <v>121.075</v>
      </c>
      <c r="O18" s="15">
        <v>207.02699999999999</v>
      </c>
      <c r="P18" s="15">
        <v>228.43899999999999</v>
      </c>
      <c r="Q18" s="15">
        <v>250.95400000000001</v>
      </c>
      <c r="R18" s="15">
        <v>380.69299999999998</v>
      </c>
      <c r="S18" s="15">
        <v>276.55799999999999</v>
      </c>
      <c r="T18" s="15">
        <v>63.616</v>
      </c>
      <c r="U18" s="15">
        <v>292.08999999999997</v>
      </c>
      <c r="V18" s="15">
        <v>459.67899999999997</v>
      </c>
      <c r="W18" s="15">
        <v>211.76400000000001</v>
      </c>
      <c r="X18" s="15">
        <v>431.78100000000001</v>
      </c>
      <c r="Y18" s="15">
        <v>204.92099999999999</v>
      </c>
      <c r="Z18" s="15">
        <v>100.111</v>
      </c>
      <c r="AA18" s="15">
        <v>461.798</v>
      </c>
      <c r="AB18" s="15">
        <v>290.98899999999998</v>
      </c>
      <c r="AC18" s="15">
        <v>285.00599999999997</v>
      </c>
      <c r="AD18" s="15">
        <v>728.04399999999998</v>
      </c>
      <c r="AE18" s="15">
        <v>431.11799999999999</v>
      </c>
      <c r="AF18" s="15">
        <v>263.14699999999999</v>
      </c>
      <c r="AG18" s="15">
        <v>349.61900000000003</v>
      </c>
      <c r="AH18" s="39">
        <v>337.90800000000002</v>
      </c>
    </row>
    <row r="19" spans="1:34" ht="14.4" x14ac:dyDescent="0.3">
      <c r="A19" s="37">
        <v>45474</v>
      </c>
      <c r="B19" s="30">
        <v>223</v>
      </c>
      <c r="C19" s="7">
        <v>90</v>
      </c>
      <c r="D19" s="40">
        <v>146</v>
      </c>
      <c r="E19" s="15">
        <v>36.923999999999999</v>
      </c>
      <c r="F19" s="15">
        <v>231.358</v>
      </c>
      <c r="G19" s="15">
        <v>31.934999999999999</v>
      </c>
      <c r="H19" s="15">
        <v>420.93099999999998</v>
      </c>
      <c r="I19" s="15">
        <v>289.28300000000002</v>
      </c>
      <c r="J19" s="15">
        <v>303.33</v>
      </c>
      <c r="K19" s="15">
        <v>347.928</v>
      </c>
      <c r="L19" s="15">
        <v>326.92700000000002</v>
      </c>
      <c r="M19" s="15">
        <v>67.168999999999997</v>
      </c>
      <c r="N19" s="15">
        <v>32.28</v>
      </c>
      <c r="O19" s="15">
        <v>82.518000000000001</v>
      </c>
      <c r="P19" s="15">
        <v>80.442999999999998</v>
      </c>
      <c r="Q19" s="15">
        <v>172.499</v>
      </c>
      <c r="R19" s="15">
        <v>251.52</v>
      </c>
      <c r="S19" s="15">
        <v>77.516000000000005</v>
      </c>
      <c r="T19" s="15">
        <v>12.154</v>
      </c>
      <c r="U19" s="15">
        <v>202.70099999999999</v>
      </c>
      <c r="V19" s="15">
        <v>340.053</v>
      </c>
      <c r="W19" s="15">
        <v>174.256</v>
      </c>
      <c r="X19" s="15">
        <v>625.447</v>
      </c>
      <c r="Y19" s="15">
        <v>73.245999999999995</v>
      </c>
      <c r="Z19" s="15">
        <v>37.848999999999997</v>
      </c>
      <c r="AA19" s="15">
        <v>288.83600000000001</v>
      </c>
      <c r="AB19" s="15">
        <v>133.018</v>
      </c>
      <c r="AC19" s="15">
        <v>94.682000000000002</v>
      </c>
      <c r="AD19" s="15">
        <v>351.85899999999998</v>
      </c>
      <c r="AE19" s="15">
        <v>185.31399999999999</v>
      </c>
      <c r="AF19" s="15">
        <v>212.779</v>
      </c>
      <c r="AG19" s="15">
        <v>173.03299999999999</v>
      </c>
      <c r="AH19" s="39">
        <v>166.54499999999999</v>
      </c>
    </row>
    <row r="20" spans="1:34" ht="14.4" x14ac:dyDescent="0.3">
      <c r="A20" s="37">
        <v>45505</v>
      </c>
      <c r="B20" s="30">
        <v>80</v>
      </c>
      <c r="C20" s="7">
        <v>42</v>
      </c>
      <c r="D20" s="40">
        <v>59</v>
      </c>
      <c r="E20" s="15">
        <v>23.94</v>
      </c>
      <c r="F20" s="15">
        <v>175.98599999999999</v>
      </c>
      <c r="G20" s="15">
        <v>28.433</v>
      </c>
      <c r="H20" s="15">
        <v>147.822</v>
      </c>
      <c r="I20" s="15">
        <v>92.777000000000001</v>
      </c>
      <c r="J20" s="15">
        <v>148.90899999999999</v>
      </c>
      <c r="K20" s="15">
        <v>113.515</v>
      </c>
      <c r="L20" s="15">
        <v>114.09</v>
      </c>
      <c r="M20" s="15">
        <v>38.707999999999998</v>
      </c>
      <c r="N20" s="15">
        <v>22.44</v>
      </c>
      <c r="O20" s="15">
        <v>37.399000000000001</v>
      </c>
      <c r="P20" s="15">
        <v>37.801000000000002</v>
      </c>
      <c r="Q20" s="15">
        <v>68.697000000000003</v>
      </c>
      <c r="R20" s="15">
        <v>84.131</v>
      </c>
      <c r="S20" s="15">
        <v>46.523000000000003</v>
      </c>
      <c r="T20" s="15">
        <v>27.576000000000001</v>
      </c>
      <c r="U20" s="15">
        <v>65.242999999999995</v>
      </c>
      <c r="V20" s="15">
        <v>105.783</v>
      </c>
      <c r="W20" s="15">
        <v>59.972999999999999</v>
      </c>
      <c r="X20" s="15">
        <v>181.79400000000001</v>
      </c>
      <c r="Y20" s="15">
        <v>37.994999999999997</v>
      </c>
      <c r="Z20" s="15">
        <v>24.754000000000001</v>
      </c>
      <c r="AA20" s="15">
        <v>100.399</v>
      </c>
      <c r="AB20" s="15">
        <v>51.930999999999997</v>
      </c>
      <c r="AC20" s="15">
        <v>45.954999999999998</v>
      </c>
      <c r="AD20" s="15">
        <v>115.21899999999999</v>
      </c>
      <c r="AE20" s="15">
        <v>67.603999999999999</v>
      </c>
      <c r="AF20" s="15">
        <v>79.503</v>
      </c>
      <c r="AG20" s="15">
        <v>61.747</v>
      </c>
      <c r="AH20" s="39">
        <v>73.546999999999997</v>
      </c>
    </row>
    <row r="21" spans="1:34" ht="14.4" x14ac:dyDescent="0.3">
      <c r="A21" s="37">
        <v>45536</v>
      </c>
      <c r="B21" s="30">
        <v>46</v>
      </c>
      <c r="C21" s="7">
        <v>32</v>
      </c>
      <c r="D21" s="40">
        <v>39</v>
      </c>
      <c r="E21" s="15">
        <v>26.765000000000001</v>
      </c>
      <c r="F21" s="15">
        <v>69.564999999999998</v>
      </c>
      <c r="G21" s="15">
        <v>26.795000000000002</v>
      </c>
      <c r="H21" s="15">
        <v>63.957000000000001</v>
      </c>
      <c r="I21" s="15">
        <v>56.003999999999998</v>
      </c>
      <c r="J21" s="15">
        <v>95.768000000000001</v>
      </c>
      <c r="K21" s="15">
        <v>54.767000000000003</v>
      </c>
      <c r="L21" s="15">
        <v>78.772000000000006</v>
      </c>
      <c r="M21" s="15">
        <v>42.917999999999999</v>
      </c>
      <c r="N21" s="15">
        <v>21.13</v>
      </c>
      <c r="O21" s="15">
        <v>37.652999999999999</v>
      </c>
      <c r="P21" s="15">
        <v>37.072000000000003</v>
      </c>
      <c r="Q21" s="15">
        <v>55.142000000000003</v>
      </c>
      <c r="R21" s="15">
        <v>48.012999999999998</v>
      </c>
      <c r="S21" s="15">
        <v>38.167000000000002</v>
      </c>
      <c r="T21" s="15">
        <v>26.088999999999999</v>
      </c>
      <c r="U21" s="15">
        <v>48.558999999999997</v>
      </c>
      <c r="V21" s="15">
        <v>52.570999999999998</v>
      </c>
      <c r="W21" s="15">
        <v>39.362000000000002</v>
      </c>
      <c r="X21" s="15">
        <v>80.537000000000006</v>
      </c>
      <c r="Y21" s="15">
        <v>29.800999999999998</v>
      </c>
      <c r="Z21" s="15">
        <v>31.385999999999999</v>
      </c>
      <c r="AA21" s="15">
        <v>69.778000000000006</v>
      </c>
      <c r="AB21" s="15">
        <v>39.866</v>
      </c>
      <c r="AC21" s="15">
        <v>40.491</v>
      </c>
      <c r="AD21" s="15">
        <v>81.433000000000007</v>
      </c>
      <c r="AE21" s="15">
        <v>42.652000000000001</v>
      </c>
      <c r="AF21" s="15">
        <v>54.881999999999998</v>
      </c>
      <c r="AG21" s="15">
        <v>40.521999999999998</v>
      </c>
      <c r="AH21" s="39">
        <v>59.201999999999998</v>
      </c>
    </row>
    <row r="22" spans="1:34" ht="14.4" x14ac:dyDescent="0.3">
      <c r="A22" s="37">
        <v>45566</v>
      </c>
      <c r="B22" s="30">
        <v>50</v>
      </c>
      <c r="C22" s="7">
        <v>40</v>
      </c>
      <c r="D22" s="40">
        <v>45</v>
      </c>
      <c r="E22" s="15">
        <v>25.385999999999999</v>
      </c>
      <c r="F22" s="15">
        <v>53.746000000000002</v>
      </c>
      <c r="G22" s="15">
        <v>38.018999999999998</v>
      </c>
      <c r="H22" s="15">
        <v>55.457000000000001</v>
      </c>
      <c r="I22" s="15">
        <v>52.936</v>
      </c>
      <c r="J22" s="15">
        <v>80.375</v>
      </c>
      <c r="K22" s="15">
        <v>52.91</v>
      </c>
      <c r="L22" s="15">
        <v>51.905999999999999</v>
      </c>
      <c r="M22" s="15">
        <v>40.061</v>
      </c>
      <c r="N22" s="15">
        <v>23.626000000000001</v>
      </c>
      <c r="O22" s="15">
        <v>37.9</v>
      </c>
      <c r="P22" s="15">
        <v>30.273</v>
      </c>
      <c r="Q22" s="15">
        <v>49.914000000000001</v>
      </c>
      <c r="R22" s="15">
        <v>47.478000000000002</v>
      </c>
      <c r="S22" s="15">
        <v>54.015000000000001</v>
      </c>
      <c r="T22" s="15">
        <v>42.895000000000003</v>
      </c>
      <c r="U22" s="15">
        <v>42.003999999999998</v>
      </c>
      <c r="V22" s="15">
        <v>52.682000000000002</v>
      </c>
      <c r="W22" s="15">
        <v>33.677999999999997</v>
      </c>
      <c r="X22" s="15">
        <v>68.81</v>
      </c>
      <c r="Y22" s="15">
        <v>31.26</v>
      </c>
      <c r="Z22" s="15">
        <v>35.146999999999998</v>
      </c>
      <c r="AA22" s="15">
        <v>116.38</v>
      </c>
      <c r="AB22" s="15">
        <v>47.23</v>
      </c>
      <c r="AC22" s="15">
        <v>73.459000000000003</v>
      </c>
      <c r="AD22" s="15">
        <v>84.069000000000003</v>
      </c>
      <c r="AE22" s="15">
        <v>43.606999999999999</v>
      </c>
      <c r="AF22" s="15">
        <v>48.572000000000003</v>
      </c>
      <c r="AG22" s="15">
        <v>38.002000000000002</v>
      </c>
      <c r="AH22" s="39">
        <v>40.561999999999998</v>
      </c>
    </row>
    <row r="23" spans="1:34" ht="14.4" x14ac:dyDescent="0.3">
      <c r="A23" s="37">
        <v>45597</v>
      </c>
      <c r="B23" s="30">
        <v>45</v>
      </c>
      <c r="C23" s="7">
        <v>39</v>
      </c>
      <c r="D23" s="40">
        <v>42</v>
      </c>
      <c r="E23" s="15">
        <v>27.013999999999999</v>
      </c>
      <c r="F23" s="15">
        <v>45.167000000000002</v>
      </c>
      <c r="G23" s="15">
        <v>34.677999999999997</v>
      </c>
      <c r="H23" s="15">
        <v>49.204000000000001</v>
      </c>
      <c r="I23" s="15">
        <v>50.951000000000001</v>
      </c>
      <c r="J23" s="15">
        <v>56.276000000000003</v>
      </c>
      <c r="K23" s="15">
        <v>42.886000000000003</v>
      </c>
      <c r="L23" s="15">
        <v>45.701999999999998</v>
      </c>
      <c r="M23" s="15">
        <v>35.74</v>
      </c>
      <c r="N23" s="15">
        <v>32.597000000000001</v>
      </c>
      <c r="O23" s="15">
        <v>32.642000000000003</v>
      </c>
      <c r="P23" s="15">
        <v>31.213999999999999</v>
      </c>
      <c r="Q23" s="15">
        <v>49.228999999999999</v>
      </c>
      <c r="R23" s="15">
        <v>42.412999999999997</v>
      </c>
      <c r="S23" s="15">
        <v>40.985999999999997</v>
      </c>
      <c r="T23" s="15">
        <v>35.634</v>
      </c>
      <c r="U23" s="15">
        <v>43.207000000000001</v>
      </c>
      <c r="V23" s="15">
        <v>48.372</v>
      </c>
      <c r="W23" s="15">
        <v>34.561</v>
      </c>
      <c r="X23" s="15">
        <v>57.45</v>
      </c>
      <c r="Y23" s="15">
        <v>37.723999999999997</v>
      </c>
      <c r="Z23" s="15">
        <v>30.045999999999999</v>
      </c>
      <c r="AA23" s="15">
        <v>61.161999999999999</v>
      </c>
      <c r="AB23" s="15">
        <v>37.732999999999997</v>
      </c>
      <c r="AC23" s="15">
        <v>74.135999999999996</v>
      </c>
      <c r="AD23" s="15">
        <v>67.293000000000006</v>
      </c>
      <c r="AE23" s="15">
        <v>42.418999999999997</v>
      </c>
      <c r="AF23" s="15">
        <v>40.58</v>
      </c>
      <c r="AG23" s="15">
        <v>41.375999999999998</v>
      </c>
      <c r="AH23" s="39">
        <v>40.917000000000002</v>
      </c>
    </row>
    <row r="24" spans="1:34" ht="14.4" x14ac:dyDescent="0.3">
      <c r="A24" s="37">
        <v>45627</v>
      </c>
      <c r="B24" s="30">
        <v>32</v>
      </c>
      <c r="C24" s="7">
        <v>32</v>
      </c>
      <c r="D24" s="40">
        <v>32</v>
      </c>
      <c r="E24" s="15">
        <v>23.268000000000001</v>
      </c>
      <c r="F24" s="15">
        <v>38.348999999999997</v>
      </c>
      <c r="G24" s="15">
        <v>27.972999999999999</v>
      </c>
      <c r="H24" s="15">
        <v>47.424999999999997</v>
      </c>
      <c r="I24" s="15">
        <v>46.792999999999999</v>
      </c>
      <c r="J24" s="15">
        <v>46.167000000000002</v>
      </c>
      <c r="K24" s="15">
        <v>37.948999999999998</v>
      </c>
      <c r="L24" s="15">
        <v>39.814999999999998</v>
      </c>
      <c r="M24" s="15">
        <v>29.527000000000001</v>
      </c>
      <c r="N24" s="15">
        <v>24.827000000000002</v>
      </c>
      <c r="O24" s="15">
        <v>27.152000000000001</v>
      </c>
      <c r="P24" s="15">
        <v>26.768000000000001</v>
      </c>
      <c r="Q24" s="15">
        <v>35.44</v>
      </c>
      <c r="R24" s="15">
        <v>37.249000000000002</v>
      </c>
      <c r="S24" s="15">
        <v>35.871000000000002</v>
      </c>
      <c r="T24" s="15">
        <v>26.146999999999998</v>
      </c>
      <c r="U24" s="15">
        <v>34.423000000000002</v>
      </c>
      <c r="V24" s="15">
        <v>39.192</v>
      </c>
      <c r="W24" s="15">
        <v>29.071999999999999</v>
      </c>
      <c r="X24" s="15">
        <v>47.277999999999999</v>
      </c>
      <c r="Y24" s="15">
        <v>31.672999999999998</v>
      </c>
      <c r="Z24" s="15">
        <v>24.01</v>
      </c>
      <c r="AA24" s="15">
        <v>47.095999999999997</v>
      </c>
      <c r="AB24" s="15">
        <v>31.341000000000001</v>
      </c>
      <c r="AC24" s="15">
        <v>41.81</v>
      </c>
      <c r="AD24" s="15">
        <v>59.554000000000002</v>
      </c>
      <c r="AE24" s="15">
        <v>35.465000000000003</v>
      </c>
      <c r="AF24" s="15">
        <v>34.097000000000001</v>
      </c>
      <c r="AG24" s="15">
        <v>34.856999999999999</v>
      </c>
      <c r="AH24" s="39">
        <v>35.231000000000002</v>
      </c>
    </row>
    <row r="25" spans="1:34" ht="14.4" x14ac:dyDescent="0.3">
      <c r="A25" s="37">
        <v>45658</v>
      </c>
      <c r="B25" s="30">
        <v>31</v>
      </c>
      <c r="C25" s="7">
        <v>31</v>
      </c>
      <c r="D25" s="40">
        <v>31</v>
      </c>
      <c r="E25" s="15">
        <v>20.922000000000001</v>
      </c>
      <c r="F25" s="15">
        <v>33.470999999999997</v>
      </c>
      <c r="G25" s="15">
        <v>24.364000000000001</v>
      </c>
      <c r="H25" s="15">
        <v>37.542999999999999</v>
      </c>
      <c r="I25" s="15">
        <v>46.033999999999999</v>
      </c>
      <c r="J25" s="15">
        <v>39.881</v>
      </c>
      <c r="K25" s="15">
        <v>32.314</v>
      </c>
      <c r="L25" s="15">
        <v>34.966999999999999</v>
      </c>
      <c r="M25" s="15">
        <v>25.74</v>
      </c>
      <c r="N25" s="15">
        <v>20.689</v>
      </c>
      <c r="O25" s="15">
        <v>23.728000000000002</v>
      </c>
      <c r="P25" s="15">
        <v>23.855</v>
      </c>
      <c r="Q25" s="15">
        <v>29.899000000000001</v>
      </c>
      <c r="R25" s="15">
        <v>36.213999999999999</v>
      </c>
      <c r="S25" s="15">
        <v>32.698</v>
      </c>
      <c r="T25" s="15">
        <v>21.738</v>
      </c>
      <c r="U25" s="15">
        <v>31.42</v>
      </c>
      <c r="V25" s="15">
        <v>33.74</v>
      </c>
      <c r="W25" s="15">
        <v>26.338999999999999</v>
      </c>
      <c r="X25" s="15">
        <v>42.396000000000001</v>
      </c>
      <c r="Y25" s="15">
        <v>26.815000000000001</v>
      </c>
      <c r="Z25" s="15">
        <v>21.218</v>
      </c>
      <c r="AA25" s="15">
        <v>42.697000000000003</v>
      </c>
      <c r="AB25" s="15">
        <v>27.766999999999999</v>
      </c>
      <c r="AC25" s="15">
        <v>33.774999999999999</v>
      </c>
      <c r="AD25" s="15">
        <v>50.927999999999997</v>
      </c>
      <c r="AE25" s="15">
        <v>31.036999999999999</v>
      </c>
      <c r="AF25" s="15">
        <v>29.564</v>
      </c>
      <c r="AG25" s="15">
        <v>29.821000000000002</v>
      </c>
      <c r="AH25" s="39">
        <v>30.381</v>
      </c>
    </row>
    <row r="26" spans="1:34" ht="14.4" x14ac:dyDescent="0.3">
      <c r="A26" s="37">
        <v>45689</v>
      </c>
      <c r="B26" s="30">
        <v>29</v>
      </c>
      <c r="C26" s="7">
        <v>29</v>
      </c>
      <c r="D26" s="40">
        <v>29</v>
      </c>
      <c r="E26" s="15">
        <v>19.452999999999999</v>
      </c>
      <c r="F26" s="15">
        <v>28.286999999999999</v>
      </c>
      <c r="G26" s="15">
        <v>32.652999999999999</v>
      </c>
      <c r="H26" s="15">
        <v>40.768999999999998</v>
      </c>
      <c r="I26" s="15">
        <v>37.113</v>
      </c>
      <c r="J26" s="15">
        <v>33.316000000000003</v>
      </c>
      <c r="K26" s="15">
        <v>29.423999999999999</v>
      </c>
      <c r="L26" s="15">
        <v>33.966000000000001</v>
      </c>
      <c r="M26" s="15">
        <v>22.445</v>
      </c>
      <c r="N26" s="15">
        <v>18.114000000000001</v>
      </c>
      <c r="O26" s="15">
        <v>29.128</v>
      </c>
      <c r="P26" s="15">
        <v>21.904</v>
      </c>
      <c r="Q26" s="15">
        <v>26.283000000000001</v>
      </c>
      <c r="R26" s="15">
        <v>30.405999999999999</v>
      </c>
      <c r="S26" s="15">
        <v>30.143999999999998</v>
      </c>
      <c r="T26" s="15">
        <v>18.532</v>
      </c>
      <c r="U26" s="15">
        <v>29.161000000000001</v>
      </c>
      <c r="V26" s="15">
        <v>28.352</v>
      </c>
      <c r="W26" s="15">
        <v>24.571999999999999</v>
      </c>
      <c r="X26" s="15">
        <v>37.71</v>
      </c>
      <c r="Y26" s="15">
        <v>23.472999999999999</v>
      </c>
      <c r="Z26" s="15">
        <v>25.92</v>
      </c>
      <c r="AA26" s="15">
        <v>44.712000000000003</v>
      </c>
      <c r="AB26" s="15">
        <v>32.918999999999997</v>
      </c>
      <c r="AC26" s="15">
        <v>44.777999999999999</v>
      </c>
      <c r="AD26" s="15">
        <v>44.496000000000002</v>
      </c>
      <c r="AE26" s="15">
        <v>29.69</v>
      </c>
      <c r="AF26" s="15">
        <v>26.071999999999999</v>
      </c>
      <c r="AG26" s="15">
        <v>29.495000000000001</v>
      </c>
      <c r="AH26" s="39">
        <v>26.318000000000001</v>
      </c>
    </row>
    <row r="27" spans="1:34" ht="14.4" x14ac:dyDescent="0.3">
      <c r="A27" s="37">
        <v>45717</v>
      </c>
      <c r="B27" s="30">
        <v>51</v>
      </c>
      <c r="C27" s="7">
        <v>51</v>
      </c>
      <c r="D27" s="40">
        <v>51</v>
      </c>
      <c r="E27" s="15">
        <v>41.784999999999997</v>
      </c>
      <c r="F27" s="15">
        <v>50.654000000000003</v>
      </c>
      <c r="G27" s="15">
        <v>61.781999999999996</v>
      </c>
      <c r="H27" s="15">
        <v>57.179000000000002</v>
      </c>
      <c r="I27" s="15">
        <v>61.722999999999999</v>
      </c>
      <c r="J27" s="15">
        <v>54.100999999999999</v>
      </c>
      <c r="K27" s="15">
        <v>47.076000000000001</v>
      </c>
      <c r="L27" s="15">
        <v>44.140999999999998</v>
      </c>
      <c r="M27" s="15">
        <v>36.194000000000003</v>
      </c>
      <c r="N27" s="15">
        <v>27.204999999999998</v>
      </c>
      <c r="O27" s="15">
        <v>37.767000000000003</v>
      </c>
      <c r="P27" s="15">
        <v>53.817</v>
      </c>
      <c r="Q27" s="15">
        <v>47.710999999999999</v>
      </c>
      <c r="R27" s="15">
        <v>39.515999999999998</v>
      </c>
      <c r="S27" s="15">
        <v>66.881</v>
      </c>
      <c r="T27" s="15">
        <v>26.981999999999999</v>
      </c>
      <c r="U27" s="15">
        <v>48.831000000000003</v>
      </c>
      <c r="V27" s="15">
        <v>38.932000000000002</v>
      </c>
      <c r="W27" s="15">
        <v>32.673000000000002</v>
      </c>
      <c r="X27" s="15">
        <v>68.256</v>
      </c>
      <c r="Y27" s="15">
        <v>37.972000000000001</v>
      </c>
      <c r="Z27" s="15">
        <v>39.036999999999999</v>
      </c>
      <c r="AA27" s="15">
        <v>76.561000000000007</v>
      </c>
      <c r="AB27" s="15">
        <v>52.088000000000001</v>
      </c>
      <c r="AC27" s="15">
        <v>126.69199999999999</v>
      </c>
      <c r="AD27" s="15">
        <v>52.223999999999997</v>
      </c>
      <c r="AE27" s="15">
        <v>44.531999999999996</v>
      </c>
      <c r="AF27" s="15">
        <v>44.34</v>
      </c>
      <c r="AG27" s="15">
        <v>36.994999999999997</v>
      </c>
      <c r="AH27" s="39">
        <v>48.734999999999999</v>
      </c>
    </row>
    <row r="28" spans="1:34" ht="14.4" x14ac:dyDescent="0.3">
      <c r="A28" s="37">
        <v>45748</v>
      </c>
      <c r="B28" s="30">
        <v>77</v>
      </c>
      <c r="C28" s="7">
        <v>77</v>
      </c>
      <c r="D28" s="40">
        <v>77</v>
      </c>
      <c r="E28" s="15">
        <v>63.625</v>
      </c>
      <c r="F28" s="15">
        <v>90.974000000000004</v>
      </c>
      <c r="G28" s="15">
        <v>61.811999999999998</v>
      </c>
      <c r="H28" s="15">
        <v>112.764</v>
      </c>
      <c r="I28" s="15">
        <v>90.84</v>
      </c>
      <c r="J28" s="15">
        <v>85.17</v>
      </c>
      <c r="K28" s="15">
        <v>64.796000000000006</v>
      </c>
      <c r="L28" s="15">
        <v>80.56</v>
      </c>
      <c r="M28" s="15">
        <v>46.97</v>
      </c>
      <c r="N28" s="15">
        <v>57.280999999999999</v>
      </c>
      <c r="O28" s="15">
        <v>62.292999999999999</v>
      </c>
      <c r="P28" s="15">
        <v>107.59099999999999</v>
      </c>
      <c r="Q28" s="15">
        <v>71.929000000000002</v>
      </c>
      <c r="R28" s="15">
        <v>100.60599999999999</v>
      </c>
      <c r="S28" s="15">
        <v>70.007999999999996</v>
      </c>
      <c r="T28" s="15">
        <v>32.137</v>
      </c>
      <c r="U28" s="15">
        <v>78.441000000000003</v>
      </c>
      <c r="V28" s="15">
        <v>54.307000000000002</v>
      </c>
      <c r="W28" s="15">
        <v>57.203000000000003</v>
      </c>
      <c r="X28" s="15">
        <v>131.846</v>
      </c>
      <c r="Y28" s="15">
        <v>45.121000000000002</v>
      </c>
      <c r="Z28" s="15">
        <v>70.477999999999994</v>
      </c>
      <c r="AA28" s="15">
        <v>82.561999999999998</v>
      </c>
      <c r="AB28" s="15">
        <v>81.94</v>
      </c>
      <c r="AC28" s="15">
        <v>247.87299999999999</v>
      </c>
      <c r="AD28" s="15">
        <v>87.739000000000004</v>
      </c>
      <c r="AE28" s="15">
        <v>98.451999999999998</v>
      </c>
      <c r="AF28" s="15">
        <v>62.54</v>
      </c>
      <c r="AG28" s="15">
        <v>58.722000000000001</v>
      </c>
      <c r="AH28" s="39">
        <v>65.715000000000003</v>
      </c>
    </row>
    <row r="29" spans="1:34" ht="14.4" x14ac:dyDescent="0.3">
      <c r="A29" s="37">
        <v>45778</v>
      </c>
      <c r="B29" s="30">
        <v>166</v>
      </c>
      <c r="C29" s="7">
        <v>166</v>
      </c>
      <c r="D29" s="40">
        <v>166</v>
      </c>
      <c r="E29" s="15">
        <v>186.434</v>
      </c>
      <c r="F29" s="15">
        <v>192.41300000000001</v>
      </c>
      <c r="G29" s="15">
        <v>62.424999999999997</v>
      </c>
      <c r="H29" s="15">
        <v>154.58500000000001</v>
      </c>
      <c r="I29" s="15">
        <v>340.04599999999999</v>
      </c>
      <c r="J29" s="15">
        <v>167.679</v>
      </c>
      <c r="K29" s="15">
        <v>174.459</v>
      </c>
      <c r="L29" s="15">
        <v>171.262</v>
      </c>
      <c r="M29" s="15">
        <v>102.444</v>
      </c>
      <c r="N29" s="15">
        <v>54.780999999999999</v>
      </c>
      <c r="O29" s="15">
        <v>71.075000000000003</v>
      </c>
      <c r="P29" s="15">
        <v>102.331</v>
      </c>
      <c r="Q29" s="15">
        <v>136.72399999999999</v>
      </c>
      <c r="R29" s="15">
        <v>243.102</v>
      </c>
      <c r="S29" s="15">
        <v>173.131</v>
      </c>
      <c r="T29" s="15">
        <v>105.538</v>
      </c>
      <c r="U29" s="15">
        <v>137.01</v>
      </c>
      <c r="V29" s="15">
        <v>30.108000000000001</v>
      </c>
      <c r="W29" s="15">
        <v>145.01300000000001</v>
      </c>
      <c r="X29" s="15">
        <v>179.80500000000001</v>
      </c>
      <c r="Y29" s="15">
        <v>69.963999999999999</v>
      </c>
      <c r="Z29" s="15">
        <v>187.744</v>
      </c>
      <c r="AA29" s="15">
        <v>189.31700000000001</v>
      </c>
      <c r="AB29" s="15">
        <v>125.69799999999999</v>
      </c>
      <c r="AC29" s="15">
        <v>367.84</v>
      </c>
      <c r="AD29" s="15">
        <v>285.3</v>
      </c>
      <c r="AE29" s="15">
        <v>85.448999999999998</v>
      </c>
      <c r="AF29" s="15">
        <v>124.151</v>
      </c>
      <c r="AG29" s="15">
        <v>77.805999999999997</v>
      </c>
      <c r="AH29" s="39">
        <v>151.48099999999999</v>
      </c>
    </row>
    <row r="30" spans="1:34" ht="14.4" x14ac:dyDescent="0.3">
      <c r="A30" s="37">
        <v>45809</v>
      </c>
      <c r="B30" s="30">
        <v>301</v>
      </c>
      <c r="C30" s="7">
        <v>301</v>
      </c>
      <c r="D30" s="40">
        <v>301</v>
      </c>
      <c r="E30" s="15">
        <v>349.69299999999998</v>
      </c>
      <c r="F30" s="15">
        <v>153.12100000000001</v>
      </c>
      <c r="G30" s="15">
        <v>413.86700000000002</v>
      </c>
      <c r="H30" s="15">
        <v>581.27099999999996</v>
      </c>
      <c r="I30" s="15">
        <v>711.702</v>
      </c>
      <c r="J30" s="15">
        <v>311.36700000000002</v>
      </c>
      <c r="K30" s="15">
        <v>532.72299999999996</v>
      </c>
      <c r="L30" s="15">
        <v>219.453</v>
      </c>
      <c r="M30" s="15">
        <v>120.462</v>
      </c>
      <c r="N30" s="15">
        <v>189.49700000000001</v>
      </c>
      <c r="O30" s="15">
        <v>213.262</v>
      </c>
      <c r="P30" s="15">
        <v>245.34299999999999</v>
      </c>
      <c r="Q30" s="15">
        <v>360.50900000000001</v>
      </c>
      <c r="R30" s="15">
        <v>273.72500000000002</v>
      </c>
      <c r="S30" s="15">
        <v>65.459000000000003</v>
      </c>
      <c r="T30" s="15">
        <v>269.37099999999998</v>
      </c>
      <c r="U30" s="15">
        <v>447.89100000000002</v>
      </c>
      <c r="V30" s="15">
        <v>207.67599999999999</v>
      </c>
      <c r="W30" s="15">
        <v>395.14</v>
      </c>
      <c r="X30" s="15">
        <v>208.88300000000001</v>
      </c>
      <c r="Y30" s="15">
        <v>95.450999999999993</v>
      </c>
      <c r="Z30" s="15">
        <v>438.97199999999998</v>
      </c>
      <c r="AA30" s="15">
        <v>298.55</v>
      </c>
      <c r="AB30" s="15">
        <v>276.08800000000002</v>
      </c>
      <c r="AC30" s="15">
        <v>710.47699999999998</v>
      </c>
      <c r="AD30" s="15">
        <v>451.20800000000003</v>
      </c>
      <c r="AE30" s="15">
        <v>264.83</v>
      </c>
      <c r="AF30" s="15">
        <v>341.23</v>
      </c>
      <c r="AG30" s="15">
        <v>323.988</v>
      </c>
      <c r="AH30" s="39">
        <v>58.133000000000003</v>
      </c>
    </row>
    <row r="31" spans="1:34" ht="14.4" x14ac:dyDescent="0.3">
      <c r="A31" s="37">
        <v>45839</v>
      </c>
      <c r="B31" s="30">
        <v>146</v>
      </c>
      <c r="C31" s="7">
        <v>146</v>
      </c>
      <c r="D31" s="40">
        <v>146</v>
      </c>
      <c r="E31" s="15">
        <v>226.59800000000001</v>
      </c>
      <c r="F31" s="15">
        <v>29.509</v>
      </c>
      <c r="G31" s="15">
        <v>413.25900000000001</v>
      </c>
      <c r="H31" s="15">
        <v>285.87799999999999</v>
      </c>
      <c r="I31" s="15">
        <v>315.16699999999997</v>
      </c>
      <c r="J31" s="15">
        <v>352.20400000000001</v>
      </c>
      <c r="K31" s="15">
        <v>323.80200000000002</v>
      </c>
      <c r="L31" s="15">
        <v>66.114000000000004</v>
      </c>
      <c r="M31" s="15">
        <v>31.838999999999999</v>
      </c>
      <c r="N31" s="15">
        <v>74.849999999999994</v>
      </c>
      <c r="O31" s="15">
        <v>74.296000000000006</v>
      </c>
      <c r="P31" s="15">
        <v>169.11699999999999</v>
      </c>
      <c r="Q31" s="15">
        <v>258.84899999999999</v>
      </c>
      <c r="R31" s="15">
        <v>74.997</v>
      </c>
      <c r="S31" s="15">
        <v>11.877000000000001</v>
      </c>
      <c r="T31" s="15">
        <v>193.018</v>
      </c>
      <c r="U31" s="15">
        <v>348.84300000000002</v>
      </c>
      <c r="V31" s="15">
        <v>170.93700000000001</v>
      </c>
      <c r="W31" s="15">
        <v>604.97799999999995</v>
      </c>
      <c r="X31" s="15">
        <v>73.751999999999995</v>
      </c>
      <c r="Y31" s="15">
        <v>37.116</v>
      </c>
      <c r="Z31" s="15">
        <v>280.50299999999999</v>
      </c>
      <c r="AA31" s="15">
        <v>134.27799999999999</v>
      </c>
      <c r="AB31" s="15">
        <v>90.569000000000003</v>
      </c>
      <c r="AC31" s="15">
        <v>360.18299999999999</v>
      </c>
      <c r="AD31" s="15">
        <v>189.84100000000001</v>
      </c>
      <c r="AE31" s="15">
        <v>212.59200000000001</v>
      </c>
      <c r="AF31" s="15">
        <v>169.11799999999999</v>
      </c>
      <c r="AG31" s="15">
        <v>169.15799999999999</v>
      </c>
      <c r="AH31" s="39">
        <v>32.042999999999999</v>
      </c>
    </row>
    <row r="32" spans="1:34" ht="14.4" x14ac:dyDescent="0.3">
      <c r="A32" s="37">
        <v>45870</v>
      </c>
      <c r="B32" s="30">
        <v>59</v>
      </c>
      <c r="C32" s="7">
        <v>59</v>
      </c>
      <c r="D32" s="40">
        <v>59</v>
      </c>
      <c r="E32" s="15">
        <v>178.696</v>
      </c>
      <c r="F32" s="15">
        <v>27.231999999999999</v>
      </c>
      <c r="G32" s="15">
        <v>145.28399999999999</v>
      </c>
      <c r="H32" s="15">
        <v>91.21</v>
      </c>
      <c r="I32" s="15">
        <v>151.97999999999999</v>
      </c>
      <c r="J32" s="15">
        <v>115.556</v>
      </c>
      <c r="K32" s="15">
        <v>112.934</v>
      </c>
      <c r="L32" s="15">
        <v>38.344000000000001</v>
      </c>
      <c r="M32" s="15">
        <v>21.472999999999999</v>
      </c>
      <c r="N32" s="15">
        <v>33.524999999999999</v>
      </c>
      <c r="O32" s="15">
        <v>34.716999999999999</v>
      </c>
      <c r="P32" s="15">
        <v>67.275999999999996</v>
      </c>
      <c r="Q32" s="15">
        <v>84.153000000000006</v>
      </c>
      <c r="R32" s="15">
        <v>45.42</v>
      </c>
      <c r="S32" s="15">
        <v>28.253</v>
      </c>
      <c r="T32" s="15">
        <v>61.487000000000002</v>
      </c>
      <c r="U32" s="15">
        <v>108.97499999999999</v>
      </c>
      <c r="V32" s="15">
        <v>58.762999999999998</v>
      </c>
      <c r="W32" s="15">
        <v>177.411</v>
      </c>
      <c r="X32" s="15">
        <v>38.988999999999997</v>
      </c>
      <c r="Y32" s="15">
        <v>24.123000000000001</v>
      </c>
      <c r="Z32" s="15">
        <v>97.103999999999999</v>
      </c>
      <c r="AA32" s="15">
        <v>52.973999999999997</v>
      </c>
      <c r="AB32" s="15">
        <v>43.73</v>
      </c>
      <c r="AC32" s="15">
        <v>117.069</v>
      </c>
      <c r="AD32" s="15">
        <v>70.602000000000004</v>
      </c>
      <c r="AE32" s="15">
        <v>78.97</v>
      </c>
      <c r="AF32" s="15">
        <v>60.095999999999997</v>
      </c>
      <c r="AG32" s="15">
        <v>73.608999999999995</v>
      </c>
      <c r="AH32" s="39">
        <v>20.91</v>
      </c>
    </row>
    <row r="33" spans="1:34" ht="14.4" x14ac:dyDescent="0.3">
      <c r="A33" s="37">
        <v>45901</v>
      </c>
      <c r="B33" s="31">
        <v>39</v>
      </c>
      <c r="C33" s="11">
        <v>39</v>
      </c>
      <c r="D33" s="40">
        <v>39</v>
      </c>
      <c r="E33" s="15">
        <v>69.096999999999994</v>
      </c>
      <c r="F33" s="15">
        <v>26.239000000000001</v>
      </c>
      <c r="G33" s="15">
        <v>62.698999999999998</v>
      </c>
      <c r="H33" s="15">
        <v>55.177999999999997</v>
      </c>
      <c r="I33" s="15">
        <v>95.914000000000001</v>
      </c>
      <c r="J33" s="15">
        <v>56.652000000000001</v>
      </c>
      <c r="K33" s="15">
        <v>78.298000000000002</v>
      </c>
      <c r="L33" s="15">
        <v>43.061999999999998</v>
      </c>
      <c r="M33" s="15">
        <v>20.486999999999998</v>
      </c>
      <c r="N33" s="15">
        <v>34.847999999999999</v>
      </c>
      <c r="O33" s="15">
        <v>34.991999999999997</v>
      </c>
      <c r="P33" s="15">
        <v>54.404000000000003</v>
      </c>
      <c r="Q33" s="15">
        <v>47.435000000000002</v>
      </c>
      <c r="R33" s="15">
        <v>37.692</v>
      </c>
      <c r="S33" s="15">
        <v>27.085000000000001</v>
      </c>
      <c r="T33" s="15">
        <v>46.085000000000001</v>
      </c>
      <c r="U33" s="15">
        <v>52.74</v>
      </c>
      <c r="V33" s="15">
        <v>38.834000000000003</v>
      </c>
      <c r="W33" s="15">
        <v>78.415999999999997</v>
      </c>
      <c r="X33" s="15">
        <v>31.009</v>
      </c>
      <c r="Y33" s="15">
        <v>30.558</v>
      </c>
      <c r="Z33" s="15">
        <v>67.623999999999995</v>
      </c>
      <c r="AA33" s="15">
        <v>41.131</v>
      </c>
      <c r="AB33" s="15">
        <v>39.024000000000001</v>
      </c>
      <c r="AC33" s="15">
        <v>80.358000000000004</v>
      </c>
      <c r="AD33" s="15">
        <v>45.420999999999999</v>
      </c>
      <c r="AE33" s="15">
        <v>54.829000000000001</v>
      </c>
      <c r="AF33" s="15">
        <v>39.655000000000001</v>
      </c>
      <c r="AG33" s="15">
        <v>59.872999999999998</v>
      </c>
      <c r="AH33" s="39">
        <v>24.684999999999999</v>
      </c>
    </row>
    <row r="34" spans="1:34" ht="14.4" x14ac:dyDescent="0.3">
      <c r="A34" s="37">
        <v>45931</v>
      </c>
      <c r="B34" s="30">
        <v>50</v>
      </c>
      <c r="C34" s="7">
        <v>40</v>
      </c>
      <c r="D34" s="40">
        <v>45</v>
      </c>
      <c r="E34" s="15">
        <v>53.052999999999997</v>
      </c>
      <c r="F34" s="15">
        <v>37.415999999999997</v>
      </c>
      <c r="G34" s="15">
        <v>54.322000000000003</v>
      </c>
      <c r="H34" s="15">
        <v>52.134</v>
      </c>
      <c r="I34" s="15">
        <v>82.715000000000003</v>
      </c>
      <c r="J34" s="15">
        <v>54.515999999999998</v>
      </c>
      <c r="K34" s="15">
        <v>51.429000000000002</v>
      </c>
      <c r="L34" s="15">
        <v>40.076000000000001</v>
      </c>
      <c r="M34" s="15">
        <v>22.895</v>
      </c>
      <c r="N34" s="15">
        <v>35.420999999999999</v>
      </c>
      <c r="O34" s="15">
        <v>28.402000000000001</v>
      </c>
      <c r="P34" s="15">
        <v>49.170999999999999</v>
      </c>
      <c r="Q34" s="15">
        <v>46.542999999999999</v>
      </c>
      <c r="R34" s="15">
        <v>53.531999999999996</v>
      </c>
      <c r="S34" s="15">
        <v>43.838000000000001</v>
      </c>
      <c r="T34" s="15">
        <v>39.792000000000002</v>
      </c>
      <c r="U34" s="15">
        <v>52.024999999999999</v>
      </c>
      <c r="V34" s="15">
        <v>33.139000000000003</v>
      </c>
      <c r="W34" s="15">
        <v>66.941999999999993</v>
      </c>
      <c r="X34" s="15">
        <v>32.25</v>
      </c>
      <c r="Y34" s="15">
        <v>34.753999999999998</v>
      </c>
      <c r="Z34" s="15">
        <v>113.91500000000001</v>
      </c>
      <c r="AA34" s="15">
        <v>48.281999999999996</v>
      </c>
      <c r="AB34" s="15">
        <v>71.78</v>
      </c>
      <c r="AC34" s="15">
        <v>84.406999999999996</v>
      </c>
      <c r="AD34" s="15">
        <v>46.03</v>
      </c>
      <c r="AE34" s="15">
        <v>48.442</v>
      </c>
      <c r="AF34" s="15">
        <v>37.140999999999998</v>
      </c>
      <c r="AG34" s="15">
        <v>40.182000000000002</v>
      </c>
      <c r="AH34" s="39">
        <v>23.437000000000001</v>
      </c>
    </row>
    <row r="35" spans="1:34" ht="14.4" x14ac:dyDescent="0.3">
      <c r="A35" s="37">
        <v>45962</v>
      </c>
      <c r="B35" s="30">
        <v>45</v>
      </c>
      <c r="C35" s="7">
        <v>39</v>
      </c>
      <c r="D35" s="40">
        <v>42</v>
      </c>
      <c r="E35" s="15">
        <v>44.244999999999997</v>
      </c>
      <c r="F35" s="15">
        <v>34.197000000000003</v>
      </c>
      <c r="G35" s="15">
        <v>48.271999999999998</v>
      </c>
      <c r="H35" s="15">
        <v>50.234999999999999</v>
      </c>
      <c r="I35" s="15">
        <v>57.06</v>
      </c>
      <c r="J35" s="15">
        <v>44.247</v>
      </c>
      <c r="K35" s="15">
        <v>45.311</v>
      </c>
      <c r="L35" s="15">
        <v>35.779000000000003</v>
      </c>
      <c r="M35" s="15">
        <v>32.006999999999998</v>
      </c>
      <c r="N35" s="15">
        <v>30.614000000000001</v>
      </c>
      <c r="O35" s="15">
        <v>29.695</v>
      </c>
      <c r="P35" s="15">
        <v>48.597000000000001</v>
      </c>
      <c r="Q35" s="15">
        <v>41.709000000000003</v>
      </c>
      <c r="R35" s="15">
        <v>40.570999999999998</v>
      </c>
      <c r="S35" s="15">
        <v>36.390999999999998</v>
      </c>
      <c r="T35" s="15">
        <v>41.311999999999998</v>
      </c>
      <c r="U35" s="15">
        <v>48.246000000000002</v>
      </c>
      <c r="V35" s="15">
        <v>34.128999999999998</v>
      </c>
      <c r="W35" s="15">
        <v>56.024999999999999</v>
      </c>
      <c r="X35" s="15">
        <v>38.616999999999997</v>
      </c>
      <c r="Y35" s="15">
        <v>29.936</v>
      </c>
      <c r="Z35" s="15">
        <v>59.615000000000002</v>
      </c>
      <c r="AA35" s="15">
        <v>38.606000000000002</v>
      </c>
      <c r="AB35" s="15">
        <v>72.718000000000004</v>
      </c>
      <c r="AC35" s="15">
        <v>67.025999999999996</v>
      </c>
      <c r="AD35" s="15">
        <v>44.496000000000002</v>
      </c>
      <c r="AE35" s="15">
        <v>40.433999999999997</v>
      </c>
      <c r="AF35" s="15">
        <v>40.622999999999998</v>
      </c>
      <c r="AG35" s="15">
        <v>40.494</v>
      </c>
      <c r="AH35" s="39">
        <v>25.388000000000002</v>
      </c>
    </row>
    <row r="36" spans="1:34" ht="14.4" x14ac:dyDescent="0.3">
      <c r="A36" s="37">
        <v>45992</v>
      </c>
      <c r="B36" s="30">
        <v>32</v>
      </c>
      <c r="C36" s="7">
        <v>32</v>
      </c>
      <c r="D36" s="41">
        <v>32</v>
      </c>
      <c r="E36" s="15">
        <v>37.478000000000002</v>
      </c>
      <c r="F36" s="15">
        <v>27.611999999999998</v>
      </c>
      <c r="G36" s="15">
        <v>46.637999999999998</v>
      </c>
      <c r="H36" s="15">
        <v>46.226999999999997</v>
      </c>
      <c r="I36" s="15">
        <v>46.725999999999999</v>
      </c>
      <c r="J36" s="15">
        <v>39.296999999999997</v>
      </c>
      <c r="K36" s="15">
        <v>39.561</v>
      </c>
      <c r="L36" s="15">
        <v>29.600999999999999</v>
      </c>
      <c r="M36" s="15">
        <v>24.556000000000001</v>
      </c>
      <c r="N36" s="15">
        <v>25.375</v>
      </c>
      <c r="O36" s="15">
        <v>25.416</v>
      </c>
      <c r="P36" s="15">
        <v>34.969000000000001</v>
      </c>
      <c r="Q36" s="15">
        <v>36.534999999999997</v>
      </c>
      <c r="R36" s="15">
        <v>35.573999999999998</v>
      </c>
      <c r="S36" s="15">
        <v>26.902999999999999</v>
      </c>
      <c r="T36" s="15">
        <v>32.850999999999999</v>
      </c>
      <c r="U36" s="15">
        <v>39.006</v>
      </c>
      <c r="V36" s="15">
        <v>28.765999999999998</v>
      </c>
      <c r="W36" s="15">
        <v>46.08</v>
      </c>
      <c r="X36" s="15">
        <v>32.551000000000002</v>
      </c>
      <c r="Y36" s="15">
        <v>23.81</v>
      </c>
      <c r="Z36" s="15">
        <v>45.786999999999999</v>
      </c>
      <c r="AA36" s="15">
        <v>32.225999999999999</v>
      </c>
      <c r="AB36" s="15">
        <v>40.822000000000003</v>
      </c>
      <c r="AC36" s="15">
        <v>59.841999999999999</v>
      </c>
      <c r="AD36" s="15">
        <v>37.412999999999997</v>
      </c>
      <c r="AE36" s="15">
        <v>34.031999999999996</v>
      </c>
      <c r="AF36" s="15">
        <v>34.250999999999998</v>
      </c>
      <c r="AG36" s="42">
        <v>35.034999999999997</v>
      </c>
      <c r="AH36" s="42">
        <v>21.858000000000001</v>
      </c>
    </row>
    <row r="37" spans="1:34" ht="14.4" x14ac:dyDescent="0.3">
      <c r="A37" s="37">
        <v>46023</v>
      </c>
      <c r="B37" s="14">
        <v>31</v>
      </c>
      <c r="C37" s="12">
        <v>31</v>
      </c>
      <c r="D37" s="41">
        <v>31</v>
      </c>
      <c r="E37" s="15">
        <v>32.676000000000002</v>
      </c>
      <c r="F37" s="15">
        <v>24.042999999999999</v>
      </c>
      <c r="G37" s="15">
        <v>36.893000000000001</v>
      </c>
      <c r="H37" s="15">
        <v>45.54</v>
      </c>
      <c r="I37" s="15">
        <v>40.316000000000003</v>
      </c>
      <c r="J37" s="15">
        <v>33.470999999999997</v>
      </c>
      <c r="K37" s="15">
        <v>34.746000000000002</v>
      </c>
      <c r="L37" s="15">
        <v>25.803000000000001</v>
      </c>
      <c r="M37" s="15">
        <v>20.370999999999999</v>
      </c>
      <c r="N37" s="15">
        <v>22.148</v>
      </c>
      <c r="O37" s="15">
        <v>22.648</v>
      </c>
      <c r="P37" s="15">
        <v>29.481999999999999</v>
      </c>
      <c r="Q37" s="15">
        <v>35.808</v>
      </c>
      <c r="R37" s="15">
        <v>32.442</v>
      </c>
      <c r="S37" s="15">
        <v>22.41</v>
      </c>
      <c r="T37" s="15">
        <v>30.030999999999999</v>
      </c>
      <c r="U37" s="15">
        <v>33.515999999999998</v>
      </c>
      <c r="V37" s="15">
        <v>26.068000000000001</v>
      </c>
      <c r="W37" s="15">
        <v>41.341999999999999</v>
      </c>
      <c r="X37" s="15">
        <v>27.579000000000001</v>
      </c>
      <c r="Y37" s="15">
        <v>21.056999999999999</v>
      </c>
      <c r="Z37" s="15">
        <v>41.539000000000001</v>
      </c>
      <c r="AA37" s="15">
        <v>28.56</v>
      </c>
      <c r="AB37" s="15">
        <v>32.908000000000001</v>
      </c>
      <c r="AC37" s="15">
        <v>50.911999999999999</v>
      </c>
      <c r="AD37" s="15">
        <v>32.756999999999998</v>
      </c>
      <c r="AE37" s="15">
        <v>29.503</v>
      </c>
      <c r="AF37" s="15">
        <v>29.279</v>
      </c>
      <c r="AG37" s="42">
        <v>30.111999999999998</v>
      </c>
      <c r="AH37" s="42">
        <v>19.672999999999998</v>
      </c>
    </row>
    <row r="38" spans="1:34" ht="14.4" x14ac:dyDescent="0.3">
      <c r="A38" s="37">
        <v>46054</v>
      </c>
      <c r="B38" s="14">
        <v>29</v>
      </c>
      <c r="C38" s="12">
        <v>29</v>
      </c>
      <c r="D38" s="41">
        <v>29</v>
      </c>
      <c r="E38" s="15">
        <v>27.584</v>
      </c>
      <c r="F38" s="15">
        <v>32.378999999999998</v>
      </c>
      <c r="G38" s="15">
        <v>40.231000000000002</v>
      </c>
      <c r="H38" s="15">
        <v>36.715000000000003</v>
      </c>
      <c r="I38" s="15">
        <v>33.654000000000003</v>
      </c>
      <c r="J38" s="15">
        <v>30.349</v>
      </c>
      <c r="K38" s="15">
        <v>33.786000000000001</v>
      </c>
      <c r="L38" s="15">
        <v>22.492999999999999</v>
      </c>
      <c r="M38" s="15">
        <v>17.766999999999999</v>
      </c>
      <c r="N38" s="15">
        <v>27.81</v>
      </c>
      <c r="O38" s="15">
        <v>20.922000000000001</v>
      </c>
      <c r="P38" s="15">
        <v>25.943000000000001</v>
      </c>
      <c r="Q38" s="15">
        <v>29.954999999999998</v>
      </c>
      <c r="R38" s="15">
        <v>29.931000000000001</v>
      </c>
      <c r="S38" s="15">
        <v>19.081</v>
      </c>
      <c r="T38" s="15">
        <v>28.032</v>
      </c>
      <c r="U38" s="15">
        <v>28.157</v>
      </c>
      <c r="V38" s="15">
        <v>24.350999999999999</v>
      </c>
      <c r="W38" s="15">
        <v>36.860999999999997</v>
      </c>
      <c r="X38" s="15">
        <v>24.082999999999998</v>
      </c>
      <c r="Y38" s="15">
        <v>25.314</v>
      </c>
      <c r="Z38" s="15">
        <v>43.674999999999997</v>
      </c>
      <c r="AA38" s="15">
        <v>33.590000000000003</v>
      </c>
      <c r="AB38" s="15">
        <v>44.046999999999997</v>
      </c>
      <c r="AC38" s="15">
        <v>44.4</v>
      </c>
      <c r="AD38" s="15">
        <v>31.085999999999999</v>
      </c>
      <c r="AE38" s="15">
        <v>26.021999999999998</v>
      </c>
      <c r="AF38" s="15">
        <v>29.027999999999999</v>
      </c>
      <c r="AG38" s="42">
        <v>26.06</v>
      </c>
      <c r="AH38" s="42">
        <v>18.445</v>
      </c>
    </row>
    <row r="39" spans="1:34" ht="14.4" x14ac:dyDescent="0.3">
      <c r="A39" s="37">
        <v>46082</v>
      </c>
      <c r="B39" s="14">
        <v>51</v>
      </c>
      <c r="C39" s="12">
        <v>51</v>
      </c>
      <c r="D39" s="41">
        <v>51</v>
      </c>
      <c r="E39" s="15">
        <v>49.515999999999998</v>
      </c>
      <c r="F39" s="15">
        <v>61.465000000000003</v>
      </c>
      <c r="G39" s="15">
        <v>56.62</v>
      </c>
      <c r="H39" s="15">
        <v>61.194000000000003</v>
      </c>
      <c r="I39" s="15">
        <v>52.786000000000001</v>
      </c>
      <c r="J39" s="15">
        <v>48.128</v>
      </c>
      <c r="K39" s="15">
        <v>43.957999999999998</v>
      </c>
      <c r="L39" s="15">
        <v>36.209000000000003</v>
      </c>
      <c r="M39" s="15">
        <v>26.631</v>
      </c>
      <c r="N39" s="15">
        <v>36.430999999999997</v>
      </c>
      <c r="O39" s="15">
        <v>52.688000000000002</v>
      </c>
      <c r="P39" s="15">
        <v>47.341999999999999</v>
      </c>
      <c r="Q39" s="15">
        <v>38.732999999999997</v>
      </c>
      <c r="R39" s="15">
        <v>66.593000000000004</v>
      </c>
      <c r="S39" s="15">
        <v>27.532</v>
      </c>
      <c r="T39" s="15">
        <v>47.601999999999997</v>
      </c>
      <c r="U39" s="15">
        <v>38.36</v>
      </c>
      <c r="V39" s="15">
        <v>32.447000000000003</v>
      </c>
      <c r="W39" s="15">
        <v>67.213999999999999</v>
      </c>
      <c r="X39" s="15">
        <v>38.619</v>
      </c>
      <c r="Y39" s="15">
        <v>38.776000000000003</v>
      </c>
      <c r="Z39" s="15">
        <v>75.239000000000004</v>
      </c>
      <c r="AA39" s="15">
        <v>52.817999999999998</v>
      </c>
      <c r="AB39" s="15">
        <v>125.40900000000001</v>
      </c>
      <c r="AC39" s="15">
        <v>51.728000000000002</v>
      </c>
      <c r="AD39" s="15">
        <v>45.966000000000001</v>
      </c>
      <c r="AE39" s="15">
        <v>44.256999999999998</v>
      </c>
      <c r="AF39" s="15">
        <v>36.521000000000001</v>
      </c>
      <c r="AG39" s="42">
        <v>47.752000000000002</v>
      </c>
      <c r="AH39" s="42">
        <v>40.673000000000002</v>
      </c>
    </row>
    <row r="40" spans="1:34" ht="14.4" x14ac:dyDescent="0.3">
      <c r="A40" s="37">
        <v>46113</v>
      </c>
      <c r="B40" s="14">
        <v>77</v>
      </c>
      <c r="C40" s="12">
        <v>77</v>
      </c>
      <c r="D40" s="41">
        <v>77</v>
      </c>
      <c r="E40" s="15">
        <v>88.165999999999997</v>
      </c>
      <c r="F40" s="42">
        <v>61.496000000000002</v>
      </c>
      <c r="G40" s="42">
        <v>112.036</v>
      </c>
      <c r="H40" s="42">
        <v>90.088999999999999</v>
      </c>
      <c r="I40" s="42">
        <v>84.272999999999996</v>
      </c>
      <c r="J40" s="42">
        <v>65.960999999999999</v>
      </c>
      <c r="K40" s="42">
        <v>80.373000000000005</v>
      </c>
      <c r="L40" s="42">
        <v>46.973999999999997</v>
      </c>
      <c r="M40" s="42">
        <v>56.014000000000003</v>
      </c>
      <c r="N40" s="42">
        <v>60.771000000000001</v>
      </c>
      <c r="O40" s="42">
        <v>106.16500000000001</v>
      </c>
      <c r="P40" s="42">
        <v>71.478999999999999</v>
      </c>
      <c r="Q40" s="42">
        <v>96.843000000000004</v>
      </c>
      <c r="R40" s="42">
        <v>69.766000000000005</v>
      </c>
      <c r="S40" s="42">
        <v>32.661999999999999</v>
      </c>
      <c r="T40" s="42">
        <v>76.912999999999997</v>
      </c>
      <c r="U40" s="42">
        <v>52.264000000000003</v>
      </c>
      <c r="V40" s="42">
        <v>56.941000000000003</v>
      </c>
      <c r="W40" s="42">
        <v>130.547</v>
      </c>
      <c r="X40" s="42">
        <v>45.774999999999999</v>
      </c>
      <c r="Y40" s="42">
        <v>68.388000000000005</v>
      </c>
      <c r="Z40" s="42">
        <v>81.503</v>
      </c>
      <c r="AA40" s="42">
        <v>82.926000000000002</v>
      </c>
      <c r="AB40" s="42">
        <v>246.09899999999999</v>
      </c>
      <c r="AC40" s="42">
        <v>83.938999999999993</v>
      </c>
      <c r="AD40" s="42">
        <v>100.5</v>
      </c>
      <c r="AE40" s="42">
        <v>62.396000000000001</v>
      </c>
      <c r="AF40" s="42">
        <v>58.109000000000002</v>
      </c>
      <c r="AG40" s="42">
        <v>63.716999999999999</v>
      </c>
      <c r="AH40" s="42">
        <v>62.451000000000001</v>
      </c>
    </row>
    <row r="41" spans="1:34" ht="14.4" x14ac:dyDescent="0.3">
      <c r="A41" s="37">
        <v>46143</v>
      </c>
      <c r="B41" s="14">
        <v>166</v>
      </c>
      <c r="C41" s="12">
        <v>166</v>
      </c>
      <c r="D41" s="41">
        <v>166</v>
      </c>
      <c r="E41" s="15">
        <v>183.02</v>
      </c>
      <c r="F41" s="42">
        <v>62.072000000000003</v>
      </c>
      <c r="G41" s="42">
        <v>153.751</v>
      </c>
      <c r="H41" s="42">
        <v>338.94900000000001</v>
      </c>
      <c r="I41" s="42">
        <v>160.755</v>
      </c>
      <c r="J41" s="42">
        <v>176.30199999999999</v>
      </c>
      <c r="K41" s="42">
        <v>171.05699999999999</v>
      </c>
      <c r="L41" s="42">
        <v>102.73099999999999</v>
      </c>
      <c r="M41" s="42">
        <v>49.848999999999997</v>
      </c>
      <c r="N41" s="42">
        <v>69.265000000000001</v>
      </c>
      <c r="O41" s="42">
        <v>100.821</v>
      </c>
      <c r="P41" s="42">
        <v>136.006</v>
      </c>
      <c r="Q41" s="42">
        <v>232.29</v>
      </c>
      <c r="R41" s="42">
        <v>173.00200000000001</v>
      </c>
      <c r="S41" s="42">
        <v>106.63200000000001</v>
      </c>
      <c r="T41" s="42">
        <v>134.946</v>
      </c>
      <c r="U41" s="42">
        <v>27.111999999999998</v>
      </c>
      <c r="V41" s="42">
        <v>144.483</v>
      </c>
      <c r="W41" s="42">
        <v>178.625</v>
      </c>
      <c r="X41" s="42">
        <v>70.825000000000003</v>
      </c>
      <c r="Y41" s="42">
        <v>169.79900000000001</v>
      </c>
      <c r="Z41" s="42">
        <v>187.80600000000001</v>
      </c>
      <c r="AA41" s="42">
        <v>126.77</v>
      </c>
      <c r="AB41" s="42">
        <v>366.14800000000002</v>
      </c>
      <c r="AC41" s="42">
        <v>272.30099999999999</v>
      </c>
      <c r="AD41" s="42">
        <v>87.287999999999997</v>
      </c>
      <c r="AE41" s="42">
        <v>124.247</v>
      </c>
      <c r="AF41" s="42">
        <v>77.034999999999997</v>
      </c>
      <c r="AG41" s="42">
        <v>147.173</v>
      </c>
      <c r="AH41" s="42">
        <v>184.34899999999999</v>
      </c>
    </row>
    <row r="42" spans="1:34" ht="14.4" x14ac:dyDescent="0.3">
      <c r="A42" s="37">
        <v>46174</v>
      </c>
      <c r="B42" s="14">
        <v>301</v>
      </c>
      <c r="C42" s="12">
        <v>301</v>
      </c>
      <c r="D42" s="41">
        <v>301</v>
      </c>
      <c r="E42" s="15">
        <v>159.48400000000001</v>
      </c>
      <c r="F42" s="42">
        <v>413.42599999999999</v>
      </c>
      <c r="G42" s="42">
        <v>580.38499999999999</v>
      </c>
      <c r="H42" s="42">
        <v>711.36099999999999</v>
      </c>
      <c r="I42" s="42">
        <v>309.76400000000001</v>
      </c>
      <c r="J42" s="42">
        <v>534.29300000000001</v>
      </c>
      <c r="K42" s="42">
        <v>219.29</v>
      </c>
      <c r="L42" s="42">
        <v>120.598</v>
      </c>
      <c r="M42" s="42">
        <v>187.62299999999999</v>
      </c>
      <c r="N42" s="42">
        <v>211.43899999999999</v>
      </c>
      <c r="O42" s="42">
        <v>243.75299999999999</v>
      </c>
      <c r="P42" s="42">
        <v>359.92599999999999</v>
      </c>
      <c r="Q42" s="42">
        <v>280.01400000000001</v>
      </c>
      <c r="R42" s="42">
        <v>65.334000000000003</v>
      </c>
      <c r="S42" s="42">
        <v>270.40600000000001</v>
      </c>
      <c r="T42" s="42">
        <v>445.52100000000002</v>
      </c>
      <c r="U42" s="42">
        <v>200.27699999999999</v>
      </c>
      <c r="V42" s="42">
        <v>394.75599999999997</v>
      </c>
      <c r="W42" s="42">
        <v>208.03700000000001</v>
      </c>
      <c r="X42" s="42">
        <v>95.95</v>
      </c>
      <c r="Y42" s="42">
        <v>444.50099999999998</v>
      </c>
      <c r="Z42" s="42">
        <v>297.45699999999999</v>
      </c>
      <c r="AA42" s="42">
        <v>276.96499999999997</v>
      </c>
      <c r="AB42" s="42">
        <v>709.41</v>
      </c>
      <c r="AC42" s="42">
        <v>455.71699999999998</v>
      </c>
      <c r="AD42" s="42">
        <v>266.495</v>
      </c>
      <c r="AE42" s="42">
        <v>341.47699999999998</v>
      </c>
      <c r="AF42" s="42">
        <v>323.19799999999998</v>
      </c>
      <c r="AG42" s="42">
        <v>59.534999999999997</v>
      </c>
      <c r="AH42" s="42">
        <v>348.17200000000003</v>
      </c>
    </row>
    <row r="43" spans="1:34" ht="14.4" x14ac:dyDescent="0.3">
      <c r="A43" s="37">
        <v>46204</v>
      </c>
      <c r="B43" s="14">
        <v>146</v>
      </c>
      <c r="C43" s="12">
        <v>146</v>
      </c>
      <c r="D43" s="41">
        <v>146</v>
      </c>
      <c r="E43" s="15">
        <v>31.472999999999999</v>
      </c>
      <c r="F43" s="42">
        <v>413.04700000000003</v>
      </c>
      <c r="G43" s="42">
        <v>285.59500000000003</v>
      </c>
      <c r="H43" s="42">
        <v>315.00299999999999</v>
      </c>
      <c r="I43" s="42">
        <v>355.83100000000002</v>
      </c>
      <c r="J43" s="42">
        <v>324.31200000000001</v>
      </c>
      <c r="K43" s="42">
        <v>66.024000000000001</v>
      </c>
      <c r="L43" s="42">
        <v>31.847000000000001</v>
      </c>
      <c r="M43" s="42">
        <v>80.108999999999995</v>
      </c>
      <c r="N43" s="42">
        <v>73.516999999999996</v>
      </c>
      <c r="O43" s="42">
        <v>168.39699999999999</v>
      </c>
      <c r="P43" s="42">
        <v>258.584</v>
      </c>
      <c r="Q43" s="42">
        <v>79.049000000000007</v>
      </c>
      <c r="R43" s="42">
        <v>11.769</v>
      </c>
      <c r="S43" s="42">
        <v>193.446</v>
      </c>
      <c r="T43" s="42">
        <v>347.94900000000001</v>
      </c>
      <c r="U43" s="42">
        <v>179.90299999999999</v>
      </c>
      <c r="V43" s="42">
        <v>604.68399999999997</v>
      </c>
      <c r="W43" s="42">
        <v>73.311000000000007</v>
      </c>
      <c r="X43" s="42">
        <v>37.454000000000001</v>
      </c>
      <c r="Y43" s="42">
        <v>288.84500000000003</v>
      </c>
      <c r="Z43" s="42">
        <v>133.75299999999999</v>
      </c>
      <c r="AA43" s="42">
        <v>90.923000000000002</v>
      </c>
      <c r="AB43" s="42">
        <v>359.90300000000002</v>
      </c>
      <c r="AC43" s="42">
        <v>198.33500000000001</v>
      </c>
      <c r="AD43" s="42">
        <v>213.48500000000001</v>
      </c>
      <c r="AE43" s="42">
        <v>169.113</v>
      </c>
      <c r="AF43" s="42">
        <v>168.839</v>
      </c>
      <c r="AG43" s="42">
        <v>34.320999999999998</v>
      </c>
      <c r="AH43" s="42">
        <v>225.941</v>
      </c>
    </row>
    <row r="44" spans="1:34" ht="14.4" x14ac:dyDescent="0.3">
      <c r="A44" s="37">
        <v>46235</v>
      </c>
      <c r="B44" s="14">
        <v>59</v>
      </c>
      <c r="C44" s="12">
        <v>59</v>
      </c>
      <c r="D44" s="41">
        <v>59</v>
      </c>
      <c r="E44" s="15">
        <v>27.265999999999998</v>
      </c>
      <c r="F44" s="42">
        <v>145.17400000000001</v>
      </c>
      <c r="G44" s="42">
        <v>91.057000000000002</v>
      </c>
      <c r="H44" s="42">
        <v>151.85</v>
      </c>
      <c r="I44" s="42">
        <v>120.928</v>
      </c>
      <c r="J44" s="42">
        <v>113.227</v>
      </c>
      <c r="K44" s="42">
        <v>38.271999999999998</v>
      </c>
      <c r="L44" s="42">
        <v>21.46</v>
      </c>
      <c r="M44" s="42">
        <v>34.280999999999999</v>
      </c>
      <c r="N44" s="42">
        <v>34.173000000000002</v>
      </c>
      <c r="O44" s="42">
        <v>66.861999999999995</v>
      </c>
      <c r="P44" s="42">
        <v>84.021000000000001</v>
      </c>
      <c r="Q44" s="42">
        <v>45.936</v>
      </c>
      <c r="R44" s="42">
        <v>28.158000000000001</v>
      </c>
      <c r="S44" s="42">
        <v>61.713000000000001</v>
      </c>
      <c r="T44" s="42">
        <v>108.592</v>
      </c>
      <c r="U44" s="42">
        <v>59.704999999999998</v>
      </c>
      <c r="V44" s="42">
        <v>177.31700000000001</v>
      </c>
      <c r="W44" s="42">
        <v>38.652999999999999</v>
      </c>
      <c r="X44" s="42">
        <v>24.398</v>
      </c>
      <c r="Y44" s="42">
        <v>97.981999999999999</v>
      </c>
      <c r="Z44" s="42">
        <v>52.591999999999999</v>
      </c>
      <c r="AA44" s="42">
        <v>43.988999999999997</v>
      </c>
      <c r="AB44" s="42">
        <v>116.941</v>
      </c>
      <c r="AC44" s="42">
        <v>72.203000000000003</v>
      </c>
      <c r="AD44" s="42">
        <v>79.548000000000002</v>
      </c>
      <c r="AE44" s="42">
        <v>60.021999999999998</v>
      </c>
      <c r="AF44" s="42">
        <v>73.397000000000006</v>
      </c>
      <c r="AG44" s="42">
        <v>21.241</v>
      </c>
      <c r="AH44" s="42">
        <v>178.26599999999999</v>
      </c>
    </row>
    <row r="45" spans="1:34" ht="14.4" x14ac:dyDescent="0.3">
      <c r="A45" s="37">
        <v>46266</v>
      </c>
      <c r="B45" s="14">
        <v>39</v>
      </c>
      <c r="C45" s="12">
        <v>39</v>
      </c>
      <c r="D45" s="41">
        <v>39</v>
      </c>
      <c r="E45" s="15">
        <v>26.05</v>
      </c>
      <c r="F45" s="42">
        <v>62.616</v>
      </c>
      <c r="G45" s="42">
        <v>55.061</v>
      </c>
      <c r="H45" s="42">
        <v>95.804000000000002</v>
      </c>
      <c r="I45" s="42">
        <v>57.512</v>
      </c>
      <c r="J45" s="42">
        <v>78.537999999999997</v>
      </c>
      <c r="K45" s="42">
        <v>42.999000000000002</v>
      </c>
      <c r="L45" s="42">
        <v>20.472000000000001</v>
      </c>
      <c r="M45" s="42">
        <v>34.701999999999998</v>
      </c>
      <c r="N45" s="42">
        <v>34.518999999999998</v>
      </c>
      <c r="O45" s="42">
        <v>54.066000000000003</v>
      </c>
      <c r="P45" s="42">
        <v>47.331000000000003</v>
      </c>
      <c r="Q45" s="42">
        <v>37.262999999999998</v>
      </c>
      <c r="R45" s="42">
        <v>27.004000000000001</v>
      </c>
      <c r="S45" s="42">
        <v>46.271999999999998</v>
      </c>
      <c r="T45" s="42">
        <v>52.453000000000003</v>
      </c>
      <c r="U45" s="42">
        <v>39.561999999999998</v>
      </c>
      <c r="V45" s="42">
        <v>78.358999999999995</v>
      </c>
      <c r="W45" s="42">
        <v>30.725999999999999</v>
      </c>
      <c r="X45" s="42">
        <v>30.8</v>
      </c>
      <c r="Y45" s="42">
        <v>66.763999999999996</v>
      </c>
      <c r="Z45" s="42">
        <v>40.801000000000002</v>
      </c>
      <c r="AA45" s="42">
        <v>39.264000000000003</v>
      </c>
      <c r="AB45" s="42">
        <v>80.259</v>
      </c>
      <c r="AC45" s="42">
        <v>45.776000000000003</v>
      </c>
      <c r="AD45" s="42">
        <v>55.317999999999998</v>
      </c>
      <c r="AE45" s="42">
        <v>39.584000000000003</v>
      </c>
      <c r="AF45" s="42">
        <v>59.691000000000003</v>
      </c>
      <c r="AG45" s="42">
        <v>24.547999999999998</v>
      </c>
      <c r="AH45" s="42">
        <v>68.8</v>
      </c>
    </row>
    <row r="46" spans="1:34" ht="14.4" x14ac:dyDescent="0.3">
      <c r="A46" s="37">
        <v>46296</v>
      </c>
      <c r="B46" s="14">
        <v>50</v>
      </c>
      <c r="C46" s="12">
        <v>40</v>
      </c>
      <c r="D46" s="41">
        <v>45</v>
      </c>
      <c r="E46" s="15">
        <v>37.024999999999999</v>
      </c>
      <c r="F46" s="42">
        <v>54.246000000000002</v>
      </c>
      <c r="G46" s="42">
        <v>52.029000000000003</v>
      </c>
      <c r="H46" s="42">
        <v>82.614000000000004</v>
      </c>
      <c r="I46" s="42">
        <v>54.94</v>
      </c>
      <c r="J46" s="42">
        <v>51.636000000000003</v>
      </c>
      <c r="K46" s="42">
        <v>40.020000000000003</v>
      </c>
      <c r="L46" s="42">
        <v>22.876999999999999</v>
      </c>
      <c r="M46" s="42">
        <v>35.375</v>
      </c>
      <c r="N46" s="42">
        <v>27.986000000000001</v>
      </c>
      <c r="O46" s="42">
        <v>48.866999999999997</v>
      </c>
      <c r="P46" s="42">
        <v>46.447000000000003</v>
      </c>
      <c r="Q46" s="42">
        <v>53.832000000000001</v>
      </c>
      <c r="R46" s="42">
        <v>43.765999999999998</v>
      </c>
      <c r="S46" s="42">
        <v>39.962000000000003</v>
      </c>
      <c r="T46" s="42">
        <v>51.749000000000002</v>
      </c>
      <c r="U46" s="42">
        <v>33.115000000000002</v>
      </c>
      <c r="V46" s="42">
        <v>66.893000000000001</v>
      </c>
      <c r="W46" s="42">
        <v>31.991</v>
      </c>
      <c r="X46" s="42">
        <v>34.981000000000002</v>
      </c>
      <c r="Y46" s="42">
        <v>116.376</v>
      </c>
      <c r="Z46" s="42">
        <v>47.97</v>
      </c>
      <c r="AA46" s="42">
        <v>72.036000000000001</v>
      </c>
      <c r="AB46" s="42">
        <v>84.313999999999993</v>
      </c>
      <c r="AC46" s="42">
        <v>45.805</v>
      </c>
      <c r="AD46" s="42">
        <v>48.887999999999998</v>
      </c>
      <c r="AE46" s="42">
        <v>37.072000000000003</v>
      </c>
      <c r="AF46" s="42">
        <v>40.017000000000003</v>
      </c>
      <c r="AG46" s="42">
        <v>23.4</v>
      </c>
      <c r="AH46" s="42">
        <v>52.786000000000001</v>
      </c>
    </row>
    <row r="47" spans="1:34" ht="14.4" x14ac:dyDescent="0.3">
      <c r="A47" s="37">
        <v>46327</v>
      </c>
      <c r="B47" s="14">
        <v>45</v>
      </c>
      <c r="C47" s="12">
        <v>39</v>
      </c>
      <c r="D47" s="41">
        <v>42</v>
      </c>
      <c r="E47" s="15">
        <v>34.357999999999997</v>
      </c>
      <c r="F47" s="42">
        <v>48.204000000000001</v>
      </c>
      <c r="G47" s="42">
        <v>50.142000000000003</v>
      </c>
      <c r="H47" s="42">
        <v>56.970999999999997</v>
      </c>
      <c r="I47" s="42">
        <v>44.613999999999997</v>
      </c>
      <c r="J47" s="42">
        <v>45.488</v>
      </c>
      <c r="K47" s="42">
        <v>35.731999999999999</v>
      </c>
      <c r="L47" s="42">
        <v>31.998999999999999</v>
      </c>
      <c r="M47" s="42">
        <v>30.73</v>
      </c>
      <c r="N47" s="42">
        <v>29.335000000000001</v>
      </c>
      <c r="O47" s="42">
        <v>48.323999999999998</v>
      </c>
      <c r="P47" s="42">
        <v>41.627000000000002</v>
      </c>
      <c r="Q47" s="42">
        <v>40.749000000000002</v>
      </c>
      <c r="R47" s="42">
        <v>36.326000000000001</v>
      </c>
      <c r="S47" s="42">
        <v>41.463000000000001</v>
      </c>
      <c r="T47" s="42">
        <v>48.014000000000003</v>
      </c>
      <c r="U47" s="42">
        <v>34.090000000000003</v>
      </c>
      <c r="V47" s="42">
        <v>55.984999999999999</v>
      </c>
      <c r="W47" s="42">
        <v>38.384</v>
      </c>
      <c r="X47" s="42">
        <v>30.125</v>
      </c>
      <c r="Y47" s="42">
        <v>60.649000000000001</v>
      </c>
      <c r="Z47" s="42">
        <v>38.341999999999999</v>
      </c>
      <c r="AA47" s="42">
        <v>72.938000000000002</v>
      </c>
      <c r="AB47" s="42">
        <v>66.953000000000003</v>
      </c>
      <c r="AC47" s="42">
        <v>44.795999999999999</v>
      </c>
      <c r="AD47" s="42">
        <v>40.808999999999997</v>
      </c>
      <c r="AE47" s="42">
        <v>40.566000000000003</v>
      </c>
      <c r="AF47" s="42">
        <v>40.348999999999997</v>
      </c>
      <c r="AG47" s="42">
        <v>25.303999999999998</v>
      </c>
      <c r="AH47" s="42">
        <v>44.017000000000003</v>
      </c>
    </row>
    <row r="48" spans="1:34" ht="14.4" x14ac:dyDescent="0.3">
      <c r="A48" s="37">
        <v>46357</v>
      </c>
      <c r="B48" s="14">
        <v>32</v>
      </c>
      <c r="C48" s="12">
        <v>32</v>
      </c>
      <c r="D48" s="41">
        <v>32</v>
      </c>
      <c r="E48" s="15">
        <v>27.547000000000001</v>
      </c>
      <c r="F48" s="42">
        <v>46.570999999999998</v>
      </c>
      <c r="G48" s="42">
        <v>46.142000000000003</v>
      </c>
      <c r="H48" s="42">
        <v>46.642000000000003</v>
      </c>
      <c r="I48" s="42">
        <v>39.463000000000001</v>
      </c>
      <c r="J48" s="42">
        <v>39.723999999999997</v>
      </c>
      <c r="K48" s="42">
        <v>29.559000000000001</v>
      </c>
      <c r="L48" s="42">
        <v>24.538</v>
      </c>
      <c r="M48" s="42">
        <v>25.359000000000002</v>
      </c>
      <c r="N48" s="42">
        <v>25.082000000000001</v>
      </c>
      <c r="O48" s="42">
        <v>34.728000000000002</v>
      </c>
      <c r="P48" s="42">
        <v>36.457999999999998</v>
      </c>
      <c r="Q48" s="42">
        <v>35.567999999999998</v>
      </c>
      <c r="R48" s="42">
        <v>26.844000000000001</v>
      </c>
      <c r="S48" s="42">
        <v>32.988999999999997</v>
      </c>
      <c r="T48" s="42">
        <v>38.798000000000002</v>
      </c>
      <c r="U48" s="42">
        <v>28.74</v>
      </c>
      <c r="V48" s="42">
        <v>46.043999999999997</v>
      </c>
      <c r="W48" s="42">
        <v>32.343000000000004</v>
      </c>
      <c r="X48" s="42">
        <v>23.983000000000001</v>
      </c>
      <c r="Y48" s="42">
        <v>46.070999999999998</v>
      </c>
      <c r="Z48" s="42">
        <v>31.981000000000002</v>
      </c>
      <c r="AA48" s="42">
        <v>40.984000000000002</v>
      </c>
      <c r="AB48" s="42">
        <v>59.774000000000001</v>
      </c>
      <c r="AC48" s="42">
        <v>37.476999999999997</v>
      </c>
      <c r="AD48" s="42">
        <v>34.374000000000002</v>
      </c>
      <c r="AE48" s="42">
        <v>34.19</v>
      </c>
      <c r="AF48" s="42">
        <v>34.896999999999998</v>
      </c>
      <c r="AG48" s="42">
        <v>21.792000000000002</v>
      </c>
      <c r="AH48" s="42">
        <v>37.265999999999998</v>
      </c>
    </row>
    <row r="49" spans="1:1005" ht="14.4" x14ac:dyDescent="0.3">
      <c r="A49" s="37">
        <v>46388</v>
      </c>
      <c r="B49" s="14">
        <v>31</v>
      </c>
      <c r="C49" s="12">
        <v>31</v>
      </c>
      <c r="D49" s="41">
        <v>31</v>
      </c>
      <c r="E49" s="15">
        <v>23.995999999999999</v>
      </c>
      <c r="F49" s="42">
        <v>36.835999999999999</v>
      </c>
      <c r="G49" s="42">
        <v>45.466000000000001</v>
      </c>
      <c r="H49" s="42">
        <v>40.238999999999997</v>
      </c>
      <c r="I49" s="42">
        <v>33.609000000000002</v>
      </c>
      <c r="J49" s="42">
        <v>34.890999999999998</v>
      </c>
      <c r="K49" s="42">
        <v>25.765000000000001</v>
      </c>
      <c r="L49" s="42">
        <v>20.352</v>
      </c>
      <c r="M49" s="42">
        <v>22.091000000000001</v>
      </c>
      <c r="N49" s="42">
        <v>22.346</v>
      </c>
      <c r="O49" s="42">
        <v>29.265000000000001</v>
      </c>
      <c r="P49" s="42">
        <v>35.738</v>
      </c>
      <c r="Q49" s="42">
        <v>32.630000000000003</v>
      </c>
      <c r="R49" s="42">
        <v>22.359000000000002</v>
      </c>
      <c r="S49" s="42">
        <v>30.155999999999999</v>
      </c>
      <c r="T49" s="42">
        <v>33.33</v>
      </c>
      <c r="U49" s="42">
        <v>25.978000000000002</v>
      </c>
      <c r="V49" s="42">
        <v>41.31</v>
      </c>
      <c r="W49" s="42">
        <v>27.395</v>
      </c>
      <c r="X49" s="42">
        <v>21.212</v>
      </c>
      <c r="Y49" s="42">
        <v>41.643999999999998</v>
      </c>
      <c r="Z49" s="42">
        <v>28.338000000000001</v>
      </c>
      <c r="AA49" s="42">
        <v>33.051000000000002</v>
      </c>
      <c r="AB49" s="42">
        <v>50.853999999999999</v>
      </c>
      <c r="AC49" s="42">
        <v>32.780999999999999</v>
      </c>
      <c r="AD49" s="42">
        <v>29.808</v>
      </c>
      <c r="AE49" s="42">
        <v>29.222000000000001</v>
      </c>
      <c r="AF49" s="42">
        <v>29.984000000000002</v>
      </c>
      <c r="AG49" s="42">
        <v>19.635000000000002</v>
      </c>
      <c r="AH49" s="42">
        <v>32.485999999999997</v>
      </c>
    </row>
    <row r="50" spans="1:1005" ht="14.4" x14ac:dyDescent="0.3">
      <c r="A50" s="37">
        <v>46419</v>
      </c>
      <c r="B50" s="14">
        <v>29</v>
      </c>
      <c r="C50" s="12">
        <v>29</v>
      </c>
      <c r="D50" s="41">
        <v>29</v>
      </c>
      <c r="E50" s="15">
        <v>31.45</v>
      </c>
      <c r="F50" s="42">
        <v>40.18</v>
      </c>
      <c r="G50" s="42">
        <v>36.655000000000001</v>
      </c>
      <c r="H50" s="42">
        <v>33.590000000000003</v>
      </c>
      <c r="I50" s="42">
        <v>30.280999999999999</v>
      </c>
      <c r="J50" s="42">
        <v>33.905999999999999</v>
      </c>
      <c r="K50" s="42">
        <v>22.463000000000001</v>
      </c>
      <c r="L50" s="42">
        <v>17.75</v>
      </c>
      <c r="M50" s="42">
        <v>27.681999999999999</v>
      </c>
      <c r="N50" s="42">
        <v>20.675000000000001</v>
      </c>
      <c r="O50" s="42">
        <v>25.765000000000001</v>
      </c>
      <c r="P50" s="42">
        <v>29.896999999999998</v>
      </c>
      <c r="Q50" s="42">
        <v>29.856000000000002</v>
      </c>
      <c r="R50" s="42">
        <v>19.039000000000001</v>
      </c>
      <c r="S50" s="42">
        <v>28.135999999999999</v>
      </c>
      <c r="T50" s="42">
        <v>28.004999999999999</v>
      </c>
      <c r="U50" s="42">
        <v>24.343</v>
      </c>
      <c r="V50" s="42">
        <v>36.835000000000001</v>
      </c>
      <c r="W50" s="42">
        <v>23.934999999999999</v>
      </c>
      <c r="X50" s="42">
        <v>25.439</v>
      </c>
      <c r="Y50" s="42">
        <v>43.762</v>
      </c>
      <c r="Z50" s="42">
        <v>33.396999999999998</v>
      </c>
      <c r="AA50" s="42">
        <v>44.167999999999999</v>
      </c>
      <c r="AB50" s="42">
        <v>44.35</v>
      </c>
      <c r="AC50" s="42">
        <v>30.95</v>
      </c>
      <c r="AD50" s="42">
        <v>26.27</v>
      </c>
      <c r="AE50" s="42">
        <v>28.977</v>
      </c>
      <c r="AF50" s="42">
        <v>25.952999999999999</v>
      </c>
      <c r="AG50" s="42">
        <v>18.414000000000001</v>
      </c>
      <c r="AH50" s="42">
        <v>27.428000000000001</v>
      </c>
    </row>
    <row r="51" spans="1:1005" ht="14.4" x14ac:dyDescent="0.3">
      <c r="A51" s="37">
        <v>46447</v>
      </c>
      <c r="B51" s="14">
        <v>51</v>
      </c>
      <c r="C51" s="12">
        <v>51</v>
      </c>
      <c r="D51" s="41">
        <v>51</v>
      </c>
      <c r="E51" s="15">
        <v>61.499000000000002</v>
      </c>
      <c r="F51" s="42">
        <v>56.563000000000002</v>
      </c>
      <c r="G51" s="42">
        <v>61.121000000000002</v>
      </c>
      <c r="H51" s="42">
        <v>52.704000000000001</v>
      </c>
      <c r="I51" s="42">
        <v>47.624000000000002</v>
      </c>
      <c r="J51" s="42">
        <v>44.082999999999998</v>
      </c>
      <c r="K51" s="42">
        <v>36.176000000000002</v>
      </c>
      <c r="L51" s="42">
        <v>26.611000000000001</v>
      </c>
      <c r="M51" s="42">
        <v>36.171999999999997</v>
      </c>
      <c r="N51" s="42">
        <v>52.393000000000001</v>
      </c>
      <c r="O51" s="42">
        <v>47.149000000000001</v>
      </c>
      <c r="P51" s="42">
        <v>38.671999999999997</v>
      </c>
      <c r="Q51" s="42">
        <v>64.945999999999998</v>
      </c>
      <c r="R51" s="42">
        <v>27.491</v>
      </c>
      <c r="S51" s="42">
        <v>47.722999999999999</v>
      </c>
      <c r="T51" s="42">
        <v>38.198</v>
      </c>
      <c r="U51" s="42">
        <v>32.274000000000001</v>
      </c>
      <c r="V51" s="42">
        <v>67.182000000000002</v>
      </c>
      <c r="W51" s="42">
        <v>38.456000000000003</v>
      </c>
      <c r="X51" s="42">
        <v>38.909999999999997</v>
      </c>
      <c r="Y51" s="42">
        <v>73.361000000000004</v>
      </c>
      <c r="Z51" s="42">
        <v>52.588999999999999</v>
      </c>
      <c r="AA51" s="42">
        <v>125.627</v>
      </c>
      <c r="AB51" s="42">
        <v>51.674999999999997</v>
      </c>
      <c r="AC51" s="42">
        <v>45.36</v>
      </c>
      <c r="AD51" s="42">
        <v>44.527000000000001</v>
      </c>
      <c r="AE51" s="42">
        <v>36.466000000000001</v>
      </c>
      <c r="AF51" s="42">
        <v>47.604999999999997</v>
      </c>
      <c r="AG51" s="42">
        <v>38.545999999999999</v>
      </c>
      <c r="AH51" s="42">
        <v>49.325000000000003</v>
      </c>
    </row>
    <row r="52" spans="1:1005" ht="14.4" x14ac:dyDescent="0.3">
      <c r="A52" s="37">
        <v>46478</v>
      </c>
      <c r="B52" s="14">
        <v>77</v>
      </c>
      <c r="C52" s="12">
        <v>77</v>
      </c>
      <c r="D52" s="41">
        <v>77</v>
      </c>
      <c r="E52" s="15">
        <v>60.445</v>
      </c>
      <c r="F52" s="42">
        <v>111.955</v>
      </c>
      <c r="G52" s="42">
        <v>89.997</v>
      </c>
      <c r="H52" s="42">
        <v>84.137</v>
      </c>
      <c r="I52" s="42">
        <v>62.49</v>
      </c>
      <c r="J52" s="42">
        <v>80.570999999999998</v>
      </c>
      <c r="K52" s="42">
        <v>46.938000000000002</v>
      </c>
      <c r="L52" s="42">
        <v>55.972000000000001</v>
      </c>
      <c r="M52" s="42">
        <v>59.716000000000001</v>
      </c>
      <c r="N52" s="42">
        <v>105.771</v>
      </c>
      <c r="O52" s="42">
        <v>71.221999999999994</v>
      </c>
      <c r="P52" s="42">
        <v>96.724000000000004</v>
      </c>
      <c r="Q52" s="42">
        <v>68.819000000000003</v>
      </c>
      <c r="R52" s="42">
        <v>32.618000000000002</v>
      </c>
      <c r="S52" s="42">
        <v>77.08</v>
      </c>
      <c r="T52" s="42">
        <v>52.072000000000003</v>
      </c>
      <c r="U52" s="42">
        <v>55.578000000000003</v>
      </c>
      <c r="V52" s="42">
        <v>130.51599999999999</v>
      </c>
      <c r="W52" s="42">
        <v>45.606999999999999</v>
      </c>
      <c r="X52" s="42">
        <v>68.563000000000002</v>
      </c>
      <c r="Y52" s="42">
        <v>81.884</v>
      </c>
      <c r="Z52" s="42">
        <v>82.632999999999996</v>
      </c>
      <c r="AA52" s="42">
        <v>246.411</v>
      </c>
      <c r="AB52" s="42">
        <v>83.852000000000004</v>
      </c>
      <c r="AC52" s="42">
        <v>96.994</v>
      </c>
      <c r="AD52" s="42">
        <v>62.762</v>
      </c>
      <c r="AE52" s="42">
        <v>58.037999999999997</v>
      </c>
      <c r="AF52" s="42">
        <v>63.524999999999999</v>
      </c>
      <c r="AG52" s="42">
        <v>62.454000000000001</v>
      </c>
      <c r="AH52" s="42">
        <v>87.94</v>
      </c>
    </row>
    <row r="53" spans="1:1005" ht="14.4" x14ac:dyDescent="0.3">
      <c r="A53" s="37">
        <v>46508</v>
      </c>
      <c r="B53" s="14">
        <v>166</v>
      </c>
      <c r="C53" s="12">
        <v>166</v>
      </c>
      <c r="D53" s="41">
        <v>166</v>
      </c>
      <c r="E53" s="15">
        <v>57.868000000000002</v>
      </c>
      <c r="F53" s="42">
        <v>153.69</v>
      </c>
      <c r="G53" s="42">
        <v>338.77199999999999</v>
      </c>
      <c r="H53" s="42">
        <v>160.65199999999999</v>
      </c>
      <c r="I53" s="42">
        <v>163.02000000000001</v>
      </c>
      <c r="J53" s="42">
        <v>171.23599999999999</v>
      </c>
      <c r="K53" s="42">
        <v>102.69499999999999</v>
      </c>
      <c r="L53" s="42">
        <v>49.85</v>
      </c>
      <c r="M53" s="42">
        <v>58.128</v>
      </c>
      <c r="N53" s="42">
        <v>100.432</v>
      </c>
      <c r="O53" s="42">
        <v>135.58500000000001</v>
      </c>
      <c r="P53" s="42">
        <v>232.18700000000001</v>
      </c>
      <c r="Q53" s="42">
        <v>170.249</v>
      </c>
      <c r="R53" s="42">
        <v>106.56100000000001</v>
      </c>
      <c r="S53" s="42">
        <v>135.16300000000001</v>
      </c>
      <c r="T53" s="42">
        <v>26.962</v>
      </c>
      <c r="U53" s="42">
        <v>138.56399999999999</v>
      </c>
      <c r="V53" s="42">
        <v>178.59800000000001</v>
      </c>
      <c r="W53" s="42">
        <v>70.628</v>
      </c>
      <c r="X53" s="42">
        <v>170.11</v>
      </c>
      <c r="Y53" s="42">
        <v>183.06</v>
      </c>
      <c r="Z53" s="42">
        <v>126.494</v>
      </c>
      <c r="AA53" s="42">
        <v>366.50599999999997</v>
      </c>
      <c r="AB53" s="42">
        <v>272.21499999999997</v>
      </c>
      <c r="AC53" s="42">
        <v>85.873999999999995</v>
      </c>
      <c r="AD53" s="42">
        <v>124.64100000000001</v>
      </c>
      <c r="AE53" s="42">
        <v>77.004000000000005</v>
      </c>
      <c r="AF53" s="42">
        <v>147.023</v>
      </c>
      <c r="AG53" s="42">
        <v>171.428</v>
      </c>
      <c r="AH53" s="42">
        <v>182.82300000000001</v>
      </c>
    </row>
    <row r="54" spans="1:1005" ht="14.4" x14ac:dyDescent="0.3">
      <c r="A54" s="37">
        <v>46539</v>
      </c>
      <c r="B54" s="14">
        <v>301</v>
      </c>
      <c r="C54" s="12">
        <v>301</v>
      </c>
      <c r="D54" s="41">
        <v>301</v>
      </c>
      <c r="E54" s="15">
        <v>396.76400000000001</v>
      </c>
      <c r="F54" s="42">
        <v>580.32399999999996</v>
      </c>
      <c r="G54" s="42">
        <v>711.28599999999994</v>
      </c>
      <c r="H54" s="42">
        <v>309.71199999999999</v>
      </c>
      <c r="I54" s="42">
        <v>533.96799999999996</v>
      </c>
      <c r="J54" s="42">
        <v>219.381</v>
      </c>
      <c r="K54" s="42">
        <v>120.57299999999999</v>
      </c>
      <c r="L54" s="42">
        <v>187.65199999999999</v>
      </c>
      <c r="M54" s="42">
        <v>218.18299999999999</v>
      </c>
      <c r="N54" s="42">
        <v>243.376</v>
      </c>
      <c r="O54" s="42">
        <v>359.61599999999999</v>
      </c>
      <c r="P54" s="42">
        <v>279.95299999999997</v>
      </c>
      <c r="Q54" s="42">
        <v>68.483999999999995</v>
      </c>
      <c r="R54" s="42">
        <v>270.38099999999997</v>
      </c>
      <c r="S54" s="42">
        <v>445.73700000000002</v>
      </c>
      <c r="T54" s="42">
        <v>200.089</v>
      </c>
      <c r="U54" s="42">
        <v>374.45699999999999</v>
      </c>
      <c r="V54" s="42">
        <v>208.01499999999999</v>
      </c>
      <c r="W54" s="42">
        <v>95.825000000000003</v>
      </c>
      <c r="X54" s="42">
        <v>444.70600000000002</v>
      </c>
      <c r="Y54" s="42">
        <v>296.54199999999997</v>
      </c>
      <c r="Z54" s="42">
        <v>276.762</v>
      </c>
      <c r="AA54" s="42">
        <v>709.58500000000004</v>
      </c>
      <c r="AB54" s="42">
        <v>455.66899999999998</v>
      </c>
      <c r="AC54" s="42">
        <v>259.798</v>
      </c>
      <c r="AD54" s="42">
        <v>341.74700000000001</v>
      </c>
      <c r="AE54" s="42">
        <v>323.16199999999998</v>
      </c>
      <c r="AF54" s="42">
        <v>59.454999999999998</v>
      </c>
      <c r="AG54" s="42">
        <v>350.09199999999998</v>
      </c>
      <c r="AH54" s="42">
        <v>159.35599999999999</v>
      </c>
    </row>
    <row r="55" spans="1:1005" ht="14.4" x14ac:dyDescent="0.3">
      <c r="A55" s="37">
        <v>46569</v>
      </c>
      <c r="B55" s="14">
        <v>146</v>
      </c>
      <c r="C55" s="12">
        <v>146</v>
      </c>
      <c r="D55" s="41">
        <v>146</v>
      </c>
      <c r="E55" s="15">
        <v>423.93</v>
      </c>
      <c r="F55" s="42">
        <v>285.56700000000001</v>
      </c>
      <c r="G55" s="42">
        <v>314.97800000000001</v>
      </c>
      <c r="H55" s="42">
        <v>355.79</v>
      </c>
      <c r="I55" s="42">
        <v>334.887</v>
      </c>
      <c r="J55" s="42">
        <v>66.085999999999999</v>
      </c>
      <c r="K55" s="42">
        <v>31.83</v>
      </c>
      <c r="L55" s="42">
        <v>80.093000000000004</v>
      </c>
      <c r="M55" s="42">
        <v>77.5</v>
      </c>
      <c r="N55" s="42">
        <v>168.227</v>
      </c>
      <c r="O55" s="42">
        <v>258.45400000000001</v>
      </c>
      <c r="P55" s="42">
        <v>79.016000000000005</v>
      </c>
      <c r="Q55" s="42">
        <v>12.471</v>
      </c>
      <c r="R55" s="42">
        <v>193.423</v>
      </c>
      <c r="S55" s="42">
        <v>348.02600000000001</v>
      </c>
      <c r="T55" s="42">
        <v>179.792</v>
      </c>
      <c r="U55" s="42">
        <v>619.73500000000001</v>
      </c>
      <c r="V55" s="42">
        <v>73.296999999999997</v>
      </c>
      <c r="W55" s="42">
        <v>37.365000000000002</v>
      </c>
      <c r="X55" s="42">
        <v>288.91800000000001</v>
      </c>
      <c r="Y55" s="42">
        <v>138.89400000000001</v>
      </c>
      <c r="Z55" s="42">
        <v>90.811000000000007</v>
      </c>
      <c r="AA55" s="42">
        <v>359.93799999999999</v>
      </c>
      <c r="AB55" s="42">
        <v>198.309</v>
      </c>
      <c r="AC55" s="42">
        <v>219.709</v>
      </c>
      <c r="AD55" s="42">
        <v>169.262</v>
      </c>
      <c r="AE55" s="42">
        <v>168.804</v>
      </c>
      <c r="AF55" s="42">
        <v>34.249000000000002</v>
      </c>
      <c r="AG55" s="42">
        <v>227.03399999999999</v>
      </c>
      <c r="AH55" s="42">
        <v>31.379000000000001</v>
      </c>
    </row>
    <row r="56" spans="1:1005" ht="14.4" x14ac:dyDescent="0.3">
      <c r="A56" s="37">
        <v>46600</v>
      </c>
      <c r="B56" s="14">
        <v>59</v>
      </c>
      <c r="C56" s="12">
        <v>59</v>
      </c>
      <c r="D56" s="41">
        <v>59</v>
      </c>
      <c r="E56" s="15">
        <v>150.91900000000001</v>
      </c>
      <c r="F56" s="42">
        <v>91.036000000000001</v>
      </c>
      <c r="G56" s="42">
        <v>151.833</v>
      </c>
      <c r="H56" s="42">
        <v>120.89100000000001</v>
      </c>
      <c r="I56" s="42">
        <v>116.73</v>
      </c>
      <c r="J56" s="42">
        <v>38.325000000000003</v>
      </c>
      <c r="K56" s="42">
        <v>21.446000000000002</v>
      </c>
      <c r="L56" s="42">
        <v>34.258000000000003</v>
      </c>
      <c r="M56" s="42">
        <v>34.843000000000004</v>
      </c>
      <c r="N56" s="42">
        <v>66.748000000000005</v>
      </c>
      <c r="O56" s="42">
        <v>83.948999999999998</v>
      </c>
      <c r="P56" s="42">
        <v>45.908999999999999</v>
      </c>
      <c r="Q56" s="42">
        <v>28.74</v>
      </c>
      <c r="R56" s="42">
        <v>61.692999999999998</v>
      </c>
      <c r="S56" s="42">
        <v>108.634</v>
      </c>
      <c r="T56" s="42">
        <v>59.624000000000002</v>
      </c>
      <c r="U56" s="42">
        <v>183.69200000000001</v>
      </c>
      <c r="V56" s="42">
        <v>38.640999999999998</v>
      </c>
      <c r="W56" s="42">
        <v>24.323</v>
      </c>
      <c r="X56" s="42">
        <v>98.028000000000006</v>
      </c>
      <c r="Y56" s="42">
        <v>53.826999999999998</v>
      </c>
      <c r="Z56" s="42">
        <v>43.896999999999998</v>
      </c>
      <c r="AA56" s="42">
        <v>116.95399999999999</v>
      </c>
      <c r="AB56" s="42">
        <v>72.182000000000002</v>
      </c>
      <c r="AC56" s="42">
        <v>81.816999999999993</v>
      </c>
      <c r="AD56" s="42">
        <v>60.137</v>
      </c>
      <c r="AE56" s="42">
        <v>73.363</v>
      </c>
      <c r="AF56" s="42">
        <v>21.177</v>
      </c>
      <c r="AG56" s="42">
        <v>183.92599999999999</v>
      </c>
      <c r="AH56" s="42">
        <v>27.184000000000001</v>
      </c>
    </row>
    <row r="57" spans="1:1005" ht="14.4" x14ac:dyDescent="0.3">
      <c r="A57" s="37">
        <v>46631</v>
      </c>
      <c r="B57" s="14">
        <v>39</v>
      </c>
      <c r="C57" s="12">
        <v>39</v>
      </c>
      <c r="D57" s="41">
        <v>39</v>
      </c>
      <c r="E57" s="15">
        <v>63.53</v>
      </c>
      <c r="F57" s="42">
        <v>55.042000000000002</v>
      </c>
      <c r="G57" s="42">
        <v>95.79</v>
      </c>
      <c r="H57" s="42">
        <v>57.478999999999999</v>
      </c>
      <c r="I57" s="42">
        <v>79.024000000000001</v>
      </c>
      <c r="J57" s="42">
        <v>43.045000000000002</v>
      </c>
      <c r="K57" s="42">
        <v>20.459</v>
      </c>
      <c r="L57" s="42">
        <v>34.683</v>
      </c>
      <c r="M57" s="42">
        <v>34.57</v>
      </c>
      <c r="N57" s="42">
        <v>53.969000000000001</v>
      </c>
      <c r="O57" s="42">
        <v>47.273000000000003</v>
      </c>
      <c r="P57" s="42">
        <v>37.238999999999997</v>
      </c>
      <c r="Q57" s="42">
        <v>26.747</v>
      </c>
      <c r="R57" s="42">
        <v>46.253999999999998</v>
      </c>
      <c r="S57" s="42">
        <v>52.488</v>
      </c>
      <c r="T57" s="42">
        <v>39.491999999999997</v>
      </c>
      <c r="U57" s="42">
        <v>79.84</v>
      </c>
      <c r="V57" s="42">
        <v>30.716999999999999</v>
      </c>
      <c r="W57" s="42">
        <v>30.733000000000001</v>
      </c>
      <c r="X57" s="42">
        <v>66.802999999999997</v>
      </c>
      <c r="Y57" s="42">
        <v>40.823</v>
      </c>
      <c r="Z57" s="42">
        <v>39.182000000000002</v>
      </c>
      <c r="AA57" s="42">
        <v>80.27</v>
      </c>
      <c r="AB57" s="42">
        <v>45.758000000000003</v>
      </c>
      <c r="AC57" s="42">
        <v>55.398000000000003</v>
      </c>
      <c r="AD57" s="42">
        <v>39.683999999999997</v>
      </c>
      <c r="AE57" s="42">
        <v>59.661000000000001</v>
      </c>
      <c r="AF57" s="42">
        <v>24.49</v>
      </c>
      <c r="AG57" s="42">
        <v>70.177000000000007</v>
      </c>
      <c r="AH57" s="42">
        <v>25.978000000000002</v>
      </c>
    </row>
    <row r="58" spans="1:1005" ht="14.4" x14ac:dyDescent="0.3">
      <c r="A58" s="37">
        <v>46661</v>
      </c>
      <c r="B58" s="14">
        <v>50</v>
      </c>
      <c r="C58" s="12">
        <v>40</v>
      </c>
      <c r="D58" s="41">
        <v>45</v>
      </c>
      <c r="E58" s="15">
        <v>54.6</v>
      </c>
      <c r="F58" s="42">
        <v>52.012</v>
      </c>
      <c r="G58" s="42">
        <v>82.600999999999999</v>
      </c>
      <c r="H58" s="42">
        <v>54.908999999999999</v>
      </c>
      <c r="I58" s="42">
        <v>52.11</v>
      </c>
      <c r="J58" s="42">
        <v>40.063000000000002</v>
      </c>
      <c r="K58" s="42">
        <v>22.866</v>
      </c>
      <c r="L58" s="42">
        <v>35.353000000000002</v>
      </c>
      <c r="M58" s="42">
        <v>28.073</v>
      </c>
      <c r="N58" s="42">
        <v>48.779000000000003</v>
      </c>
      <c r="O58" s="42">
        <v>46.392000000000003</v>
      </c>
      <c r="P58" s="42">
        <v>53.81</v>
      </c>
      <c r="Q58" s="42">
        <v>43.558999999999997</v>
      </c>
      <c r="R58" s="42">
        <v>39.945999999999998</v>
      </c>
      <c r="S58" s="42">
        <v>51.783999999999999</v>
      </c>
      <c r="T58" s="42">
        <v>33.049999999999997</v>
      </c>
      <c r="U58" s="42">
        <v>66.914000000000001</v>
      </c>
      <c r="V58" s="42">
        <v>31.981999999999999</v>
      </c>
      <c r="W58" s="42">
        <v>34.917000000000002</v>
      </c>
      <c r="X58" s="42">
        <v>116.422</v>
      </c>
      <c r="Y58" s="42">
        <v>48.276000000000003</v>
      </c>
      <c r="Z58" s="42">
        <v>71.947999999999993</v>
      </c>
      <c r="AA58" s="42">
        <v>84.323999999999998</v>
      </c>
      <c r="AB58" s="42">
        <v>45.787999999999997</v>
      </c>
      <c r="AC58" s="42">
        <v>49.186</v>
      </c>
      <c r="AD58" s="42">
        <v>37.164000000000001</v>
      </c>
      <c r="AE58" s="42">
        <v>39.987000000000002</v>
      </c>
      <c r="AF58" s="42">
        <v>23.344000000000001</v>
      </c>
      <c r="AG58" s="42">
        <v>53.436</v>
      </c>
      <c r="AH58" s="42">
        <v>36.954999999999998</v>
      </c>
    </row>
    <row r="59" spans="1:1005" ht="14.4" x14ac:dyDescent="0.3">
      <c r="A59" s="37">
        <v>46692</v>
      </c>
      <c r="B59" s="14">
        <v>45</v>
      </c>
      <c r="C59" s="12">
        <v>39</v>
      </c>
      <c r="D59" s="41">
        <v>42</v>
      </c>
      <c r="E59" s="15">
        <v>48.076000000000001</v>
      </c>
      <c r="F59" s="42">
        <v>50.125</v>
      </c>
      <c r="G59" s="42">
        <v>56.96</v>
      </c>
      <c r="H59" s="42">
        <v>44.585999999999999</v>
      </c>
      <c r="I59" s="42">
        <v>45.603999999999999</v>
      </c>
      <c r="J59" s="42">
        <v>35.768999999999998</v>
      </c>
      <c r="K59" s="42">
        <v>31.989000000000001</v>
      </c>
      <c r="L59" s="42">
        <v>30.709</v>
      </c>
      <c r="M59" s="42">
        <v>29.382999999999999</v>
      </c>
      <c r="N59" s="42">
        <v>48.243000000000002</v>
      </c>
      <c r="O59" s="42">
        <v>41.579000000000001</v>
      </c>
      <c r="P59" s="42">
        <v>40.728999999999999</v>
      </c>
      <c r="Q59" s="42">
        <v>36.896000000000001</v>
      </c>
      <c r="R59" s="42">
        <v>41.448</v>
      </c>
      <c r="S59" s="42">
        <v>48.043999999999997</v>
      </c>
      <c r="T59" s="42">
        <v>34.031999999999996</v>
      </c>
      <c r="U59" s="42">
        <v>56.347999999999999</v>
      </c>
      <c r="V59" s="42">
        <v>38.377000000000002</v>
      </c>
      <c r="W59" s="42">
        <v>30.071999999999999</v>
      </c>
      <c r="X59" s="42">
        <v>60.679000000000002</v>
      </c>
      <c r="Y59" s="42">
        <v>38.609000000000002</v>
      </c>
      <c r="Z59" s="42">
        <v>72.858999999999995</v>
      </c>
      <c r="AA59" s="42">
        <v>66.959999999999994</v>
      </c>
      <c r="AB59" s="42">
        <v>44.780999999999999</v>
      </c>
      <c r="AC59" s="42">
        <v>41.011000000000003</v>
      </c>
      <c r="AD59" s="42">
        <v>40.648000000000003</v>
      </c>
      <c r="AE59" s="42">
        <v>40.322000000000003</v>
      </c>
      <c r="AF59" s="42">
        <v>25.254000000000001</v>
      </c>
      <c r="AG59" s="42">
        <v>44.244</v>
      </c>
      <c r="AH59" s="42">
        <v>34.296999999999997</v>
      </c>
    </row>
    <row r="60" spans="1:1005" ht="14.4" x14ac:dyDescent="0.3">
      <c r="A60" s="37">
        <v>46722</v>
      </c>
      <c r="B60" s="14">
        <v>32</v>
      </c>
      <c r="C60" s="12">
        <v>32</v>
      </c>
      <c r="D60" s="41">
        <v>32</v>
      </c>
      <c r="E60" s="15">
        <v>46.780999999999999</v>
      </c>
      <c r="F60" s="42">
        <v>46.125999999999998</v>
      </c>
      <c r="G60" s="42">
        <v>46.631999999999998</v>
      </c>
      <c r="H60" s="42">
        <v>39.436</v>
      </c>
      <c r="I60" s="42">
        <v>39.770000000000003</v>
      </c>
      <c r="J60" s="42">
        <v>29.591999999999999</v>
      </c>
      <c r="K60" s="42">
        <v>24.527999999999999</v>
      </c>
      <c r="L60" s="42">
        <v>25.338000000000001</v>
      </c>
      <c r="M60" s="42">
        <v>25.100999999999999</v>
      </c>
      <c r="N60" s="42">
        <v>34.655999999999999</v>
      </c>
      <c r="O60" s="42">
        <v>36.412999999999997</v>
      </c>
      <c r="P60" s="42">
        <v>35.548999999999999</v>
      </c>
      <c r="Q60" s="42">
        <v>27.021000000000001</v>
      </c>
      <c r="R60" s="42">
        <v>32.975000000000001</v>
      </c>
      <c r="S60" s="42">
        <v>38.825000000000003</v>
      </c>
      <c r="T60" s="42">
        <v>28.686</v>
      </c>
      <c r="U60" s="42">
        <v>46.146999999999998</v>
      </c>
      <c r="V60" s="42">
        <v>32.335999999999999</v>
      </c>
      <c r="W60" s="42">
        <v>23.934000000000001</v>
      </c>
      <c r="X60" s="42">
        <v>46.098999999999997</v>
      </c>
      <c r="Y60" s="42">
        <v>32.087000000000003</v>
      </c>
      <c r="Z60" s="42">
        <v>40.92</v>
      </c>
      <c r="AA60" s="42">
        <v>59.780999999999999</v>
      </c>
      <c r="AB60" s="42">
        <v>37.462000000000003</v>
      </c>
      <c r="AC60" s="42">
        <v>34.439</v>
      </c>
      <c r="AD60" s="42">
        <v>34.267000000000003</v>
      </c>
      <c r="AE60" s="42">
        <v>34.871000000000002</v>
      </c>
      <c r="AF60" s="42">
        <v>21.744</v>
      </c>
      <c r="AG60" s="42">
        <v>37.337000000000003</v>
      </c>
      <c r="AH60" s="42">
        <v>27.49</v>
      </c>
    </row>
    <row r="61" spans="1:1005" ht="14.4" x14ac:dyDescent="0.3">
      <c r="A61" s="37">
        <v>46753</v>
      </c>
      <c r="B61" s="14">
        <v>31</v>
      </c>
      <c r="C61" s="12">
        <v>31</v>
      </c>
      <c r="D61" s="41">
        <v>31</v>
      </c>
      <c r="E61" s="15">
        <v>36.954999999999998</v>
      </c>
      <c r="F61" s="42">
        <v>45.451000000000001</v>
      </c>
      <c r="G61" s="42">
        <v>40.229999999999997</v>
      </c>
      <c r="H61" s="42">
        <v>33.584000000000003</v>
      </c>
      <c r="I61" s="42">
        <v>34.920999999999999</v>
      </c>
      <c r="J61" s="42">
        <v>25.795999999999999</v>
      </c>
      <c r="K61" s="42">
        <v>20.343</v>
      </c>
      <c r="L61" s="42">
        <v>22.071000000000002</v>
      </c>
      <c r="M61" s="42">
        <v>22.335999999999999</v>
      </c>
      <c r="N61" s="42">
        <v>29.2</v>
      </c>
      <c r="O61" s="42">
        <v>35.695999999999998</v>
      </c>
      <c r="P61" s="42">
        <v>32.612000000000002</v>
      </c>
      <c r="Q61" s="42">
        <v>22.413</v>
      </c>
      <c r="R61" s="42">
        <v>30.143999999999998</v>
      </c>
      <c r="S61" s="42">
        <v>33.354999999999997</v>
      </c>
      <c r="T61" s="42">
        <v>25.928999999999998</v>
      </c>
      <c r="U61" s="42">
        <v>41.225000000000001</v>
      </c>
      <c r="V61" s="42">
        <v>27.388999999999999</v>
      </c>
      <c r="W61" s="42">
        <v>21.167000000000002</v>
      </c>
      <c r="X61" s="42">
        <v>41.668999999999997</v>
      </c>
      <c r="Y61" s="42">
        <v>28.388000000000002</v>
      </c>
      <c r="Z61" s="42">
        <v>32.993000000000002</v>
      </c>
      <c r="AA61" s="42">
        <v>50.859000000000002</v>
      </c>
      <c r="AB61" s="42">
        <v>32.768000000000001</v>
      </c>
      <c r="AC61" s="42">
        <v>29.827999999999999</v>
      </c>
      <c r="AD61" s="42">
        <v>29.291</v>
      </c>
      <c r="AE61" s="42">
        <v>29.959</v>
      </c>
      <c r="AF61" s="42">
        <v>19.591000000000001</v>
      </c>
      <c r="AG61" s="42">
        <v>32.518999999999998</v>
      </c>
      <c r="AH61" s="42">
        <v>23.943999999999999</v>
      </c>
    </row>
    <row r="62" spans="1:1005" ht="14.4" x14ac:dyDescent="0.3">
      <c r="A62" s="37">
        <v>46784</v>
      </c>
      <c r="B62" s="14">
        <v>29</v>
      </c>
      <c r="C62" s="12">
        <v>29</v>
      </c>
      <c r="D62" s="41">
        <v>29</v>
      </c>
      <c r="E62" s="15">
        <v>41.47</v>
      </c>
      <c r="F62" s="42">
        <v>37.948</v>
      </c>
      <c r="G62" s="42">
        <v>34.813000000000002</v>
      </c>
      <c r="H62" s="42">
        <v>31.491</v>
      </c>
      <c r="I62" s="42">
        <v>35.01</v>
      </c>
      <c r="J62" s="42">
        <v>23.456</v>
      </c>
      <c r="K62" s="42">
        <v>18.509</v>
      </c>
      <c r="L62" s="42">
        <v>28.571000000000002</v>
      </c>
      <c r="M62" s="42">
        <v>21.46</v>
      </c>
      <c r="N62" s="42">
        <v>26.696999999999999</v>
      </c>
      <c r="O62" s="42">
        <v>30.971</v>
      </c>
      <c r="P62" s="42">
        <v>30.957999999999998</v>
      </c>
      <c r="Q62" s="42">
        <v>19.798999999999999</v>
      </c>
      <c r="R62" s="42">
        <v>29.492999999999999</v>
      </c>
      <c r="S62" s="42">
        <v>29.062000000000001</v>
      </c>
      <c r="T62" s="42">
        <v>25.218</v>
      </c>
      <c r="U62" s="42">
        <v>38.247</v>
      </c>
      <c r="V62" s="42">
        <v>24.835999999999999</v>
      </c>
      <c r="W62" s="42">
        <v>26.591000000000001</v>
      </c>
      <c r="X62" s="42">
        <v>45.305</v>
      </c>
      <c r="Y62" s="42">
        <v>34.502000000000002</v>
      </c>
      <c r="Z62" s="42">
        <v>45.996000000000002</v>
      </c>
      <c r="AA62" s="42">
        <v>45.854999999999997</v>
      </c>
      <c r="AB62" s="42">
        <v>32.244</v>
      </c>
      <c r="AC62" s="42">
        <v>27.257999999999999</v>
      </c>
      <c r="AD62" s="42">
        <v>30.254000000000001</v>
      </c>
      <c r="AE62" s="42">
        <v>26.908999999999999</v>
      </c>
      <c r="AF62" s="42">
        <v>19.099</v>
      </c>
      <c r="AG62" s="42">
        <v>28.466000000000001</v>
      </c>
      <c r="AH62" s="42">
        <v>33.186999999999998</v>
      </c>
    </row>
    <row r="63" spans="1:1005" ht="14.4" x14ac:dyDescent="0.3">
      <c r="A63" s="37">
        <v>46813</v>
      </c>
      <c r="B63" s="14">
        <v>51</v>
      </c>
      <c r="C63" s="12">
        <v>51</v>
      </c>
      <c r="D63" s="41">
        <v>51</v>
      </c>
      <c r="E63" s="15">
        <v>56.424999999999997</v>
      </c>
      <c r="F63" s="42">
        <v>62.029000000000003</v>
      </c>
      <c r="G63" s="42">
        <v>54.255000000000003</v>
      </c>
      <c r="H63" s="42">
        <v>48.078000000000003</v>
      </c>
      <c r="I63" s="42">
        <v>43.96</v>
      </c>
      <c r="J63" s="42">
        <v>36.656999999999996</v>
      </c>
      <c r="K63" s="42">
        <v>26.85</v>
      </c>
      <c r="L63" s="42">
        <v>36.311999999999998</v>
      </c>
      <c r="M63" s="42">
        <v>52.356999999999999</v>
      </c>
      <c r="N63" s="42">
        <v>47.765000000000001</v>
      </c>
      <c r="O63" s="42">
        <v>38.911000000000001</v>
      </c>
      <c r="P63" s="42">
        <v>66.510999999999996</v>
      </c>
      <c r="Q63" s="42">
        <v>27.472000000000001</v>
      </c>
      <c r="R63" s="42">
        <v>47.694000000000003</v>
      </c>
      <c r="S63" s="42">
        <v>38.481999999999999</v>
      </c>
      <c r="T63" s="42">
        <v>32.290999999999997</v>
      </c>
      <c r="U63" s="42">
        <v>67.067999999999998</v>
      </c>
      <c r="V63" s="42">
        <v>39.023000000000003</v>
      </c>
      <c r="W63" s="42">
        <v>38.85</v>
      </c>
      <c r="X63" s="42">
        <v>75.38</v>
      </c>
      <c r="Y63" s="42">
        <v>52.594999999999999</v>
      </c>
      <c r="Z63" s="42">
        <v>130.375</v>
      </c>
      <c r="AA63" s="42">
        <v>51.84</v>
      </c>
      <c r="AB63" s="42">
        <v>45.921999999999997</v>
      </c>
      <c r="AC63" s="42">
        <v>44.506999999999998</v>
      </c>
      <c r="AD63" s="42">
        <v>36.441000000000003</v>
      </c>
      <c r="AE63" s="42">
        <v>48.213000000000001</v>
      </c>
      <c r="AF63" s="42">
        <v>40.505000000000003</v>
      </c>
      <c r="AG63" s="42">
        <v>49.274999999999999</v>
      </c>
      <c r="AH63" s="42">
        <v>61.290999999999997</v>
      </c>
    </row>
    <row r="64" spans="1:1005" ht="14.4" x14ac:dyDescent="0.3">
      <c r="A64" s="37">
        <v>46844</v>
      </c>
      <c r="B64" s="14">
        <v>77</v>
      </c>
      <c r="C64" s="12">
        <v>77</v>
      </c>
      <c r="D64" s="41">
        <v>77</v>
      </c>
      <c r="E64" s="15">
        <v>111.955</v>
      </c>
      <c r="F64" s="42">
        <v>89.997</v>
      </c>
      <c r="G64" s="42">
        <v>84.137</v>
      </c>
      <c r="H64" s="42">
        <v>62.49</v>
      </c>
      <c r="I64" s="42">
        <v>80.570999999999998</v>
      </c>
      <c r="J64" s="42">
        <v>46.938000000000002</v>
      </c>
      <c r="K64" s="42">
        <v>55.972000000000001</v>
      </c>
      <c r="L64" s="42">
        <v>59.716000000000001</v>
      </c>
      <c r="M64" s="42">
        <v>105.771</v>
      </c>
      <c r="N64" s="42">
        <v>71.221999999999994</v>
      </c>
      <c r="O64" s="42">
        <v>96.724000000000004</v>
      </c>
      <c r="P64" s="42">
        <v>68.819000000000003</v>
      </c>
      <c r="Q64" s="42">
        <v>32.618000000000002</v>
      </c>
      <c r="R64" s="42">
        <v>77.08</v>
      </c>
      <c r="S64" s="42">
        <v>52.072000000000003</v>
      </c>
      <c r="T64" s="42">
        <v>55.578000000000003</v>
      </c>
      <c r="U64" s="42">
        <v>130.51599999999999</v>
      </c>
      <c r="V64" s="42">
        <v>45.606999999999999</v>
      </c>
      <c r="W64" s="42">
        <v>68.563000000000002</v>
      </c>
      <c r="X64" s="42">
        <v>81.884</v>
      </c>
      <c r="Y64" s="42">
        <v>82.632999999999996</v>
      </c>
      <c r="Z64" s="42">
        <v>246.411</v>
      </c>
      <c r="AA64" s="42">
        <v>83.852000000000004</v>
      </c>
      <c r="AB64" s="42">
        <v>96.994</v>
      </c>
      <c r="AC64" s="42">
        <v>62.762</v>
      </c>
      <c r="AD64" s="42">
        <v>58.037999999999997</v>
      </c>
      <c r="AE64" s="42">
        <v>63.524999999999999</v>
      </c>
      <c r="AF64" s="42">
        <v>62.454000000000001</v>
      </c>
      <c r="AG64" s="42">
        <v>87.94</v>
      </c>
      <c r="AH64" s="42">
        <v>87.94</v>
      </c>
      <c r="ALQ64" s="3" t="e">
        <v>#N/A</v>
      </c>
    </row>
    <row r="65" spans="1:1005" ht="14.4" x14ac:dyDescent="0.3">
      <c r="A65" s="37">
        <v>46874</v>
      </c>
      <c r="B65" s="14">
        <v>166</v>
      </c>
      <c r="C65" s="12">
        <v>166</v>
      </c>
      <c r="D65" s="41">
        <v>166</v>
      </c>
      <c r="E65" s="15">
        <v>153.69</v>
      </c>
      <c r="F65" s="42">
        <v>338.77199999999999</v>
      </c>
      <c r="G65" s="42">
        <v>160.65199999999999</v>
      </c>
      <c r="H65" s="42">
        <v>163.02000000000001</v>
      </c>
      <c r="I65" s="42">
        <v>171.23599999999999</v>
      </c>
      <c r="J65" s="42">
        <v>102.69499999999999</v>
      </c>
      <c r="K65" s="42">
        <v>49.85</v>
      </c>
      <c r="L65" s="42">
        <v>58.128</v>
      </c>
      <c r="M65" s="42">
        <v>100.432</v>
      </c>
      <c r="N65" s="42">
        <v>135.58500000000001</v>
      </c>
      <c r="O65" s="42">
        <v>232.18700000000001</v>
      </c>
      <c r="P65" s="42">
        <v>170.249</v>
      </c>
      <c r="Q65" s="42">
        <v>106.56100000000001</v>
      </c>
      <c r="R65" s="42">
        <v>135.16300000000001</v>
      </c>
      <c r="S65" s="42">
        <v>26.962</v>
      </c>
      <c r="T65" s="42">
        <v>138.56399999999999</v>
      </c>
      <c r="U65" s="42">
        <v>178.59800000000001</v>
      </c>
      <c r="V65" s="42">
        <v>70.628</v>
      </c>
      <c r="W65" s="42">
        <v>170.11</v>
      </c>
      <c r="X65" s="42">
        <v>183.06</v>
      </c>
      <c r="Y65" s="42">
        <v>126.494</v>
      </c>
      <c r="Z65" s="42">
        <v>366.50599999999997</v>
      </c>
      <c r="AA65" s="42">
        <v>272.21499999999997</v>
      </c>
      <c r="AB65" s="42">
        <v>85.873999999999995</v>
      </c>
      <c r="AC65" s="42">
        <v>124.64100000000001</v>
      </c>
      <c r="AD65" s="42">
        <v>77.004000000000005</v>
      </c>
      <c r="AE65" s="42">
        <v>147.023</v>
      </c>
      <c r="AF65" s="42">
        <v>171.428</v>
      </c>
      <c r="AG65" s="42">
        <v>182.82300000000001</v>
      </c>
      <c r="AH65" s="42">
        <v>182.82300000000001</v>
      </c>
      <c r="ALQ65" s="3" t="e">
        <v>#N/A</v>
      </c>
    </row>
    <row r="66" spans="1:1005" ht="14.4" x14ac:dyDescent="0.3">
      <c r="A66" s="37">
        <v>46905</v>
      </c>
      <c r="B66" s="14">
        <v>301</v>
      </c>
      <c r="C66" s="12">
        <v>301</v>
      </c>
      <c r="D66" s="41">
        <v>301</v>
      </c>
      <c r="E66" s="15">
        <v>580.32399999999996</v>
      </c>
      <c r="F66" s="42">
        <v>711.28599999999994</v>
      </c>
      <c r="G66" s="42">
        <v>309.71199999999999</v>
      </c>
      <c r="H66" s="42">
        <v>533.96799999999996</v>
      </c>
      <c r="I66" s="42">
        <v>219.381</v>
      </c>
      <c r="J66" s="42">
        <v>120.57299999999999</v>
      </c>
      <c r="K66" s="42">
        <v>187.65199999999999</v>
      </c>
      <c r="L66" s="42">
        <v>218.18299999999999</v>
      </c>
      <c r="M66" s="42">
        <v>243.376</v>
      </c>
      <c r="N66" s="42">
        <v>359.61599999999999</v>
      </c>
      <c r="O66" s="42">
        <v>279.95299999999997</v>
      </c>
      <c r="P66" s="42">
        <v>68.483999999999995</v>
      </c>
      <c r="Q66" s="42">
        <v>270.38099999999997</v>
      </c>
      <c r="R66" s="42">
        <v>445.73700000000002</v>
      </c>
      <c r="S66" s="42">
        <v>200.089</v>
      </c>
      <c r="T66" s="42">
        <v>374.45699999999999</v>
      </c>
      <c r="U66" s="42">
        <v>208.01499999999999</v>
      </c>
      <c r="V66" s="42">
        <v>95.825000000000003</v>
      </c>
      <c r="W66" s="42">
        <v>444.70600000000002</v>
      </c>
      <c r="X66" s="42">
        <v>296.54199999999997</v>
      </c>
      <c r="Y66" s="42">
        <v>276.762</v>
      </c>
      <c r="Z66" s="42">
        <v>709.58500000000004</v>
      </c>
      <c r="AA66" s="42">
        <v>455.66899999999998</v>
      </c>
      <c r="AB66" s="42">
        <v>259.798</v>
      </c>
      <c r="AC66" s="42">
        <v>341.74700000000001</v>
      </c>
      <c r="AD66" s="42">
        <v>323.16199999999998</v>
      </c>
      <c r="AE66" s="42">
        <v>59.454999999999998</v>
      </c>
      <c r="AF66" s="42">
        <v>350.09199999999998</v>
      </c>
      <c r="AG66" s="42">
        <v>159.35599999999999</v>
      </c>
      <c r="AH66" s="42">
        <v>159.35599999999999</v>
      </c>
      <c r="ALQ66" s="3" t="e">
        <v>#N/A</v>
      </c>
    </row>
    <row r="67" spans="1:1005" ht="14.4" x14ac:dyDescent="0.3">
      <c r="A67" s="37">
        <v>46935</v>
      </c>
      <c r="B67" s="14">
        <v>146</v>
      </c>
      <c r="C67" s="12">
        <v>146</v>
      </c>
      <c r="D67" s="41">
        <v>146</v>
      </c>
      <c r="E67" s="15">
        <v>285.56700000000001</v>
      </c>
      <c r="F67" s="42">
        <v>314.97800000000001</v>
      </c>
      <c r="G67" s="42">
        <v>355.79</v>
      </c>
      <c r="H67" s="42">
        <v>334.887</v>
      </c>
      <c r="I67" s="42">
        <v>66.085999999999999</v>
      </c>
      <c r="J67" s="42">
        <v>31.83</v>
      </c>
      <c r="K67" s="42">
        <v>80.093000000000004</v>
      </c>
      <c r="L67" s="42">
        <v>77.5</v>
      </c>
      <c r="M67" s="42">
        <v>168.227</v>
      </c>
      <c r="N67" s="42">
        <v>258.45400000000001</v>
      </c>
      <c r="O67" s="42">
        <v>79.016000000000005</v>
      </c>
      <c r="P67" s="42">
        <v>12.471</v>
      </c>
      <c r="Q67" s="42">
        <v>193.423</v>
      </c>
      <c r="R67" s="42">
        <v>348.02600000000001</v>
      </c>
      <c r="S67" s="42">
        <v>179.792</v>
      </c>
      <c r="T67" s="42">
        <v>619.73500000000001</v>
      </c>
      <c r="U67" s="42">
        <v>73.296999999999997</v>
      </c>
      <c r="V67" s="42">
        <v>37.365000000000002</v>
      </c>
      <c r="W67" s="42">
        <v>288.91800000000001</v>
      </c>
      <c r="X67" s="42">
        <v>138.89400000000001</v>
      </c>
      <c r="Y67" s="42">
        <v>90.811000000000007</v>
      </c>
      <c r="Z67" s="42">
        <v>359.93799999999999</v>
      </c>
      <c r="AA67" s="42">
        <v>198.309</v>
      </c>
      <c r="AB67" s="42">
        <v>219.709</v>
      </c>
      <c r="AC67" s="42">
        <v>169.262</v>
      </c>
      <c r="AD67" s="42">
        <v>168.804</v>
      </c>
      <c r="AE67" s="42">
        <v>34.249000000000002</v>
      </c>
      <c r="AF67" s="42">
        <v>227.03399999999999</v>
      </c>
      <c r="AG67" s="42">
        <v>31.379000000000001</v>
      </c>
      <c r="AH67" s="42">
        <v>31.379000000000001</v>
      </c>
      <c r="ALQ67" s="3" t="e">
        <v>#N/A</v>
      </c>
    </row>
    <row r="68" spans="1:1005" ht="14.4" x14ac:dyDescent="0.3">
      <c r="A68" s="37">
        <v>46966</v>
      </c>
      <c r="B68" s="14">
        <v>59</v>
      </c>
      <c r="C68" s="12">
        <v>59</v>
      </c>
      <c r="D68" s="41">
        <v>59</v>
      </c>
      <c r="E68" s="15">
        <v>91.036000000000001</v>
      </c>
      <c r="F68" s="42">
        <v>151.833</v>
      </c>
      <c r="G68" s="42">
        <v>120.89100000000001</v>
      </c>
      <c r="H68" s="42">
        <v>116.73</v>
      </c>
      <c r="I68" s="42">
        <v>38.325000000000003</v>
      </c>
      <c r="J68" s="42">
        <v>21.446000000000002</v>
      </c>
      <c r="K68" s="42">
        <v>34.258000000000003</v>
      </c>
      <c r="L68" s="42">
        <v>34.843000000000004</v>
      </c>
      <c r="M68" s="42">
        <v>66.748000000000005</v>
      </c>
      <c r="N68" s="42">
        <v>83.948999999999998</v>
      </c>
      <c r="O68" s="42">
        <v>45.908999999999999</v>
      </c>
      <c r="P68" s="42">
        <v>28.74</v>
      </c>
      <c r="Q68" s="42">
        <v>61.692999999999998</v>
      </c>
      <c r="R68" s="42">
        <v>108.634</v>
      </c>
      <c r="S68" s="42">
        <v>59.624000000000002</v>
      </c>
      <c r="T68" s="42">
        <v>183.69200000000001</v>
      </c>
      <c r="U68" s="42">
        <v>38.640999999999998</v>
      </c>
      <c r="V68" s="42">
        <v>24.323</v>
      </c>
      <c r="W68" s="42">
        <v>98.028000000000006</v>
      </c>
      <c r="X68" s="42">
        <v>53.826999999999998</v>
      </c>
      <c r="Y68" s="42">
        <v>43.896999999999998</v>
      </c>
      <c r="Z68" s="42">
        <v>116.95399999999999</v>
      </c>
      <c r="AA68" s="42">
        <v>72.182000000000002</v>
      </c>
      <c r="AB68" s="42">
        <v>81.816999999999993</v>
      </c>
      <c r="AC68" s="42">
        <v>60.137</v>
      </c>
      <c r="AD68" s="42">
        <v>73.363</v>
      </c>
      <c r="AE68" s="42">
        <v>21.177</v>
      </c>
      <c r="AF68" s="42">
        <v>183.92599999999999</v>
      </c>
      <c r="AG68" s="42">
        <v>27.184000000000001</v>
      </c>
      <c r="AH68" s="42">
        <v>27.184000000000001</v>
      </c>
      <c r="ALQ68" s="3" t="e">
        <v>#N/A</v>
      </c>
    </row>
    <row r="69" spans="1:1005" ht="14.4" x14ac:dyDescent="0.3">
      <c r="A69" s="37">
        <v>46997</v>
      </c>
      <c r="B69" s="14">
        <v>39</v>
      </c>
      <c r="C69" s="12">
        <v>39</v>
      </c>
      <c r="D69" s="41">
        <v>39</v>
      </c>
      <c r="E69" s="15">
        <v>55.042000000000002</v>
      </c>
      <c r="F69" s="42">
        <v>95.79</v>
      </c>
      <c r="G69" s="42">
        <v>57.478999999999999</v>
      </c>
      <c r="H69" s="42">
        <v>79.024000000000001</v>
      </c>
      <c r="I69" s="42">
        <v>43.045000000000002</v>
      </c>
      <c r="J69" s="42">
        <v>20.459</v>
      </c>
      <c r="K69" s="42">
        <v>34.683</v>
      </c>
      <c r="L69" s="42">
        <v>34.57</v>
      </c>
      <c r="M69" s="42">
        <v>53.969000000000001</v>
      </c>
      <c r="N69" s="42">
        <v>47.273000000000003</v>
      </c>
      <c r="O69" s="42">
        <v>37.238999999999997</v>
      </c>
      <c r="P69" s="42">
        <v>26.747</v>
      </c>
      <c r="Q69" s="42">
        <v>46.253999999999998</v>
      </c>
      <c r="R69" s="42">
        <v>52.488</v>
      </c>
      <c r="S69" s="42">
        <v>39.491999999999997</v>
      </c>
      <c r="T69" s="42">
        <v>79.84</v>
      </c>
      <c r="U69" s="42">
        <v>30.716999999999999</v>
      </c>
      <c r="V69" s="42">
        <v>30.733000000000001</v>
      </c>
      <c r="W69" s="42">
        <v>66.802999999999997</v>
      </c>
      <c r="X69" s="42">
        <v>40.823</v>
      </c>
      <c r="Y69" s="42">
        <v>39.182000000000002</v>
      </c>
      <c r="Z69" s="42">
        <v>80.27</v>
      </c>
      <c r="AA69" s="42">
        <v>45.758000000000003</v>
      </c>
      <c r="AB69" s="42">
        <v>55.398000000000003</v>
      </c>
      <c r="AC69" s="42">
        <v>39.683999999999997</v>
      </c>
      <c r="AD69" s="42">
        <v>59.661000000000001</v>
      </c>
      <c r="AE69" s="42">
        <v>24.49</v>
      </c>
      <c r="AF69" s="42">
        <v>70.177000000000007</v>
      </c>
      <c r="AG69" s="42">
        <v>25.978000000000002</v>
      </c>
      <c r="AH69" s="42">
        <v>25.978000000000002</v>
      </c>
      <c r="ALQ69" s="3" t="e">
        <v>#N/A</v>
      </c>
    </row>
    <row r="70" spans="1:1005" ht="14.4" x14ac:dyDescent="0.3">
      <c r="A70" s="37"/>
      <c r="B70" s="14"/>
      <c r="C70" s="12"/>
      <c r="D70" s="41"/>
      <c r="E70" s="15"/>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LQ70" s="3" t="e">
        <v>#N/A</v>
      </c>
    </row>
    <row r="71" spans="1:1005" ht="14.4" x14ac:dyDescent="0.3">
      <c r="A71" s="37"/>
      <c r="B71" s="14"/>
      <c r="C71" s="12"/>
      <c r="D71" s="41"/>
      <c r="E71" s="15"/>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LQ71" s="3" t="e">
        <v>#N/A</v>
      </c>
    </row>
    <row r="72" spans="1:1005" ht="14.4" x14ac:dyDescent="0.3">
      <c r="A72" s="37"/>
      <c r="B72" s="14"/>
      <c r="C72" s="12"/>
      <c r="D72" s="13"/>
      <c r="E72"/>
      <c r="F72"/>
      <c r="G72"/>
      <c r="H72"/>
      <c r="I72"/>
      <c r="J72"/>
      <c r="K72"/>
      <c r="L72"/>
      <c r="M72"/>
      <c r="N72"/>
      <c r="O72"/>
      <c r="P72"/>
      <c r="Q72"/>
      <c r="R72"/>
      <c r="S72"/>
      <c r="T72"/>
      <c r="U72"/>
      <c r="V72"/>
      <c r="W72"/>
      <c r="X72"/>
      <c r="Y72"/>
      <c r="Z72"/>
      <c r="AA72"/>
      <c r="AB72"/>
      <c r="AC72"/>
      <c r="AD72"/>
      <c r="AE72"/>
      <c r="AF72"/>
      <c r="ALQ72" s="3" t="e">
        <v>#N/A</v>
      </c>
    </row>
    <row r="73" spans="1:1005" ht="14.4" x14ac:dyDescent="0.3">
      <c r="A73" s="37"/>
      <c r="B73" s="14"/>
      <c r="C73" s="12"/>
      <c r="D73" s="13"/>
      <c r="E73"/>
      <c r="F73"/>
      <c r="G73"/>
      <c r="H73"/>
      <c r="I73"/>
      <c r="J73"/>
      <c r="K73"/>
      <c r="L73"/>
      <c r="M73"/>
      <c r="N73"/>
      <c r="O73"/>
      <c r="P73"/>
      <c r="Q73"/>
      <c r="R73"/>
      <c r="S73"/>
      <c r="T73"/>
      <c r="U73"/>
      <c r="V73"/>
      <c r="W73"/>
      <c r="X73"/>
      <c r="Y73"/>
      <c r="Z73"/>
      <c r="AA73"/>
      <c r="AB73"/>
      <c r="AC73"/>
      <c r="AD73"/>
      <c r="AE73"/>
      <c r="AF73"/>
    </row>
    <row r="74" spans="1:1005" ht="14.4" x14ac:dyDescent="0.3">
      <c r="A74" s="37"/>
      <c r="B74" s="14"/>
      <c r="C74" s="12"/>
      <c r="D74" s="13"/>
      <c r="E74"/>
      <c r="F74"/>
      <c r="G74"/>
      <c r="H74"/>
      <c r="I74"/>
      <c r="J74"/>
      <c r="K74"/>
      <c r="L74"/>
      <c r="M74"/>
      <c r="N74"/>
      <c r="O74"/>
      <c r="P74"/>
      <c r="Q74"/>
      <c r="R74"/>
      <c r="S74"/>
      <c r="T74"/>
      <c r="U74"/>
      <c r="V74"/>
      <c r="W74"/>
      <c r="X74"/>
      <c r="Y74"/>
      <c r="Z74"/>
      <c r="AA74"/>
      <c r="AB74"/>
      <c r="AC74"/>
      <c r="AD74"/>
      <c r="AE74"/>
      <c r="AF74"/>
    </row>
    <row r="75" spans="1:1005" ht="14.4" x14ac:dyDescent="0.3">
      <c r="A75" s="37"/>
      <c r="B75" s="14"/>
      <c r="C75" s="12"/>
      <c r="D75" s="13"/>
      <c r="E75"/>
      <c r="F75"/>
      <c r="G75"/>
      <c r="H75"/>
      <c r="I75"/>
      <c r="J75"/>
      <c r="K75"/>
      <c r="L75"/>
      <c r="M75"/>
      <c r="N75"/>
      <c r="O75"/>
      <c r="P75"/>
      <c r="Q75"/>
      <c r="R75"/>
      <c r="S75"/>
      <c r="T75"/>
      <c r="U75"/>
      <c r="V75"/>
      <c r="W75"/>
      <c r="X75"/>
      <c r="Y75"/>
      <c r="Z75"/>
      <c r="AA75"/>
      <c r="AB75"/>
      <c r="AC75"/>
      <c r="AD75"/>
      <c r="AE75"/>
      <c r="AF75"/>
    </row>
    <row r="76" spans="1:1005" ht="14.4" x14ac:dyDescent="0.3">
      <c r="A76" s="37"/>
      <c r="B76" s="14"/>
      <c r="C76" s="12"/>
      <c r="D76" s="13"/>
      <c r="E76"/>
      <c r="F76"/>
      <c r="G76"/>
      <c r="H76"/>
      <c r="I76"/>
      <c r="J76"/>
      <c r="K76"/>
      <c r="L76"/>
      <c r="M76"/>
      <c r="N76"/>
      <c r="O76"/>
      <c r="P76"/>
      <c r="Q76"/>
      <c r="R76"/>
      <c r="S76"/>
      <c r="T76"/>
      <c r="U76"/>
      <c r="V76"/>
      <c r="W76"/>
      <c r="X76"/>
      <c r="Y76"/>
      <c r="Z76"/>
      <c r="AA76"/>
      <c r="AB76"/>
      <c r="AC76"/>
      <c r="AD76"/>
      <c r="AE76"/>
      <c r="AF76"/>
    </row>
    <row r="77" spans="1:1005" ht="14.4" x14ac:dyDescent="0.3">
      <c r="A77" s="37"/>
      <c r="B77" s="14"/>
      <c r="C77" s="12"/>
      <c r="D77" s="13"/>
      <c r="E77"/>
      <c r="F77"/>
      <c r="G77"/>
      <c r="H77"/>
      <c r="I77"/>
      <c r="J77"/>
      <c r="K77"/>
      <c r="L77"/>
      <c r="M77"/>
      <c r="N77"/>
      <c r="O77"/>
      <c r="P77"/>
      <c r="Q77"/>
      <c r="R77"/>
      <c r="S77"/>
      <c r="T77"/>
      <c r="U77"/>
      <c r="V77"/>
      <c r="W77"/>
      <c r="X77"/>
      <c r="Y77"/>
      <c r="Z77"/>
      <c r="AA77"/>
      <c r="AB77"/>
      <c r="AC77"/>
      <c r="AD77"/>
      <c r="AE77"/>
      <c r="AF77"/>
    </row>
    <row r="78" spans="1:1005" ht="14.4" x14ac:dyDescent="0.3">
      <c r="A78" s="37"/>
      <c r="B78" s="14"/>
      <c r="C78" s="12"/>
      <c r="D78" s="13"/>
      <c r="E78"/>
      <c r="F78"/>
      <c r="G78"/>
      <c r="H78"/>
      <c r="I78"/>
      <c r="J78"/>
      <c r="K78"/>
      <c r="L78"/>
      <c r="M78"/>
      <c r="N78"/>
      <c r="O78"/>
      <c r="P78"/>
      <c r="Q78"/>
      <c r="R78"/>
      <c r="S78"/>
      <c r="T78"/>
      <c r="U78"/>
      <c r="V78"/>
      <c r="W78"/>
      <c r="X78"/>
      <c r="Y78"/>
      <c r="Z78"/>
      <c r="AA78"/>
      <c r="AB78"/>
      <c r="AC78"/>
      <c r="AD78"/>
      <c r="AE78"/>
      <c r="AF78"/>
    </row>
    <row r="79" spans="1:1005" ht="14.4" x14ac:dyDescent="0.3">
      <c r="A79" s="37"/>
      <c r="B79" s="14"/>
      <c r="C79" s="12"/>
      <c r="D79" s="13"/>
      <c r="E79"/>
      <c r="F79"/>
      <c r="G79"/>
      <c r="H79"/>
      <c r="I79"/>
      <c r="J79"/>
      <c r="K79"/>
      <c r="L79"/>
      <c r="M79"/>
      <c r="N79"/>
      <c r="O79"/>
      <c r="P79"/>
      <c r="Q79"/>
      <c r="R79"/>
      <c r="S79"/>
      <c r="T79"/>
      <c r="U79"/>
      <c r="V79"/>
      <c r="W79"/>
      <c r="X79"/>
      <c r="Y79"/>
      <c r="Z79"/>
      <c r="AA79"/>
      <c r="AB79"/>
      <c r="AC79"/>
      <c r="AD79"/>
      <c r="AE79"/>
      <c r="AF79"/>
    </row>
    <row r="80" spans="1:1005" ht="14.4" x14ac:dyDescent="0.3">
      <c r="A80" s="37"/>
      <c r="B80" s="14"/>
      <c r="C80" s="12"/>
      <c r="D80" s="13"/>
      <c r="E80"/>
      <c r="F80"/>
      <c r="G80"/>
      <c r="H80"/>
      <c r="I80"/>
      <c r="J80"/>
      <c r="K80"/>
      <c r="L80"/>
      <c r="M80"/>
      <c r="N80"/>
      <c r="O80"/>
      <c r="P80"/>
      <c r="Q80"/>
      <c r="R80"/>
      <c r="S80"/>
      <c r="T80"/>
      <c r="U80"/>
      <c r="V80"/>
      <c r="W80"/>
      <c r="X80"/>
      <c r="Y80"/>
      <c r="Z80"/>
      <c r="AA80"/>
      <c r="AB80"/>
      <c r="AC80"/>
      <c r="AD80"/>
      <c r="AE80"/>
      <c r="AF80"/>
    </row>
    <row r="81" spans="1:4" ht="12.75" customHeight="1" x14ac:dyDescent="0.3">
      <c r="A81" s="37"/>
      <c r="B81" s="17"/>
      <c r="C81" s="18"/>
      <c r="D81" s="19"/>
    </row>
    <row r="82" spans="1:4" ht="12.75" customHeight="1" x14ac:dyDescent="0.3">
      <c r="A82" s="37"/>
      <c r="B82" s="17"/>
      <c r="C82" s="18"/>
      <c r="D82" s="19"/>
    </row>
    <row r="83" spans="1:4" ht="12.75" customHeight="1" x14ac:dyDescent="0.3">
      <c r="A83" s="37"/>
      <c r="B83" s="17"/>
      <c r="C83" s="18"/>
      <c r="D83" s="19"/>
    </row>
    <row r="84" spans="1:4" ht="12.75" customHeight="1" x14ac:dyDescent="0.3">
      <c r="A84" s="37"/>
      <c r="B84" s="17"/>
      <c r="C84" s="18"/>
      <c r="D84" s="19"/>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C6E70-E1CD-4EA1-AE4A-E8B1A2078D89}">
  <sheetPr codeName="Sheet6">
    <tabColor rgb="FFFB8072"/>
  </sheetPr>
  <dimension ref="A1:ALQ84"/>
  <sheetViews>
    <sheetView topLeftCell="A40" workbookViewId="0">
      <selection activeCell="D4" sqref="D4"/>
    </sheetView>
  </sheetViews>
  <sheetFormatPr defaultColWidth="18.6640625" defaultRowHeight="12.75" customHeight="1" x14ac:dyDescent="0.3"/>
  <cols>
    <col min="1" max="1" width="7.5546875" style="2" customWidth="1"/>
    <col min="2" max="2" width="7.88671875" style="2" customWidth="1"/>
    <col min="3" max="3" width="8.109375" style="2" customWidth="1"/>
    <col min="4" max="4" width="7.5546875" style="2" customWidth="1"/>
    <col min="5" max="6" width="9" style="3" customWidth="1"/>
    <col min="7" max="30" width="9" style="3" bestFit="1" customWidth="1"/>
    <col min="31" max="31" width="8.44140625" style="29" customWidth="1"/>
    <col min="32" max="54" width="8.88671875" style="3" customWidth="1"/>
    <col min="55" max="16384" width="18.6640625" style="3"/>
  </cols>
  <sheetData>
    <row r="1" spans="1:39" ht="14.4" x14ac:dyDescent="0.3">
      <c r="A1" s="43"/>
      <c r="B1" s="133"/>
      <c r="C1" s="133"/>
      <c r="D1" s="133"/>
      <c r="E1" s="133"/>
      <c r="F1" s="133"/>
      <c r="G1" s="133"/>
      <c r="H1" s="133"/>
      <c r="I1" s="133"/>
      <c r="J1" s="133"/>
      <c r="K1" s="133"/>
      <c r="L1" s="133"/>
      <c r="M1" s="133"/>
      <c r="N1" s="133"/>
      <c r="O1" s="133"/>
      <c r="P1" s="133"/>
      <c r="Q1" s="133"/>
      <c r="R1" s="133"/>
      <c r="S1" s="133"/>
      <c r="T1" s="133"/>
      <c r="U1" s="133"/>
      <c r="V1" s="133"/>
      <c r="W1" s="133"/>
      <c r="X1" s="133"/>
      <c r="Y1" s="133"/>
      <c r="Z1" s="133"/>
      <c r="AA1" s="133"/>
      <c r="AB1" s="133"/>
      <c r="AC1" s="133"/>
      <c r="AD1" s="133"/>
      <c r="AE1" s="133"/>
      <c r="AF1" s="133"/>
      <c r="AG1" s="133"/>
      <c r="AH1" s="133"/>
      <c r="AI1" s="2"/>
      <c r="AJ1" s="2"/>
      <c r="AK1" s="2"/>
      <c r="AL1" s="2"/>
      <c r="AM1" s="2"/>
    </row>
    <row r="2" spans="1:39" s="2" customFormat="1" ht="14.4" x14ac:dyDescent="0.3">
      <c r="A2" s="43"/>
      <c r="B2" s="44" t="s">
        <v>0</v>
      </c>
      <c r="C2" s="44" t="s">
        <v>1</v>
      </c>
      <c r="D2" s="44" t="s">
        <v>2</v>
      </c>
      <c r="E2" s="44">
        <v>1991</v>
      </c>
      <c r="F2" s="44">
        <v>1992</v>
      </c>
      <c r="G2" s="44">
        <v>1993</v>
      </c>
      <c r="H2" s="44">
        <v>1994</v>
      </c>
      <c r="I2" s="44">
        <v>1995</v>
      </c>
      <c r="J2" s="44">
        <v>1996</v>
      </c>
      <c r="K2" s="44">
        <v>1997</v>
      </c>
      <c r="L2" s="44">
        <v>1998</v>
      </c>
      <c r="M2" s="44">
        <v>1999</v>
      </c>
      <c r="N2" s="44">
        <v>2000</v>
      </c>
      <c r="O2" s="44">
        <v>2001</v>
      </c>
      <c r="P2" s="44">
        <v>2002</v>
      </c>
      <c r="Q2" s="44">
        <v>2003</v>
      </c>
      <c r="R2" s="44">
        <v>2004</v>
      </c>
      <c r="S2" s="44">
        <v>2005</v>
      </c>
      <c r="T2" s="44">
        <v>2006</v>
      </c>
      <c r="U2" s="44">
        <v>2007</v>
      </c>
      <c r="V2" s="44">
        <v>2008</v>
      </c>
      <c r="W2" s="44">
        <v>2009</v>
      </c>
      <c r="X2" s="44">
        <v>2010</v>
      </c>
      <c r="Y2" s="44">
        <v>2011</v>
      </c>
      <c r="Z2" s="44">
        <v>2012</v>
      </c>
      <c r="AA2" s="44">
        <v>2013</v>
      </c>
      <c r="AB2" s="44">
        <v>2014</v>
      </c>
      <c r="AC2" s="44">
        <v>2015</v>
      </c>
      <c r="AD2" s="44">
        <v>2016</v>
      </c>
      <c r="AE2" s="45">
        <v>2017</v>
      </c>
      <c r="AF2" s="44">
        <v>2018</v>
      </c>
      <c r="AG2" s="44">
        <v>2019</v>
      </c>
      <c r="AH2" s="44">
        <v>2020</v>
      </c>
    </row>
    <row r="3" spans="1:39" s="2" customFormat="1" ht="14.4" x14ac:dyDescent="0.3">
      <c r="A3" s="46"/>
      <c r="B3" s="47" t="s">
        <v>3</v>
      </c>
      <c r="C3" s="47" t="s">
        <v>4</v>
      </c>
      <c r="D3" s="47" t="s">
        <v>5</v>
      </c>
      <c r="E3" s="47" t="s">
        <v>6</v>
      </c>
      <c r="F3" s="47" t="s">
        <v>7</v>
      </c>
      <c r="G3" s="47" t="s">
        <v>8</v>
      </c>
      <c r="H3" s="47" t="s">
        <v>9</v>
      </c>
      <c r="I3" s="47" t="s">
        <v>10</v>
      </c>
      <c r="J3" s="47" t="s">
        <v>11</v>
      </c>
      <c r="K3" s="47" t="s">
        <v>12</v>
      </c>
      <c r="L3" s="47" t="s">
        <v>13</v>
      </c>
      <c r="M3" s="47" t="s">
        <v>14</v>
      </c>
      <c r="N3" s="47" t="s">
        <v>15</v>
      </c>
      <c r="O3" s="47" t="s">
        <v>16</v>
      </c>
      <c r="P3" s="47" t="s">
        <v>17</v>
      </c>
      <c r="Q3" s="47" t="s">
        <v>18</v>
      </c>
      <c r="R3" s="47" t="s">
        <v>19</v>
      </c>
      <c r="S3" s="47" t="s">
        <v>20</v>
      </c>
      <c r="T3" s="47" t="s">
        <v>21</v>
      </c>
      <c r="U3" s="47" t="s">
        <v>22</v>
      </c>
      <c r="V3" s="47" t="s">
        <v>23</v>
      </c>
      <c r="W3" s="47" t="s">
        <v>24</v>
      </c>
      <c r="X3" s="47" t="s">
        <v>25</v>
      </c>
      <c r="Y3" s="47" t="s">
        <v>26</v>
      </c>
      <c r="Z3" s="47" t="s">
        <v>27</v>
      </c>
      <c r="AA3" s="47" t="s">
        <v>28</v>
      </c>
      <c r="AB3" s="47" t="s">
        <v>29</v>
      </c>
      <c r="AC3" s="47" t="s">
        <v>30</v>
      </c>
      <c r="AD3" s="47" t="s">
        <v>31</v>
      </c>
      <c r="AE3" s="47" t="s">
        <v>32</v>
      </c>
      <c r="AF3" s="47" t="s">
        <v>33</v>
      </c>
      <c r="AG3" s="47" t="s">
        <v>34</v>
      </c>
      <c r="AH3" s="47" t="s">
        <v>35</v>
      </c>
    </row>
    <row r="4" spans="1:39" ht="14.4" x14ac:dyDescent="0.3">
      <c r="A4" s="48">
        <v>45017</v>
      </c>
      <c r="B4" s="27">
        <v>1645</v>
      </c>
      <c r="C4" s="28">
        <v>1047</v>
      </c>
      <c r="D4" s="8">
        <v>1300</v>
      </c>
      <c r="E4">
        <v>1088.376</v>
      </c>
      <c r="F4">
        <v>1780.4259999999999</v>
      </c>
      <c r="G4">
        <v>884.65499999999997</v>
      </c>
      <c r="H4" s="3">
        <v>1902.8330000000001</v>
      </c>
      <c r="I4" s="3">
        <v>900.29</v>
      </c>
      <c r="J4" s="3">
        <v>1271.1189999999999</v>
      </c>
      <c r="K4" s="3">
        <v>1028.145</v>
      </c>
      <c r="L4" s="3">
        <v>769.495</v>
      </c>
      <c r="M4" s="3">
        <v>927.31799999999998</v>
      </c>
      <c r="N4" s="3">
        <v>1579.963</v>
      </c>
      <c r="O4" s="3">
        <v>1502.4179999999999</v>
      </c>
      <c r="P4" s="3">
        <v>1758.828</v>
      </c>
      <c r="Q4" s="3">
        <v>1158.4169999999999</v>
      </c>
      <c r="R4" s="3">
        <v>2048.66</v>
      </c>
      <c r="S4" s="3">
        <v>1362.702</v>
      </c>
      <c r="T4" s="3">
        <v>1730.5640000000001</v>
      </c>
      <c r="U4" s="3">
        <v>1336.347</v>
      </c>
      <c r="V4" s="3">
        <v>651.72199999999998</v>
      </c>
      <c r="W4" s="3">
        <v>1165.7460000000001</v>
      </c>
      <c r="X4" s="3">
        <v>1278.1659999999999</v>
      </c>
      <c r="Y4" s="3">
        <v>1321.835</v>
      </c>
      <c r="Z4" s="3">
        <v>1799.2739999999999</v>
      </c>
      <c r="AA4" s="3">
        <v>952.91399999999999</v>
      </c>
      <c r="AB4" s="3">
        <v>1246.9549999999999</v>
      </c>
      <c r="AC4" s="3">
        <v>1078.2919999999999</v>
      </c>
      <c r="AD4" s="3">
        <v>1514.6610000000001</v>
      </c>
      <c r="AE4" s="3">
        <v>1482.2940000000001</v>
      </c>
      <c r="AF4" s="3">
        <v>1430.931</v>
      </c>
      <c r="AG4" s="3">
        <v>1480.261</v>
      </c>
      <c r="AH4" s="29">
        <v>1000.828</v>
      </c>
    </row>
    <row r="5" spans="1:39" ht="14.4" x14ac:dyDescent="0.3">
      <c r="A5" s="48">
        <v>45047</v>
      </c>
      <c r="B5" s="30">
        <v>5062</v>
      </c>
      <c r="C5" s="7">
        <v>3221</v>
      </c>
      <c r="D5" s="10">
        <v>4000</v>
      </c>
      <c r="E5">
        <v>2552.8200000000002</v>
      </c>
      <c r="F5">
        <v>4973.4639999999999</v>
      </c>
      <c r="G5">
        <v>3962.0909999999999</v>
      </c>
      <c r="H5" s="3">
        <v>4624.6000000000004</v>
      </c>
      <c r="I5" s="3">
        <v>3298.3980000000001</v>
      </c>
      <c r="J5" s="3">
        <v>4170.0249999999996</v>
      </c>
      <c r="K5" s="3">
        <v>4654.1610000000001</v>
      </c>
      <c r="L5" s="3">
        <v>3468.8780000000002</v>
      </c>
      <c r="M5" s="3">
        <v>4099.4889999999996</v>
      </c>
      <c r="N5" s="3">
        <v>4444.9120000000003</v>
      </c>
      <c r="O5" s="3">
        <v>5457.8109999999997</v>
      </c>
      <c r="P5" s="3">
        <v>2856.558</v>
      </c>
      <c r="Q5" s="3">
        <v>3476.2959999999998</v>
      </c>
      <c r="R5" s="3">
        <v>4733.5590000000002</v>
      </c>
      <c r="S5" s="3">
        <v>3902.52</v>
      </c>
      <c r="T5" s="3">
        <v>4202.4369999999999</v>
      </c>
      <c r="U5" s="3">
        <v>4606.6660000000002</v>
      </c>
      <c r="V5" s="3">
        <v>2650.7759999999998</v>
      </c>
      <c r="W5" s="3">
        <v>5042.0060000000003</v>
      </c>
      <c r="X5" s="3">
        <v>2629.1379999999999</v>
      </c>
      <c r="Y5" s="3">
        <v>3054.1210000000001</v>
      </c>
      <c r="Z5" s="3">
        <v>4284.9470000000001</v>
      </c>
      <c r="AA5" s="3">
        <v>3923.3389999999999</v>
      </c>
      <c r="AB5" s="3">
        <v>3005.4690000000001</v>
      </c>
      <c r="AC5" s="3">
        <v>3693.2919999999999</v>
      </c>
      <c r="AD5" s="3">
        <v>4037.9110000000001</v>
      </c>
      <c r="AE5" s="3">
        <v>3318.6970000000001</v>
      </c>
      <c r="AF5" s="3">
        <v>4710.2749999999996</v>
      </c>
      <c r="AG5" s="3">
        <v>3645.6959999999999</v>
      </c>
      <c r="AH5" s="29">
        <v>4055.4180000000001</v>
      </c>
    </row>
    <row r="6" spans="1:39" ht="14.4" x14ac:dyDescent="0.3">
      <c r="A6" s="48">
        <v>45078</v>
      </c>
      <c r="B6" s="30">
        <v>5821</v>
      </c>
      <c r="C6" s="7">
        <v>3704</v>
      </c>
      <c r="D6" s="10">
        <v>4600</v>
      </c>
      <c r="E6">
        <v>5276.1030000000001</v>
      </c>
      <c r="F6">
        <v>3094.1860000000001</v>
      </c>
      <c r="G6">
        <v>5355.3069999999998</v>
      </c>
      <c r="H6" s="3">
        <v>4311.6099999999997</v>
      </c>
      <c r="I6" s="3">
        <v>6942.2749999999996</v>
      </c>
      <c r="J6" s="3">
        <v>3915.73</v>
      </c>
      <c r="K6" s="3">
        <v>5803.5640000000003</v>
      </c>
      <c r="L6" s="3">
        <v>4375.9690000000001</v>
      </c>
      <c r="M6" s="3">
        <v>6815.3710000000001</v>
      </c>
      <c r="N6" s="3">
        <v>3418.6970000000001</v>
      </c>
      <c r="O6" s="3">
        <v>4141.7359999999999</v>
      </c>
      <c r="P6" s="3">
        <v>3459.93</v>
      </c>
      <c r="Q6" s="3">
        <v>5299.5050000000001</v>
      </c>
      <c r="R6" s="3">
        <v>3663.4050000000002</v>
      </c>
      <c r="S6" s="3">
        <v>4624.027</v>
      </c>
      <c r="T6" s="3">
        <v>3376.7669999999998</v>
      </c>
      <c r="U6" s="3">
        <v>3661.7829999999999</v>
      </c>
      <c r="V6" s="3">
        <v>4690.6400000000003</v>
      </c>
      <c r="W6" s="3">
        <v>4395.4970000000003</v>
      </c>
      <c r="X6" s="3">
        <v>5904.7070000000003</v>
      </c>
      <c r="Y6" s="3">
        <v>6296.8329999999996</v>
      </c>
      <c r="Z6" s="3">
        <v>2570.5230000000001</v>
      </c>
      <c r="AA6" s="3">
        <v>5019.8490000000002</v>
      </c>
      <c r="AB6" s="3">
        <v>4836.04</v>
      </c>
      <c r="AC6" s="3">
        <v>6345.5209999999997</v>
      </c>
      <c r="AD6" s="3">
        <v>5604.6580000000004</v>
      </c>
      <c r="AE6" s="3">
        <v>4575.9769999999999</v>
      </c>
      <c r="AF6" s="3">
        <v>3608.4389999999999</v>
      </c>
      <c r="AG6" s="3">
        <v>5115.8959999999997</v>
      </c>
      <c r="AH6" s="29">
        <v>3766.7159999999999</v>
      </c>
    </row>
    <row r="7" spans="1:39" ht="14.4" x14ac:dyDescent="0.3">
      <c r="A7" s="48">
        <v>45108</v>
      </c>
      <c r="B7" s="30">
        <v>1772</v>
      </c>
      <c r="C7" s="7">
        <v>1127</v>
      </c>
      <c r="D7" s="10">
        <v>1400</v>
      </c>
      <c r="E7">
        <v>2294.357</v>
      </c>
      <c r="F7">
        <v>1233.08</v>
      </c>
      <c r="G7">
        <v>2165.41</v>
      </c>
      <c r="H7" s="3">
        <v>960.42600000000004</v>
      </c>
      <c r="I7" s="3">
        <v>5290.3980000000001</v>
      </c>
      <c r="J7" s="3">
        <v>1325.452</v>
      </c>
      <c r="K7" s="3">
        <v>1848.0809999999999</v>
      </c>
      <c r="L7" s="3">
        <v>2583.4079999999999</v>
      </c>
      <c r="M7" s="3">
        <v>3626.1120000000001</v>
      </c>
      <c r="N7" s="3">
        <v>733.53899999999999</v>
      </c>
      <c r="O7" s="3">
        <v>1082.807</v>
      </c>
      <c r="P7" s="3">
        <v>791.84199999999998</v>
      </c>
      <c r="Q7" s="3">
        <v>1309.6110000000001</v>
      </c>
      <c r="R7" s="3">
        <v>1366.6369999999999</v>
      </c>
      <c r="S7" s="3">
        <v>1899.4459999999999</v>
      </c>
      <c r="T7" s="3">
        <v>807.56700000000001</v>
      </c>
      <c r="U7" s="3">
        <v>1182.558</v>
      </c>
      <c r="V7" s="3">
        <v>2244.9490000000001</v>
      </c>
      <c r="W7" s="3">
        <v>2325.607</v>
      </c>
      <c r="X7" s="3">
        <v>2251.2379999999998</v>
      </c>
      <c r="Y7" s="3">
        <v>3954.0140000000001</v>
      </c>
      <c r="Z7" s="3">
        <v>697.94600000000003</v>
      </c>
      <c r="AA7" s="3">
        <v>1398.6020000000001</v>
      </c>
      <c r="AB7" s="3">
        <v>1401.3989999999999</v>
      </c>
      <c r="AC7" s="3">
        <v>2463.5390000000002</v>
      </c>
      <c r="AD7" s="3">
        <v>1573.5509999999999</v>
      </c>
      <c r="AE7" s="3">
        <v>1262.1559999999999</v>
      </c>
      <c r="AF7" s="3">
        <v>774.34400000000005</v>
      </c>
      <c r="AG7" s="3">
        <v>2806.585</v>
      </c>
      <c r="AH7" s="29">
        <v>925.053</v>
      </c>
    </row>
    <row r="8" spans="1:39" ht="14.4" x14ac:dyDescent="0.3">
      <c r="A8" s="48">
        <v>45139</v>
      </c>
      <c r="B8" s="30">
        <v>769</v>
      </c>
      <c r="C8" s="7">
        <v>496</v>
      </c>
      <c r="D8" s="10">
        <v>500</v>
      </c>
      <c r="E8">
        <v>602.42999999999995</v>
      </c>
      <c r="F8">
        <v>467.07499999999999</v>
      </c>
      <c r="G8">
        <v>638.697</v>
      </c>
      <c r="H8" s="3">
        <v>331.28</v>
      </c>
      <c r="I8" s="3">
        <v>1175.992</v>
      </c>
      <c r="J8" s="3">
        <v>359.93799999999999</v>
      </c>
      <c r="K8" s="3">
        <v>742.52599999999995</v>
      </c>
      <c r="L8" s="3">
        <v>654.65800000000002</v>
      </c>
      <c r="M8" s="3">
        <v>993.21600000000001</v>
      </c>
      <c r="N8" s="3">
        <v>287.13799999999998</v>
      </c>
      <c r="O8" s="3">
        <v>442.65</v>
      </c>
      <c r="P8" s="3">
        <v>284.358</v>
      </c>
      <c r="Q8" s="3">
        <v>400.12200000000001</v>
      </c>
      <c r="R8" s="3">
        <v>449.91199999999998</v>
      </c>
      <c r="S8" s="3">
        <v>521.08199999999999</v>
      </c>
      <c r="T8" s="3">
        <v>370.154</v>
      </c>
      <c r="U8" s="3">
        <v>470.15899999999999</v>
      </c>
      <c r="V8" s="3">
        <v>555.82500000000005</v>
      </c>
      <c r="W8" s="3">
        <v>552.22500000000002</v>
      </c>
      <c r="X8" s="3">
        <v>671.77599999999995</v>
      </c>
      <c r="Y8" s="3">
        <v>805.59699999999998</v>
      </c>
      <c r="Z8" s="3">
        <v>292.40800000000002</v>
      </c>
      <c r="AA8" s="3">
        <v>524.55200000000002</v>
      </c>
      <c r="AB8" s="3">
        <v>494.12299999999999</v>
      </c>
      <c r="AC8" s="3">
        <v>556.82899999999995</v>
      </c>
      <c r="AD8" s="3">
        <v>505.87700000000001</v>
      </c>
      <c r="AE8" s="3">
        <v>435.45800000000003</v>
      </c>
      <c r="AF8" s="3">
        <v>309.13400000000001</v>
      </c>
      <c r="AG8" s="3">
        <v>617.18200000000002</v>
      </c>
      <c r="AH8" s="29">
        <v>319.161</v>
      </c>
    </row>
    <row r="9" spans="1:39" ht="14.4" x14ac:dyDescent="0.3">
      <c r="A9" s="48">
        <v>45170</v>
      </c>
      <c r="B9" s="30">
        <v>523</v>
      </c>
      <c r="C9" s="7">
        <v>404</v>
      </c>
      <c r="D9" s="10">
        <v>400</v>
      </c>
      <c r="E9">
        <v>511.459</v>
      </c>
      <c r="F9">
        <v>387.57</v>
      </c>
      <c r="G9">
        <v>534.91300000000001</v>
      </c>
      <c r="H9" s="3">
        <v>373.08199999999999</v>
      </c>
      <c r="I9" s="3">
        <v>574.78399999999999</v>
      </c>
      <c r="J9" s="3">
        <v>360.988</v>
      </c>
      <c r="K9" s="3">
        <v>657.83199999999999</v>
      </c>
      <c r="L9" s="3">
        <v>419.32400000000001</v>
      </c>
      <c r="M9" s="3">
        <v>605.86699999999996</v>
      </c>
      <c r="N9" s="3">
        <v>320.54300000000001</v>
      </c>
      <c r="O9" s="3">
        <v>342.31400000000002</v>
      </c>
      <c r="P9" s="3">
        <v>366.19200000000001</v>
      </c>
      <c r="Q9" s="3">
        <v>509.58100000000002</v>
      </c>
      <c r="R9" s="3">
        <v>454.411</v>
      </c>
      <c r="S9" s="3">
        <v>370.34</v>
      </c>
      <c r="T9" s="3">
        <v>376.61500000000001</v>
      </c>
      <c r="U9" s="3">
        <v>433.36799999999999</v>
      </c>
      <c r="V9" s="3">
        <v>410.43200000000002</v>
      </c>
      <c r="W9" s="3">
        <v>368.03500000000003</v>
      </c>
      <c r="X9" s="3">
        <v>401.459</v>
      </c>
      <c r="Y9" s="3">
        <v>493.36700000000002</v>
      </c>
      <c r="Z9" s="3">
        <v>265.81799999999998</v>
      </c>
      <c r="AA9" s="3">
        <v>638.42899999999997</v>
      </c>
      <c r="AB9" s="3">
        <v>476.33699999999999</v>
      </c>
      <c r="AC9" s="3">
        <v>398.541</v>
      </c>
      <c r="AD9" s="3">
        <v>447.24200000000002</v>
      </c>
      <c r="AE9" s="3">
        <v>317.495</v>
      </c>
      <c r="AF9" s="3">
        <v>280.274</v>
      </c>
      <c r="AG9" s="3">
        <v>376.86900000000003</v>
      </c>
      <c r="AH9" s="29">
        <v>297.71899999999999</v>
      </c>
    </row>
    <row r="10" spans="1:39" ht="14.4" x14ac:dyDescent="0.3">
      <c r="A10" s="48">
        <v>45200</v>
      </c>
      <c r="B10" s="30">
        <v>516</v>
      </c>
      <c r="C10" s="7">
        <v>350</v>
      </c>
      <c r="D10" s="10">
        <v>417</v>
      </c>
      <c r="E10">
        <v>474.65300000000002</v>
      </c>
      <c r="F10">
        <v>416.72800000000001</v>
      </c>
      <c r="G10">
        <v>592.57899999999995</v>
      </c>
      <c r="H10" s="3">
        <v>588.58299999999997</v>
      </c>
      <c r="I10" s="3">
        <v>703.42700000000002</v>
      </c>
      <c r="J10" s="3">
        <v>588.37800000000004</v>
      </c>
      <c r="K10" s="3">
        <v>944.55200000000002</v>
      </c>
      <c r="L10" s="3">
        <v>582.81399999999996</v>
      </c>
      <c r="M10" s="3">
        <v>545.75800000000004</v>
      </c>
      <c r="N10" s="3">
        <v>531.07000000000005</v>
      </c>
      <c r="O10" s="3">
        <v>429.13900000000001</v>
      </c>
      <c r="P10" s="3">
        <v>537.13599999999997</v>
      </c>
      <c r="Q10" s="3">
        <v>478.30200000000002</v>
      </c>
      <c r="R10" s="3">
        <v>688.41399999999999</v>
      </c>
      <c r="S10" s="3">
        <v>657.29600000000005</v>
      </c>
      <c r="T10" s="3">
        <v>1204.3219999999999</v>
      </c>
      <c r="U10" s="3">
        <v>685.94600000000003</v>
      </c>
      <c r="V10" s="3">
        <v>471.70699999999999</v>
      </c>
      <c r="W10" s="3">
        <v>500.90699999999998</v>
      </c>
      <c r="X10" s="3">
        <v>593.88599999999997</v>
      </c>
      <c r="Y10" s="3">
        <v>669.14800000000002</v>
      </c>
      <c r="Z10" s="3">
        <v>372.30700000000002</v>
      </c>
      <c r="AA10" s="3">
        <v>820.94100000000003</v>
      </c>
      <c r="AB10" s="3">
        <v>792.03300000000002</v>
      </c>
      <c r="AC10" s="3">
        <v>563.25800000000004</v>
      </c>
      <c r="AD10" s="3">
        <v>605.96299999999997</v>
      </c>
      <c r="AE10" s="3">
        <v>559.22199999999998</v>
      </c>
      <c r="AF10" s="3">
        <v>530.97699999999998</v>
      </c>
      <c r="AG10" s="3">
        <v>475.767</v>
      </c>
      <c r="AH10" s="29">
        <v>420.25799999999998</v>
      </c>
    </row>
    <row r="11" spans="1:39" ht="14.4" x14ac:dyDescent="0.3">
      <c r="A11" s="48">
        <v>45231</v>
      </c>
      <c r="B11" s="30">
        <v>456</v>
      </c>
      <c r="C11" s="7">
        <v>429</v>
      </c>
      <c r="D11" s="10">
        <v>490</v>
      </c>
      <c r="E11">
        <v>558.04600000000005</v>
      </c>
      <c r="F11">
        <v>479.88099999999997</v>
      </c>
      <c r="G11">
        <v>581.81100000000004</v>
      </c>
      <c r="H11" s="3">
        <v>594.64700000000005</v>
      </c>
      <c r="I11" s="3">
        <v>632.755</v>
      </c>
      <c r="J11" s="3">
        <v>610.05600000000004</v>
      </c>
      <c r="K11" s="3">
        <v>678.12900000000002</v>
      </c>
      <c r="L11" s="3">
        <v>676.44799999999998</v>
      </c>
      <c r="M11" s="3">
        <v>539.18600000000004</v>
      </c>
      <c r="N11" s="3">
        <v>514.95699999999999</v>
      </c>
      <c r="O11" s="3">
        <v>499.57100000000003</v>
      </c>
      <c r="P11" s="3">
        <v>507.46100000000001</v>
      </c>
      <c r="Q11" s="3">
        <v>504.44900000000001</v>
      </c>
      <c r="R11" s="3">
        <v>782.428</v>
      </c>
      <c r="S11" s="3">
        <v>618.39599999999996</v>
      </c>
      <c r="T11" s="3">
        <v>694.13800000000003</v>
      </c>
      <c r="U11" s="3">
        <v>616.63800000000003</v>
      </c>
      <c r="V11" s="3">
        <v>500.69499999999999</v>
      </c>
      <c r="W11" s="3">
        <v>554.91499999999996</v>
      </c>
      <c r="X11" s="3">
        <v>605.22400000000005</v>
      </c>
      <c r="Y11" s="3">
        <v>634.92499999999995</v>
      </c>
      <c r="Z11" s="3">
        <v>428.59500000000003</v>
      </c>
      <c r="AA11" s="3">
        <v>688.77200000000005</v>
      </c>
      <c r="AB11" s="3">
        <v>581.35199999999998</v>
      </c>
      <c r="AC11" s="3">
        <v>567.23199999999997</v>
      </c>
      <c r="AD11" s="3">
        <v>567.55499999999995</v>
      </c>
      <c r="AE11" s="3">
        <v>507.40199999999999</v>
      </c>
      <c r="AF11" s="3">
        <v>527.596</v>
      </c>
      <c r="AG11" s="3">
        <v>519.38199999999995</v>
      </c>
      <c r="AH11" s="29">
        <v>535.70899999999995</v>
      </c>
    </row>
    <row r="12" spans="1:39" ht="14.4" x14ac:dyDescent="0.3">
      <c r="A12" s="48">
        <v>45261</v>
      </c>
      <c r="B12" s="30">
        <v>354</v>
      </c>
      <c r="C12" s="7">
        <v>347</v>
      </c>
      <c r="D12" s="10">
        <v>361</v>
      </c>
      <c r="E12">
        <v>461.06599999999997</v>
      </c>
      <c r="F12">
        <v>401.01400000000001</v>
      </c>
      <c r="G12">
        <v>442.43400000000003</v>
      </c>
      <c r="H12" s="3">
        <v>456.57</v>
      </c>
      <c r="I12" s="3">
        <v>544.69299999999998</v>
      </c>
      <c r="J12" s="3">
        <v>529.29300000000001</v>
      </c>
      <c r="K12" s="3">
        <v>493.84699999999998</v>
      </c>
      <c r="L12" s="3">
        <v>513.26300000000003</v>
      </c>
      <c r="M12" s="3">
        <v>461.12799999999999</v>
      </c>
      <c r="N12" s="3">
        <v>399.29</v>
      </c>
      <c r="O12" s="3">
        <v>429.71</v>
      </c>
      <c r="P12" s="3">
        <v>404.69600000000003</v>
      </c>
      <c r="Q12" s="3">
        <v>440.87599999999998</v>
      </c>
      <c r="R12" s="3">
        <v>498.03800000000001</v>
      </c>
      <c r="S12" s="3">
        <v>450.57799999999997</v>
      </c>
      <c r="T12" s="3">
        <v>478.07499999999999</v>
      </c>
      <c r="U12" s="3">
        <v>499.25099999999998</v>
      </c>
      <c r="V12" s="3">
        <v>433.98599999999999</v>
      </c>
      <c r="W12" s="3">
        <v>453.87799999999999</v>
      </c>
      <c r="X12" s="3">
        <v>515.44299999999998</v>
      </c>
      <c r="Y12" s="3">
        <v>495.42399999999998</v>
      </c>
      <c r="Z12" s="3">
        <v>386.13600000000002</v>
      </c>
      <c r="AA12" s="3">
        <v>488.37200000000001</v>
      </c>
      <c r="AB12" s="3">
        <v>458.17899999999997</v>
      </c>
      <c r="AC12" s="3">
        <v>459.96199999999999</v>
      </c>
      <c r="AD12" s="3">
        <v>474.43700000000001</v>
      </c>
      <c r="AE12" s="3">
        <v>435.53800000000001</v>
      </c>
      <c r="AF12" s="3">
        <v>413.267</v>
      </c>
      <c r="AG12" s="3">
        <v>472.428</v>
      </c>
      <c r="AH12" s="29">
        <v>435.96300000000002</v>
      </c>
    </row>
    <row r="13" spans="1:39" ht="14.4" x14ac:dyDescent="0.3">
      <c r="A13" s="48">
        <v>45292</v>
      </c>
      <c r="B13" s="30">
        <v>364</v>
      </c>
      <c r="C13" s="7">
        <v>333</v>
      </c>
      <c r="D13" s="10">
        <v>350</v>
      </c>
      <c r="E13">
        <v>415.93200000000002</v>
      </c>
      <c r="F13">
        <v>476.53300000000002</v>
      </c>
      <c r="G13">
        <v>407.565</v>
      </c>
      <c r="H13" s="3">
        <v>441.56900000000002</v>
      </c>
      <c r="I13" s="3">
        <v>484.27100000000002</v>
      </c>
      <c r="J13" s="3">
        <v>486.74400000000003</v>
      </c>
      <c r="K13" s="3">
        <v>455.738</v>
      </c>
      <c r="L13" s="3">
        <v>433.59199999999998</v>
      </c>
      <c r="M13" s="3">
        <v>449.16</v>
      </c>
      <c r="N13" s="3">
        <v>376.983</v>
      </c>
      <c r="O13" s="3">
        <v>392.17899999999997</v>
      </c>
      <c r="P13" s="3">
        <v>367.44499999999999</v>
      </c>
      <c r="Q13" s="3">
        <v>402.72300000000001</v>
      </c>
      <c r="R13" s="3">
        <v>662.82600000000002</v>
      </c>
      <c r="S13" s="3">
        <v>423.084</v>
      </c>
      <c r="T13" s="3">
        <v>420.90800000000002</v>
      </c>
      <c r="U13" s="3">
        <v>424.14</v>
      </c>
      <c r="V13" s="3">
        <v>421.74799999999999</v>
      </c>
      <c r="W13" s="3">
        <v>417.83499999999998</v>
      </c>
      <c r="X13" s="3">
        <v>482.67099999999999</v>
      </c>
      <c r="Y13" s="3">
        <v>468.98099999999999</v>
      </c>
      <c r="Z13" s="3">
        <v>362.21899999999999</v>
      </c>
      <c r="AA13" s="3">
        <v>428.61099999999999</v>
      </c>
      <c r="AB13" s="3">
        <v>425.286</v>
      </c>
      <c r="AC13" s="3">
        <v>432.02800000000002</v>
      </c>
      <c r="AD13" s="3">
        <v>503.51499999999999</v>
      </c>
      <c r="AE13" s="3">
        <v>391.03899999999999</v>
      </c>
      <c r="AF13" s="3">
        <v>390.61500000000001</v>
      </c>
      <c r="AG13" s="3">
        <v>424.73700000000002</v>
      </c>
      <c r="AH13" s="29">
        <v>373.32400000000001</v>
      </c>
    </row>
    <row r="14" spans="1:39" ht="14.4" x14ac:dyDescent="0.3">
      <c r="A14" s="48">
        <v>45323</v>
      </c>
      <c r="B14" s="30">
        <v>398</v>
      </c>
      <c r="C14" s="7">
        <v>378</v>
      </c>
      <c r="D14" s="10">
        <v>397</v>
      </c>
      <c r="E14">
        <v>452.00799999999998</v>
      </c>
      <c r="F14">
        <v>595.34400000000005</v>
      </c>
      <c r="G14">
        <v>396.95600000000002</v>
      </c>
      <c r="H14" s="3">
        <v>499.95499999999998</v>
      </c>
      <c r="I14" s="3">
        <v>539.82500000000005</v>
      </c>
      <c r="J14" s="3">
        <v>477.012</v>
      </c>
      <c r="K14" s="3">
        <v>477.04599999999999</v>
      </c>
      <c r="L14" s="3">
        <v>446.34300000000002</v>
      </c>
      <c r="M14" s="3">
        <v>507.959</v>
      </c>
      <c r="N14" s="3">
        <v>375.11399999999998</v>
      </c>
      <c r="O14" s="3">
        <v>352.78</v>
      </c>
      <c r="P14" s="3">
        <v>408.03500000000003</v>
      </c>
      <c r="Q14" s="3">
        <v>387.57900000000001</v>
      </c>
      <c r="R14" s="3">
        <v>698.04200000000003</v>
      </c>
      <c r="S14" s="3">
        <v>387.57400000000001</v>
      </c>
      <c r="T14" s="3">
        <v>454.125</v>
      </c>
      <c r="U14" s="3">
        <v>420.745</v>
      </c>
      <c r="V14" s="3">
        <v>439.495</v>
      </c>
      <c r="W14" s="3">
        <v>466.09199999999998</v>
      </c>
      <c r="X14" s="3">
        <v>442.70400000000001</v>
      </c>
      <c r="Y14" s="3">
        <v>454.27100000000002</v>
      </c>
      <c r="Z14" s="3">
        <v>374.01299999999998</v>
      </c>
      <c r="AA14" s="3">
        <v>448.67599999999999</v>
      </c>
      <c r="AB14" s="3">
        <v>555.11500000000001</v>
      </c>
      <c r="AC14" s="3">
        <v>497.53</v>
      </c>
      <c r="AD14" s="3">
        <v>687.37599999999998</v>
      </c>
      <c r="AE14" s="3">
        <v>401.053</v>
      </c>
      <c r="AF14" s="3">
        <v>411.10899999999998</v>
      </c>
      <c r="AG14" s="3">
        <v>408.41800000000001</v>
      </c>
      <c r="AH14" s="29">
        <v>373.63799999999998</v>
      </c>
    </row>
    <row r="15" spans="1:39" ht="14.4" x14ac:dyDescent="0.3">
      <c r="A15" s="48">
        <v>45352</v>
      </c>
      <c r="B15" s="30">
        <v>660</v>
      </c>
      <c r="C15" s="7">
        <v>564</v>
      </c>
      <c r="D15" s="10">
        <v>614</v>
      </c>
      <c r="E15">
        <v>672.44799999999998</v>
      </c>
      <c r="F15">
        <v>718.10500000000002</v>
      </c>
      <c r="G15">
        <v>640.92100000000005</v>
      </c>
      <c r="H15" s="3">
        <v>1127.7619999999999</v>
      </c>
      <c r="I15" s="3">
        <v>689.21</v>
      </c>
      <c r="J15" s="3">
        <v>917.58600000000001</v>
      </c>
      <c r="K15" s="3">
        <v>630.822</v>
      </c>
      <c r="L15" s="3">
        <v>584.71500000000003</v>
      </c>
      <c r="M15" s="3">
        <v>609.08000000000004</v>
      </c>
      <c r="N15" s="3">
        <v>590.04899999999998</v>
      </c>
      <c r="O15" s="3">
        <v>394.548</v>
      </c>
      <c r="P15" s="3">
        <v>576.98599999999999</v>
      </c>
      <c r="Q15" s="3">
        <v>785.62</v>
      </c>
      <c r="R15" s="3">
        <v>865.32100000000003</v>
      </c>
      <c r="S15" s="3">
        <v>491.97699999999998</v>
      </c>
      <c r="T15" s="3">
        <v>938.22299999999996</v>
      </c>
      <c r="U15" s="3">
        <v>519.83799999999997</v>
      </c>
      <c r="V15" s="3">
        <v>680.40800000000002</v>
      </c>
      <c r="W15" s="3">
        <v>602.40700000000004</v>
      </c>
      <c r="X15" s="3">
        <v>614.63300000000004</v>
      </c>
      <c r="Y15" s="3">
        <v>632.23599999999999</v>
      </c>
      <c r="Z15" s="3">
        <v>458.40300000000002</v>
      </c>
      <c r="AA15" s="3">
        <v>630.86099999999999</v>
      </c>
      <c r="AB15" s="3">
        <v>782.75599999999997</v>
      </c>
      <c r="AC15" s="3">
        <v>700.82899999999995</v>
      </c>
      <c r="AD15" s="3">
        <v>1411.4069999999999</v>
      </c>
      <c r="AE15" s="3">
        <v>457.673</v>
      </c>
      <c r="AF15" s="3">
        <v>668.95500000000004</v>
      </c>
      <c r="AG15" s="3">
        <v>577.57600000000002</v>
      </c>
      <c r="AH15" s="29">
        <v>492.01100000000002</v>
      </c>
    </row>
    <row r="16" spans="1:39" ht="14.4" x14ac:dyDescent="0.3">
      <c r="A16" s="48">
        <v>45383</v>
      </c>
      <c r="B16" s="30">
        <v>1106</v>
      </c>
      <c r="C16" s="7">
        <v>716</v>
      </c>
      <c r="D16" s="10">
        <v>920</v>
      </c>
      <c r="E16">
        <v>1249.223</v>
      </c>
      <c r="F16">
        <v>1530.578</v>
      </c>
      <c r="G16">
        <v>1038.383</v>
      </c>
      <c r="H16" s="3">
        <v>1061.3869999999999</v>
      </c>
      <c r="I16" s="3">
        <v>1193.1590000000001</v>
      </c>
      <c r="J16" s="3">
        <v>1556.069</v>
      </c>
      <c r="K16" s="3">
        <v>1185.528</v>
      </c>
      <c r="L16" s="3">
        <v>819.39300000000003</v>
      </c>
      <c r="M16" s="3">
        <v>1028.682</v>
      </c>
      <c r="N16" s="3">
        <v>963.24599999999998</v>
      </c>
      <c r="O16" s="3">
        <v>650.04700000000003</v>
      </c>
      <c r="P16" s="3">
        <v>798.24800000000005</v>
      </c>
      <c r="Q16" s="3">
        <v>1623.701</v>
      </c>
      <c r="R16" s="3">
        <v>1730.1880000000001</v>
      </c>
      <c r="S16" s="3">
        <v>1220.6669999999999</v>
      </c>
      <c r="T16" s="3">
        <v>1287.8320000000001</v>
      </c>
      <c r="U16" s="3">
        <v>813.48400000000004</v>
      </c>
      <c r="V16" s="3">
        <v>900.16</v>
      </c>
      <c r="W16" s="3">
        <v>891.09100000000001</v>
      </c>
      <c r="X16" s="3">
        <v>1359.3150000000001</v>
      </c>
      <c r="Y16" s="3">
        <v>1272.153</v>
      </c>
      <c r="Z16" s="3">
        <v>475.58600000000001</v>
      </c>
      <c r="AA16" s="3">
        <v>962.98599999999999</v>
      </c>
      <c r="AB16" s="3">
        <v>842.32500000000005</v>
      </c>
      <c r="AC16" s="3">
        <v>1008.7809999999999</v>
      </c>
      <c r="AD16" s="3">
        <v>2115.4459999999999</v>
      </c>
      <c r="AE16" s="3">
        <v>542.904</v>
      </c>
      <c r="AF16" s="3">
        <v>1454.873</v>
      </c>
      <c r="AG16" s="3">
        <v>686.06500000000005</v>
      </c>
      <c r="AH16" s="29">
        <v>581.404</v>
      </c>
    </row>
    <row r="17" spans="1:34" ht="14.4" x14ac:dyDescent="0.3">
      <c r="A17" s="48">
        <v>45413</v>
      </c>
      <c r="B17" s="30">
        <v>2555</v>
      </c>
      <c r="C17" s="7">
        <v>1552</v>
      </c>
      <c r="D17" s="10">
        <v>2060</v>
      </c>
      <c r="E17">
        <v>2189.9830000000002</v>
      </c>
      <c r="F17">
        <v>3912.799</v>
      </c>
      <c r="G17">
        <v>2167.7269999999999</v>
      </c>
      <c r="H17" s="3">
        <v>2759.2370000000001</v>
      </c>
      <c r="I17" s="3">
        <v>3240.4389999999999</v>
      </c>
      <c r="J17" s="3">
        <v>4266.6970000000001</v>
      </c>
      <c r="K17" s="3">
        <v>2805.1309999999999</v>
      </c>
      <c r="L17" s="3">
        <v>2356.6570000000002</v>
      </c>
      <c r="M17" s="3">
        <v>2291.998</v>
      </c>
      <c r="N17" s="3">
        <v>2583.6840000000002</v>
      </c>
      <c r="O17" s="3">
        <v>487.22699999999998</v>
      </c>
      <c r="P17" s="3">
        <v>1793.904</v>
      </c>
      <c r="Q17" s="3">
        <v>2046.9059999999999</v>
      </c>
      <c r="R17" s="3">
        <v>3552.578</v>
      </c>
      <c r="S17" s="3">
        <v>2607.8679999999999</v>
      </c>
      <c r="T17" s="3">
        <v>2194.3809999999999</v>
      </c>
      <c r="U17" s="3">
        <v>2511.2979999999998</v>
      </c>
      <c r="V17" s="3">
        <v>2968.8560000000002</v>
      </c>
      <c r="W17" s="3">
        <v>1207.0219999999999</v>
      </c>
      <c r="X17" s="3">
        <v>2731.864</v>
      </c>
      <c r="Y17" s="3">
        <v>1417.328</v>
      </c>
      <c r="Z17" s="3">
        <v>1070.4059999999999</v>
      </c>
      <c r="AA17" s="3">
        <v>2175.12</v>
      </c>
      <c r="AB17" s="3">
        <v>1563.944</v>
      </c>
      <c r="AC17" s="3">
        <v>2418.1239999999998</v>
      </c>
      <c r="AD17" s="3">
        <v>2803.6959999999999</v>
      </c>
      <c r="AE17" s="3">
        <v>1383.078</v>
      </c>
      <c r="AF17" s="3">
        <v>2909.415</v>
      </c>
      <c r="AG17" s="3">
        <v>1677.432</v>
      </c>
      <c r="AH17" s="29">
        <v>1166.3710000000001</v>
      </c>
    </row>
    <row r="18" spans="1:34" ht="14.4" x14ac:dyDescent="0.3">
      <c r="A18" s="48">
        <v>45444</v>
      </c>
      <c r="B18" s="30">
        <v>3265</v>
      </c>
      <c r="C18" s="7">
        <v>1570</v>
      </c>
      <c r="D18" s="10">
        <v>2423</v>
      </c>
      <c r="E18">
        <v>1271.857</v>
      </c>
      <c r="F18">
        <v>4632.893</v>
      </c>
      <c r="G18">
        <v>1655.278</v>
      </c>
      <c r="H18" s="3">
        <v>5204.3339999999998</v>
      </c>
      <c r="I18" s="3">
        <v>2963.364</v>
      </c>
      <c r="J18" s="3">
        <v>4886.6260000000002</v>
      </c>
      <c r="K18" s="3">
        <v>2554.201</v>
      </c>
      <c r="L18" s="3">
        <v>3428.6860000000001</v>
      </c>
      <c r="M18" s="3">
        <v>1483.6679999999999</v>
      </c>
      <c r="N18" s="3">
        <v>1607.15</v>
      </c>
      <c r="O18" s="3">
        <v>487.57299999999998</v>
      </c>
      <c r="P18" s="3">
        <v>2362.9879999999998</v>
      </c>
      <c r="Q18" s="3">
        <v>1138.241</v>
      </c>
      <c r="R18" s="3">
        <v>3684.4009999999998</v>
      </c>
      <c r="S18" s="3">
        <v>1973.0150000000001</v>
      </c>
      <c r="T18" s="3">
        <v>1205.0409999999999</v>
      </c>
      <c r="U18" s="3">
        <v>3967.277</v>
      </c>
      <c r="V18" s="3">
        <v>2649.36</v>
      </c>
      <c r="W18" s="3">
        <v>2702.8090000000002</v>
      </c>
      <c r="X18" s="3">
        <v>5352.8109999999997</v>
      </c>
      <c r="Y18" s="3">
        <v>453.017</v>
      </c>
      <c r="Z18" s="3">
        <v>1335.7149999999999</v>
      </c>
      <c r="AA18" s="3">
        <v>3191.6439999999998</v>
      </c>
      <c r="AB18" s="3">
        <v>2300.1060000000002</v>
      </c>
      <c r="AC18" s="3">
        <v>2726.7539999999999</v>
      </c>
      <c r="AD18" s="3">
        <v>3384.0590000000002</v>
      </c>
      <c r="AE18" s="3">
        <v>917.29</v>
      </c>
      <c r="AF18" s="3">
        <v>4046.5990000000002</v>
      </c>
      <c r="AG18" s="3">
        <v>1832.498</v>
      </c>
      <c r="AH18" s="29">
        <v>2469.194</v>
      </c>
    </row>
    <row r="19" spans="1:34" ht="14.4" x14ac:dyDescent="0.3">
      <c r="A19" s="48">
        <v>45474</v>
      </c>
      <c r="B19" s="30">
        <v>1366</v>
      </c>
      <c r="C19" s="7">
        <v>298</v>
      </c>
      <c r="D19" s="10">
        <v>711</v>
      </c>
      <c r="E19">
        <v>468.48500000000001</v>
      </c>
      <c r="F19">
        <v>1991.2339999999999</v>
      </c>
      <c r="G19">
        <v>328.16399999999999</v>
      </c>
      <c r="H19" s="3">
        <v>3997.9850000000001</v>
      </c>
      <c r="I19" s="3">
        <v>1227.9290000000001</v>
      </c>
      <c r="J19" s="3">
        <v>1696.9670000000001</v>
      </c>
      <c r="K19" s="3">
        <v>1496.155</v>
      </c>
      <c r="L19" s="3">
        <v>1892.9169999999999</v>
      </c>
      <c r="M19" s="3">
        <v>312.32600000000002</v>
      </c>
      <c r="N19" s="3">
        <v>367.221</v>
      </c>
      <c r="O19" s="3">
        <v>68.521000000000001</v>
      </c>
      <c r="P19" s="3">
        <v>595.48400000000004</v>
      </c>
      <c r="Q19" s="3">
        <v>474.07799999999997</v>
      </c>
      <c r="R19" s="3">
        <v>1481.9549999999999</v>
      </c>
      <c r="S19" s="3">
        <v>501.113</v>
      </c>
      <c r="T19" s="3">
        <v>344.33199999999999</v>
      </c>
      <c r="U19" s="3">
        <v>1961.941</v>
      </c>
      <c r="V19" s="3">
        <v>1493.97</v>
      </c>
      <c r="W19" s="3">
        <v>888.17499999999995</v>
      </c>
      <c r="X19" s="3">
        <v>3784.2730000000001</v>
      </c>
      <c r="Y19" s="3">
        <v>122.69199999999999</v>
      </c>
      <c r="Z19" s="3">
        <v>323.19600000000003</v>
      </c>
      <c r="AA19" s="3">
        <v>1109.076</v>
      </c>
      <c r="AB19" s="3">
        <v>840.86</v>
      </c>
      <c r="AC19" s="3">
        <v>819.03399999999999</v>
      </c>
      <c r="AD19" s="3">
        <v>1169.123</v>
      </c>
      <c r="AE19" s="3">
        <v>249.875</v>
      </c>
      <c r="AF19" s="3">
        <v>2359.0590000000002</v>
      </c>
      <c r="AG19" s="3">
        <v>500.31299999999999</v>
      </c>
      <c r="AH19" s="29">
        <v>1042.165</v>
      </c>
    </row>
    <row r="20" spans="1:34" ht="14.4" x14ac:dyDescent="0.3">
      <c r="A20" s="48">
        <v>45505</v>
      </c>
      <c r="B20" s="30">
        <v>520</v>
      </c>
      <c r="C20" s="7">
        <v>211</v>
      </c>
      <c r="D20" s="10">
        <v>371</v>
      </c>
      <c r="E20">
        <v>326.99400000000003</v>
      </c>
      <c r="F20">
        <v>734.37699999999995</v>
      </c>
      <c r="G20">
        <v>205.70400000000001</v>
      </c>
      <c r="H20" s="3">
        <v>1084.527</v>
      </c>
      <c r="I20" s="3">
        <v>403.91</v>
      </c>
      <c r="J20" s="3">
        <v>850.90899999999999</v>
      </c>
      <c r="K20" s="3">
        <v>555.18899999999996</v>
      </c>
      <c r="L20" s="3">
        <v>783.05499999999995</v>
      </c>
      <c r="M20" s="3">
        <v>212.24199999999999</v>
      </c>
      <c r="N20" s="3">
        <v>290.97500000000002</v>
      </c>
      <c r="O20" s="3">
        <v>103.44199999999999</v>
      </c>
      <c r="P20" s="3">
        <v>274.255</v>
      </c>
      <c r="Q20" s="3">
        <v>256.20400000000001</v>
      </c>
      <c r="R20" s="3">
        <v>537.68499999999995</v>
      </c>
      <c r="S20" s="3">
        <v>324.72399999999999</v>
      </c>
      <c r="T20" s="3">
        <v>311.62900000000002</v>
      </c>
      <c r="U20" s="3">
        <v>616.30600000000004</v>
      </c>
      <c r="V20" s="3">
        <v>461.45699999999999</v>
      </c>
      <c r="W20" s="3">
        <v>445.94200000000001</v>
      </c>
      <c r="X20" s="3">
        <v>892.54899999999998</v>
      </c>
      <c r="Y20" s="3">
        <v>169.55699999999999</v>
      </c>
      <c r="Z20" s="3">
        <v>268.31799999999998</v>
      </c>
      <c r="AA20" s="3">
        <v>497.85599999999999</v>
      </c>
      <c r="AB20" s="3">
        <v>320.20999999999998</v>
      </c>
      <c r="AC20" s="3">
        <v>403.72399999999999</v>
      </c>
      <c r="AD20" s="3">
        <v>520.43600000000004</v>
      </c>
      <c r="AE20" s="3">
        <v>164.178</v>
      </c>
      <c r="AF20" s="3">
        <v>634.39800000000002</v>
      </c>
      <c r="AG20" s="3">
        <v>244.542</v>
      </c>
      <c r="AH20" s="29">
        <v>409.19600000000003</v>
      </c>
    </row>
    <row r="21" spans="1:34" ht="14.4" x14ac:dyDescent="0.3">
      <c r="A21" s="48">
        <v>45536</v>
      </c>
      <c r="B21" s="30">
        <v>427</v>
      </c>
      <c r="C21" s="7">
        <v>226</v>
      </c>
      <c r="D21" s="10">
        <v>316</v>
      </c>
      <c r="E21">
        <v>350.69499999999999</v>
      </c>
      <c r="F21">
        <v>638.66700000000003</v>
      </c>
      <c r="G21">
        <v>318.53899999999999</v>
      </c>
      <c r="H21" s="3">
        <v>590.03700000000003</v>
      </c>
      <c r="I21" s="3">
        <v>407.12200000000001</v>
      </c>
      <c r="J21" s="3">
        <v>786.62099999999998</v>
      </c>
      <c r="K21" s="3">
        <v>432.202</v>
      </c>
      <c r="L21" s="3">
        <v>544.41499999999996</v>
      </c>
      <c r="M21" s="3">
        <v>297.42099999999999</v>
      </c>
      <c r="N21" s="3">
        <v>266.84500000000003</v>
      </c>
      <c r="O21" s="3">
        <v>262.76499999999999</v>
      </c>
      <c r="P21" s="3">
        <v>462.23</v>
      </c>
      <c r="Q21" s="3">
        <v>383.81799999999998</v>
      </c>
      <c r="R21" s="3">
        <v>431.03100000000001</v>
      </c>
      <c r="S21" s="3">
        <v>371.78</v>
      </c>
      <c r="T21" s="3">
        <v>386.11099999999999</v>
      </c>
      <c r="U21" s="3">
        <v>477.01</v>
      </c>
      <c r="V21" s="3">
        <v>335.80099999999999</v>
      </c>
      <c r="W21" s="3">
        <v>330.375</v>
      </c>
      <c r="X21" s="3">
        <v>571.827</v>
      </c>
      <c r="Y21" s="3">
        <v>203.98699999999999</v>
      </c>
      <c r="Z21" s="3">
        <v>521.82299999999998</v>
      </c>
      <c r="AA21" s="3">
        <v>507.97699999999998</v>
      </c>
      <c r="AB21" s="3">
        <v>301.20600000000002</v>
      </c>
      <c r="AC21" s="3">
        <v>428.21699999999998</v>
      </c>
      <c r="AD21" s="3">
        <v>403.91</v>
      </c>
      <c r="AE21" s="3">
        <v>183.62799999999999</v>
      </c>
      <c r="AF21" s="3">
        <v>422.95600000000002</v>
      </c>
      <c r="AG21" s="3">
        <v>266.25799999999998</v>
      </c>
      <c r="AH21" s="29">
        <v>445.01900000000001</v>
      </c>
    </row>
    <row r="22" spans="1:34" ht="14.4" x14ac:dyDescent="0.3">
      <c r="A22" s="48">
        <v>45566</v>
      </c>
      <c r="B22" s="30">
        <v>515</v>
      </c>
      <c r="C22" s="7">
        <v>338</v>
      </c>
      <c r="D22" s="10">
        <v>417</v>
      </c>
      <c r="E22">
        <v>331.32</v>
      </c>
      <c r="F22">
        <v>603.02300000000002</v>
      </c>
      <c r="G22">
        <v>469.07600000000002</v>
      </c>
      <c r="H22" s="3">
        <v>633.25300000000004</v>
      </c>
      <c r="I22" s="3">
        <v>567.58399999999995</v>
      </c>
      <c r="J22" s="3">
        <v>901.52099999999996</v>
      </c>
      <c r="K22" s="3">
        <v>545.80200000000002</v>
      </c>
      <c r="L22" s="3">
        <v>416.38600000000002</v>
      </c>
      <c r="M22" s="3">
        <v>462.12700000000001</v>
      </c>
      <c r="N22" s="3">
        <v>309.41199999999998</v>
      </c>
      <c r="O22" s="3">
        <v>375.87200000000001</v>
      </c>
      <c r="P22" s="3">
        <v>369.14699999999999</v>
      </c>
      <c r="Q22" s="3">
        <v>548.67399999999998</v>
      </c>
      <c r="R22" s="3">
        <v>653.98299999999995</v>
      </c>
      <c r="S22" s="3">
        <v>1101.982</v>
      </c>
      <c r="T22" s="3">
        <v>551.20799999999997</v>
      </c>
      <c r="U22" s="3">
        <v>462.12400000000002</v>
      </c>
      <c r="V22" s="3">
        <v>410.94600000000003</v>
      </c>
      <c r="W22" s="3">
        <v>486.10300000000001</v>
      </c>
      <c r="X22" s="3">
        <v>648.78899999999999</v>
      </c>
      <c r="Y22" s="3">
        <v>280.26900000000001</v>
      </c>
      <c r="Z22" s="3">
        <v>602.84900000000005</v>
      </c>
      <c r="AA22" s="3">
        <v>715.005</v>
      </c>
      <c r="AB22" s="3">
        <v>424.67</v>
      </c>
      <c r="AC22" s="3">
        <v>512.44000000000005</v>
      </c>
      <c r="AD22" s="3">
        <v>574.59400000000005</v>
      </c>
      <c r="AE22" s="3">
        <v>384.49</v>
      </c>
      <c r="AF22" s="3">
        <v>455.74</v>
      </c>
      <c r="AG22" s="3">
        <v>347.53100000000001</v>
      </c>
      <c r="AH22" s="29">
        <v>355.83800000000002</v>
      </c>
    </row>
    <row r="23" spans="1:34" ht="14.4" x14ac:dyDescent="0.3">
      <c r="A23" s="48">
        <v>45597</v>
      </c>
      <c r="B23" s="30">
        <v>503</v>
      </c>
      <c r="C23" s="7">
        <v>407</v>
      </c>
      <c r="D23" s="10">
        <v>450</v>
      </c>
      <c r="E23">
        <v>405.96199999999999</v>
      </c>
      <c r="F23">
        <v>585.20600000000002</v>
      </c>
      <c r="G23">
        <v>488.45699999999999</v>
      </c>
      <c r="H23" s="3">
        <v>577.20699999999999</v>
      </c>
      <c r="I23" s="3">
        <v>594.072</v>
      </c>
      <c r="J23" s="3">
        <v>650.42200000000003</v>
      </c>
      <c r="K23" s="3">
        <v>623.6</v>
      </c>
      <c r="L23" s="3">
        <v>432.38200000000001</v>
      </c>
      <c r="M23" s="3">
        <v>459.87299999999999</v>
      </c>
      <c r="N23" s="3">
        <v>391.80700000000002</v>
      </c>
      <c r="O23" s="3">
        <v>378.71800000000002</v>
      </c>
      <c r="P23" s="3">
        <v>413.584</v>
      </c>
      <c r="Q23" s="3">
        <v>657.255</v>
      </c>
      <c r="R23" s="3">
        <v>604.66399999999999</v>
      </c>
      <c r="S23" s="3">
        <v>621.21500000000003</v>
      </c>
      <c r="T23" s="3">
        <v>503.78899999999999</v>
      </c>
      <c r="U23" s="3">
        <v>491.42099999999999</v>
      </c>
      <c r="V23" s="3">
        <v>470.55</v>
      </c>
      <c r="W23" s="3">
        <v>504.20499999999998</v>
      </c>
      <c r="X23" s="3">
        <v>611.41800000000001</v>
      </c>
      <c r="Y23" s="3">
        <v>348.178</v>
      </c>
      <c r="Z23" s="3">
        <v>519.87699999999995</v>
      </c>
      <c r="AA23" s="3">
        <v>527.23199999999997</v>
      </c>
      <c r="AB23" s="3">
        <v>439.37400000000002</v>
      </c>
      <c r="AC23" s="3">
        <v>494.09</v>
      </c>
      <c r="AD23" s="3">
        <v>518.80600000000004</v>
      </c>
      <c r="AE23" s="3">
        <v>394.52300000000002</v>
      </c>
      <c r="AF23" s="3">
        <v>502.89800000000002</v>
      </c>
      <c r="AG23" s="3">
        <v>467.19900000000001</v>
      </c>
      <c r="AH23" s="29">
        <v>453.91699999999997</v>
      </c>
    </row>
    <row r="24" spans="1:34" ht="14.4" x14ac:dyDescent="0.3">
      <c r="A24" s="48">
        <v>45627</v>
      </c>
      <c r="B24" s="30">
        <v>361</v>
      </c>
      <c r="C24" s="7">
        <v>361</v>
      </c>
      <c r="D24" s="10">
        <v>361</v>
      </c>
      <c r="E24">
        <v>342.21600000000001</v>
      </c>
      <c r="F24">
        <v>449.72899999999998</v>
      </c>
      <c r="G24">
        <v>377.755</v>
      </c>
      <c r="H24" s="3">
        <v>498.41899999999998</v>
      </c>
      <c r="I24" s="3">
        <v>518.41700000000003</v>
      </c>
      <c r="J24" s="3">
        <v>477.85199999999998</v>
      </c>
      <c r="K24" s="3">
        <v>479.8</v>
      </c>
      <c r="L24" s="3">
        <v>375.59199999999998</v>
      </c>
      <c r="M24" s="3">
        <v>356.23500000000001</v>
      </c>
      <c r="N24" s="3">
        <v>343.98599999999999</v>
      </c>
      <c r="O24" s="3">
        <v>309.25099999999998</v>
      </c>
      <c r="P24" s="3">
        <v>366.35</v>
      </c>
      <c r="Q24" s="3">
        <v>414.86500000000001</v>
      </c>
      <c r="R24" s="3">
        <v>447.59199999999998</v>
      </c>
      <c r="S24" s="3">
        <v>431.29399999999998</v>
      </c>
      <c r="T24" s="3">
        <v>420.39699999999999</v>
      </c>
      <c r="U24" s="3">
        <v>426.17</v>
      </c>
      <c r="V24" s="3">
        <v>390.05500000000001</v>
      </c>
      <c r="W24" s="3">
        <v>441.50599999999997</v>
      </c>
      <c r="X24" s="3">
        <v>480.51100000000002</v>
      </c>
      <c r="Y24" s="3">
        <v>320.72699999999998</v>
      </c>
      <c r="Z24" s="3">
        <v>368.73399999999998</v>
      </c>
      <c r="AA24" s="3">
        <v>418.56599999999997</v>
      </c>
      <c r="AB24" s="3">
        <v>362.791</v>
      </c>
      <c r="AC24" s="3">
        <v>416.512</v>
      </c>
      <c r="AD24" s="3">
        <v>444.601</v>
      </c>
      <c r="AE24" s="3">
        <v>316.06299999999999</v>
      </c>
      <c r="AF24" s="3">
        <v>459.262</v>
      </c>
      <c r="AG24" s="3">
        <v>383.94099999999997</v>
      </c>
      <c r="AH24" s="29">
        <v>378.57299999999998</v>
      </c>
    </row>
    <row r="25" spans="1:34" ht="14.4" x14ac:dyDescent="0.3">
      <c r="A25" s="48">
        <v>45658</v>
      </c>
      <c r="B25" s="30">
        <v>350</v>
      </c>
      <c r="C25" s="7">
        <v>350</v>
      </c>
      <c r="D25" s="10">
        <v>350</v>
      </c>
      <c r="E25">
        <v>415.82799999999997</v>
      </c>
      <c r="F25">
        <v>416.37599999999998</v>
      </c>
      <c r="G25">
        <v>364.09199999999998</v>
      </c>
      <c r="H25" s="3">
        <v>442.19400000000002</v>
      </c>
      <c r="I25" s="3">
        <v>476.00099999999998</v>
      </c>
      <c r="J25" s="3">
        <v>442.27600000000001</v>
      </c>
      <c r="K25" s="3">
        <v>405.55099999999999</v>
      </c>
      <c r="L25" s="3">
        <v>361.90899999999999</v>
      </c>
      <c r="M25" s="3">
        <v>332.94</v>
      </c>
      <c r="N25" s="3">
        <v>307.101</v>
      </c>
      <c r="O25" s="3">
        <v>273.79599999999999</v>
      </c>
      <c r="P25" s="3">
        <v>327.02199999999999</v>
      </c>
      <c r="Q25" s="3">
        <v>568.00699999999995</v>
      </c>
      <c r="R25" s="3">
        <v>422.91699999999997</v>
      </c>
      <c r="S25" s="3">
        <v>376.685</v>
      </c>
      <c r="T25" s="3">
        <v>350.101</v>
      </c>
      <c r="U25" s="3">
        <v>414.702</v>
      </c>
      <c r="V25" s="3">
        <v>356.90600000000001</v>
      </c>
      <c r="W25" s="3">
        <v>408.25400000000002</v>
      </c>
      <c r="X25" s="3">
        <v>454.339</v>
      </c>
      <c r="Y25" s="3">
        <v>296.29700000000003</v>
      </c>
      <c r="Z25" s="3">
        <v>312.90199999999999</v>
      </c>
      <c r="AA25" s="3">
        <v>387.05900000000003</v>
      </c>
      <c r="AB25" s="3">
        <v>337.36900000000003</v>
      </c>
      <c r="AC25" s="3">
        <v>446.45600000000002</v>
      </c>
      <c r="AD25" s="3">
        <v>401.09399999999999</v>
      </c>
      <c r="AE25" s="3">
        <v>292.83</v>
      </c>
      <c r="AF25" s="3">
        <v>412.39699999999999</v>
      </c>
      <c r="AG25" s="3">
        <v>323.41699999999997</v>
      </c>
      <c r="AH25" s="29">
        <v>335.51499999999999</v>
      </c>
    </row>
    <row r="26" spans="1:34" ht="14.4" x14ac:dyDescent="0.3">
      <c r="A26" s="48">
        <v>45689</v>
      </c>
      <c r="B26" s="30">
        <v>397</v>
      </c>
      <c r="C26" s="7">
        <v>397</v>
      </c>
      <c r="D26" s="10">
        <v>397</v>
      </c>
      <c r="E26">
        <v>519.48699999999997</v>
      </c>
      <c r="F26">
        <v>391.68</v>
      </c>
      <c r="G26">
        <v>396.40100000000001</v>
      </c>
      <c r="H26" s="3">
        <v>478.08300000000003</v>
      </c>
      <c r="I26" s="3">
        <v>448.75400000000002</v>
      </c>
      <c r="J26" s="3">
        <v>446.71499999999997</v>
      </c>
      <c r="K26" s="3">
        <v>403.42</v>
      </c>
      <c r="L26" s="3">
        <v>394.15100000000001</v>
      </c>
      <c r="M26" s="3">
        <v>315.87799999999999</v>
      </c>
      <c r="N26" s="3">
        <v>256.53300000000002</v>
      </c>
      <c r="O26" s="3">
        <v>297.96600000000001</v>
      </c>
      <c r="P26" s="3">
        <v>301.13900000000001</v>
      </c>
      <c r="Q26" s="3">
        <v>573.79300000000001</v>
      </c>
      <c r="R26" s="3">
        <v>373.738</v>
      </c>
      <c r="S26" s="3">
        <v>390.23599999999999</v>
      </c>
      <c r="T26" s="3">
        <v>334.72199999999998</v>
      </c>
      <c r="U26" s="3">
        <v>417.20400000000001</v>
      </c>
      <c r="V26" s="3">
        <v>389.56299999999999</v>
      </c>
      <c r="W26" s="3">
        <v>360.24799999999999</v>
      </c>
      <c r="X26" s="3">
        <v>424.81200000000001</v>
      </c>
      <c r="Y26" s="3">
        <v>296.12900000000002</v>
      </c>
      <c r="Z26" s="3">
        <v>311.56799999999998</v>
      </c>
      <c r="AA26" s="3">
        <v>489.50099999999998</v>
      </c>
      <c r="AB26" s="3">
        <v>377.46300000000002</v>
      </c>
      <c r="AC26" s="3">
        <v>587.88699999999994</v>
      </c>
      <c r="AD26" s="3">
        <v>397.67200000000003</v>
      </c>
      <c r="AE26" s="3">
        <v>296.988</v>
      </c>
      <c r="AF26" s="3">
        <v>382.98</v>
      </c>
      <c r="AG26" s="3">
        <v>307.97199999999998</v>
      </c>
      <c r="AH26" s="29">
        <v>356.09800000000001</v>
      </c>
    </row>
    <row r="27" spans="1:34" ht="14.4" x14ac:dyDescent="0.3">
      <c r="A27" s="48">
        <v>45717</v>
      </c>
      <c r="B27" s="30">
        <v>614</v>
      </c>
      <c r="C27" s="7">
        <v>614</v>
      </c>
      <c r="D27" s="10">
        <v>614</v>
      </c>
      <c r="E27">
        <v>621.18700000000001</v>
      </c>
      <c r="F27">
        <v>650.69100000000003</v>
      </c>
      <c r="G27">
        <v>982.548</v>
      </c>
      <c r="H27" s="3">
        <v>640.10900000000004</v>
      </c>
      <c r="I27" s="3">
        <v>836.41</v>
      </c>
      <c r="J27" s="3">
        <v>607.702</v>
      </c>
      <c r="K27" s="3">
        <v>545.13199999999995</v>
      </c>
      <c r="L27" s="3">
        <v>508.23599999999999</v>
      </c>
      <c r="M27" s="3">
        <v>526.55700000000002</v>
      </c>
      <c r="N27" s="3">
        <v>311.52999999999997</v>
      </c>
      <c r="O27" s="3">
        <v>464.54899999999998</v>
      </c>
      <c r="P27" s="3">
        <v>668.08699999999999</v>
      </c>
      <c r="Q27" s="3">
        <v>747.43600000000004</v>
      </c>
      <c r="R27" s="3">
        <v>492.16699999999997</v>
      </c>
      <c r="S27" s="3">
        <v>840.75300000000004</v>
      </c>
      <c r="T27" s="3">
        <v>444.77</v>
      </c>
      <c r="U27" s="3">
        <v>661.38900000000001</v>
      </c>
      <c r="V27" s="3">
        <v>542.05499999999995</v>
      </c>
      <c r="W27" s="3">
        <v>530.14</v>
      </c>
      <c r="X27" s="3">
        <v>606.88800000000003</v>
      </c>
      <c r="Y27" s="3">
        <v>386.85300000000001</v>
      </c>
      <c r="Z27" s="3">
        <v>487.113</v>
      </c>
      <c r="AA27" s="3">
        <v>715.00400000000002</v>
      </c>
      <c r="AB27" s="3">
        <v>570.58399999999995</v>
      </c>
      <c r="AC27" s="3">
        <v>1250.4929999999999</v>
      </c>
      <c r="AD27" s="3">
        <v>467.21100000000001</v>
      </c>
      <c r="AE27" s="3">
        <v>551.21199999999999</v>
      </c>
      <c r="AF27" s="3">
        <v>563.80399999999997</v>
      </c>
      <c r="AG27" s="3">
        <v>433.79399999999998</v>
      </c>
      <c r="AH27" s="29">
        <v>571.23599999999999</v>
      </c>
    </row>
    <row r="28" spans="1:34" ht="14.4" x14ac:dyDescent="0.3">
      <c r="A28" s="48">
        <v>45748</v>
      </c>
      <c r="B28" s="30">
        <v>920</v>
      </c>
      <c r="C28" s="7">
        <v>920</v>
      </c>
      <c r="D28" s="10">
        <v>920</v>
      </c>
      <c r="E28">
        <v>1387.442</v>
      </c>
      <c r="F28">
        <v>1033.954</v>
      </c>
      <c r="G28">
        <v>924.54499999999996</v>
      </c>
      <c r="H28" s="3">
        <v>1090.3589999999999</v>
      </c>
      <c r="I28" s="3">
        <v>1455.924</v>
      </c>
      <c r="J28" s="3">
        <v>1139.3889999999999</v>
      </c>
      <c r="K28" s="3">
        <v>755.10900000000004</v>
      </c>
      <c r="L28" s="3">
        <v>839.40300000000002</v>
      </c>
      <c r="M28" s="3">
        <v>843.19600000000003</v>
      </c>
      <c r="N28" s="3">
        <v>526.95000000000005</v>
      </c>
      <c r="O28" s="3">
        <v>629.09100000000001</v>
      </c>
      <c r="P28" s="3">
        <v>1447.7950000000001</v>
      </c>
      <c r="Q28" s="3">
        <v>1471.2729999999999</v>
      </c>
      <c r="R28" s="3">
        <v>1170.894</v>
      </c>
      <c r="S28" s="3">
        <v>1174.9110000000001</v>
      </c>
      <c r="T28" s="3">
        <v>699.18</v>
      </c>
      <c r="U28" s="3">
        <v>835.05600000000004</v>
      </c>
      <c r="V28" s="3">
        <v>783.48299999999995</v>
      </c>
      <c r="W28" s="3">
        <v>1197.5640000000001</v>
      </c>
      <c r="X28" s="3">
        <v>1224.412</v>
      </c>
      <c r="Y28" s="3">
        <v>387.91699999999997</v>
      </c>
      <c r="Z28" s="3">
        <v>737.84900000000005</v>
      </c>
      <c r="AA28" s="3">
        <v>760.47</v>
      </c>
      <c r="AB28" s="3">
        <v>812.76499999999999</v>
      </c>
      <c r="AC28" s="3">
        <v>1958.211</v>
      </c>
      <c r="AD28" s="3">
        <v>536.23199999999997</v>
      </c>
      <c r="AE28" s="3">
        <v>1203.069</v>
      </c>
      <c r="AF28" s="3">
        <v>664.46799999999996</v>
      </c>
      <c r="AG28" s="3">
        <v>494.85599999999999</v>
      </c>
      <c r="AH28" s="29">
        <v>1061.249</v>
      </c>
    </row>
    <row r="29" spans="1:34" ht="14.4" x14ac:dyDescent="0.3">
      <c r="A29" s="48">
        <v>45778</v>
      </c>
      <c r="B29" s="30">
        <v>2060</v>
      </c>
      <c r="C29" s="7">
        <v>2060</v>
      </c>
      <c r="D29" s="10">
        <v>2060</v>
      </c>
      <c r="E29">
        <v>3415.8249999999998</v>
      </c>
      <c r="F29">
        <v>2147.5549999999998</v>
      </c>
      <c r="G29">
        <v>2486.8989999999999</v>
      </c>
      <c r="H29" s="3">
        <v>3061.3519999999999</v>
      </c>
      <c r="I29" s="3">
        <v>4050.8</v>
      </c>
      <c r="J29" s="3">
        <v>2724.2829999999999</v>
      </c>
      <c r="K29" s="3">
        <v>2208.7689999999998</v>
      </c>
      <c r="L29" s="3">
        <v>2048.0340000000001</v>
      </c>
      <c r="M29" s="3">
        <v>2325.5709999999999</v>
      </c>
      <c r="N29" s="3">
        <v>349.11599999999999</v>
      </c>
      <c r="O29" s="3">
        <v>1479.2090000000001</v>
      </c>
      <c r="P29" s="3">
        <v>1843.6279999999999</v>
      </c>
      <c r="Q29" s="3">
        <v>3070.0369999999998</v>
      </c>
      <c r="R29" s="3">
        <v>2522.0569999999998</v>
      </c>
      <c r="S29" s="3">
        <v>2099.953</v>
      </c>
      <c r="T29" s="3">
        <v>2195.221</v>
      </c>
      <c r="U29" s="3">
        <v>2825.1950000000002</v>
      </c>
      <c r="V29" s="3">
        <v>1069.789</v>
      </c>
      <c r="W29" s="3">
        <v>2454.7869999999998</v>
      </c>
      <c r="X29" s="3">
        <v>1384.3610000000001</v>
      </c>
      <c r="Y29" s="3">
        <v>772.74800000000005</v>
      </c>
      <c r="Z29" s="3">
        <v>1802.92</v>
      </c>
      <c r="AA29" s="3">
        <v>1485.2</v>
      </c>
      <c r="AB29" s="3">
        <v>2083.0880000000002</v>
      </c>
      <c r="AC29" s="3">
        <v>2538.8649999999998</v>
      </c>
      <c r="AD29" s="3">
        <v>1357.52</v>
      </c>
      <c r="AE29" s="3">
        <v>2502.5529999999999</v>
      </c>
      <c r="AF29" s="3">
        <v>1614.6590000000001</v>
      </c>
      <c r="AG29" s="3">
        <v>938.94</v>
      </c>
      <c r="AH29" s="29">
        <v>1929.83</v>
      </c>
    </row>
    <row r="30" spans="1:34" ht="14.4" x14ac:dyDescent="0.3">
      <c r="A30" s="48">
        <v>45809</v>
      </c>
      <c r="B30" s="30">
        <v>2423</v>
      </c>
      <c r="C30" s="7">
        <v>2423</v>
      </c>
      <c r="D30" s="10">
        <v>2423</v>
      </c>
      <c r="E30">
        <v>4490.5889999999999</v>
      </c>
      <c r="F30">
        <v>1653.5519999999999</v>
      </c>
      <c r="G30">
        <v>4965.4110000000001</v>
      </c>
      <c r="H30" s="3">
        <v>2900.4409999999998</v>
      </c>
      <c r="I30" s="3">
        <v>4872.6559999999999</v>
      </c>
      <c r="J30" s="3">
        <v>2538.3020000000001</v>
      </c>
      <c r="K30" s="3">
        <v>3317.8629999999998</v>
      </c>
      <c r="L30" s="3">
        <v>1403.0619999999999</v>
      </c>
      <c r="M30" s="3">
        <v>1589.2080000000001</v>
      </c>
      <c r="N30" s="3">
        <v>397.80099999999999</v>
      </c>
      <c r="O30" s="3">
        <v>2170.0509999999999</v>
      </c>
      <c r="P30" s="3">
        <v>1069.598</v>
      </c>
      <c r="Q30" s="3">
        <v>3567.1979999999999</v>
      </c>
      <c r="R30" s="3">
        <v>1950.5160000000001</v>
      </c>
      <c r="S30" s="3">
        <v>1171.961</v>
      </c>
      <c r="T30" s="3">
        <v>3735.1770000000001</v>
      </c>
      <c r="U30" s="3">
        <v>2616.2260000000001</v>
      </c>
      <c r="V30" s="3">
        <v>2586.6640000000002</v>
      </c>
      <c r="W30" s="3">
        <v>5069.4970000000003</v>
      </c>
      <c r="X30" s="3">
        <v>439.85899999999998</v>
      </c>
      <c r="Y30" s="3">
        <v>1242.979</v>
      </c>
      <c r="Z30" s="3">
        <v>2949.1590000000001</v>
      </c>
      <c r="AA30" s="3">
        <v>2242.4810000000002</v>
      </c>
      <c r="AB30" s="3">
        <v>2534.5149999999999</v>
      </c>
      <c r="AC30" s="3">
        <v>3279.924</v>
      </c>
      <c r="AD30" s="3">
        <v>941.90899999999999</v>
      </c>
      <c r="AE30" s="3">
        <v>3781.0459999999998</v>
      </c>
      <c r="AF30" s="3">
        <v>1803.212</v>
      </c>
      <c r="AG30" s="3">
        <v>2375.174</v>
      </c>
      <c r="AH30" s="29">
        <v>1187.009</v>
      </c>
    </row>
    <row r="31" spans="1:34" ht="14.4" x14ac:dyDescent="0.3">
      <c r="A31" s="48">
        <v>45839</v>
      </c>
      <c r="B31" s="30">
        <v>711</v>
      </c>
      <c r="C31" s="7">
        <v>711</v>
      </c>
      <c r="D31" s="10">
        <v>711</v>
      </c>
      <c r="E31">
        <v>2020.431</v>
      </c>
      <c r="F31">
        <v>328.38299999999998</v>
      </c>
      <c r="G31">
        <v>3913.7289999999998</v>
      </c>
      <c r="H31" s="3">
        <v>1195.9159999999999</v>
      </c>
      <c r="I31" s="3">
        <v>1768.569</v>
      </c>
      <c r="J31" s="3">
        <v>1483.1559999999999</v>
      </c>
      <c r="K31" s="3">
        <v>1862.7829999999999</v>
      </c>
      <c r="L31" s="3">
        <v>262.31299999999999</v>
      </c>
      <c r="M31" s="3">
        <v>362.173</v>
      </c>
      <c r="N31" s="3">
        <v>21.346</v>
      </c>
      <c r="O31" s="3">
        <v>531.37800000000004</v>
      </c>
      <c r="P31" s="3">
        <v>430.12200000000001</v>
      </c>
      <c r="Q31" s="3">
        <v>1503.857</v>
      </c>
      <c r="R31" s="3">
        <v>494.78300000000002</v>
      </c>
      <c r="S31" s="3">
        <v>318.666</v>
      </c>
      <c r="T31" s="3">
        <v>1886.2260000000001</v>
      </c>
      <c r="U31" s="3">
        <v>1557.63</v>
      </c>
      <c r="V31" s="3">
        <v>840.58799999999997</v>
      </c>
      <c r="W31" s="3">
        <v>3688.8589999999999</v>
      </c>
      <c r="X31" s="3">
        <v>111.53</v>
      </c>
      <c r="Y31" s="3">
        <v>296.89299999999997</v>
      </c>
      <c r="Z31" s="3">
        <v>1036.04</v>
      </c>
      <c r="AA31" s="3">
        <v>813.92700000000002</v>
      </c>
      <c r="AB31" s="3">
        <v>757.78300000000002</v>
      </c>
      <c r="AC31" s="3">
        <v>1179.943</v>
      </c>
      <c r="AD31" s="3">
        <v>252.17699999999999</v>
      </c>
      <c r="AE31" s="3">
        <v>2266.8209999999999</v>
      </c>
      <c r="AF31" s="3">
        <v>487.69200000000001</v>
      </c>
      <c r="AG31" s="3">
        <v>1045.5350000000001</v>
      </c>
      <c r="AH31" s="29">
        <v>419.95699999999999</v>
      </c>
    </row>
    <row r="32" spans="1:34" ht="14.4" x14ac:dyDescent="0.3">
      <c r="A32" s="48">
        <v>45870</v>
      </c>
      <c r="B32" s="30">
        <v>371</v>
      </c>
      <c r="C32" s="7">
        <v>371</v>
      </c>
      <c r="D32" s="10">
        <v>371</v>
      </c>
      <c r="E32">
        <v>709.39300000000003</v>
      </c>
      <c r="F32">
        <v>207.661</v>
      </c>
      <c r="G32">
        <v>1050.393</v>
      </c>
      <c r="H32" s="3">
        <v>381.85300000000001</v>
      </c>
      <c r="I32" s="3">
        <v>860.60699999999997</v>
      </c>
      <c r="J32" s="3">
        <v>544.55499999999995</v>
      </c>
      <c r="K32" s="3">
        <v>769.17</v>
      </c>
      <c r="L32" s="3">
        <v>170.88900000000001</v>
      </c>
      <c r="M32" s="3">
        <v>273.70100000000002</v>
      </c>
      <c r="N32" s="3">
        <v>67.906000000000006</v>
      </c>
      <c r="O32" s="3">
        <v>232.65199999999999</v>
      </c>
      <c r="P32" s="3">
        <v>222.23</v>
      </c>
      <c r="Q32" s="3">
        <v>518.89300000000003</v>
      </c>
      <c r="R32" s="3">
        <v>323.24099999999999</v>
      </c>
      <c r="S32" s="3">
        <v>290.01100000000002</v>
      </c>
      <c r="T32" s="3">
        <v>580.49</v>
      </c>
      <c r="U32" s="3">
        <v>470.30399999999997</v>
      </c>
      <c r="V32" s="3">
        <v>410.33499999999998</v>
      </c>
      <c r="W32" s="3">
        <v>864.39099999999996</v>
      </c>
      <c r="X32" s="3">
        <v>161.05699999999999</v>
      </c>
      <c r="Y32" s="3">
        <v>237.78100000000001</v>
      </c>
      <c r="Z32" s="3">
        <v>446.74400000000003</v>
      </c>
      <c r="AA32" s="3">
        <v>299.43200000000002</v>
      </c>
      <c r="AB32" s="3">
        <v>359.351</v>
      </c>
      <c r="AC32" s="3">
        <v>511.005</v>
      </c>
      <c r="AD32" s="3">
        <v>165.92599999999999</v>
      </c>
      <c r="AE32" s="3">
        <v>593.327</v>
      </c>
      <c r="AF32" s="3">
        <v>237.61699999999999</v>
      </c>
      <c r="AG32" s="3">
        <v>396.13400000000001</v>
      </c>
      <c r="AH32" s="29">
        <v>291.64299999999997</v>
      </c>
    </row>
    <row r="33" spans="1:34" ht="14.4" x14ac:dyDescent="0.3">
      <c r="A33" s="48">
        <v>45901</v>
      </c>
      <c r="B33" s="31">
        <v>316</v>
      </c>
      <c r="C33" s="11">
        <v>316</v>
      </c>
      <c r="D33" s="10">
        <v>316</v>
      </c>
      <c r="E33">
        <v>637.71699999999998</v>
      </c>
      <c r="F33">
        <v>322.48500000000001</v>
      </c>
      <c r="G33">
        <v>564.19899999999996</v>
      </c>
      <c r="H33" s="3">
        <v>388.38299999999998</v>
      </c>
      <c r="I33" s="3">
        <v>770.76499999999999</v>
      </c>
      <c r="J33" s="3">
        <v>423.26900000000001</v>
      </c>
      <c r="K33" s="3">
        <v>532.82899999999995</v>
      </c>
      <c r="L33" s="3">
        <v>254.767</v>
      </c>
      <c r="M33" s="3">
        <v>251.60400000000001</v>
      </c>
      <c r="N33" s="3">
        <v>222.52699999999999</v>
      </c>
      <c r="O33" s="3">
        <v>419.548</v>
      </c>
      <c r="P33" s="3">
        <v>351.30900000000003</v>
      </c>
      <c r="Q33" s="3">
        <v>401.9</v>
      </c>
      <c r="R33" s="3">
        <v>371.82499999999999</v>
      </c>
      <c r="S33" s="3">
        <v>365.2</v>
      </c>
      <c r="T33" s="3">
        <v>447.66899999999998</v>
      </c>
      <c r="U33" s="3">
        <v>333.66</v>
      </c>
      <c r="V33" s="3">
        <v>299.78800000000001</v>
      </c>
      <c r="W33" s="3">
        <v>551.31200000000001</v>
      </c>
      <c r="X33" s="3">
        <v>195.44200000000001</v>
      </c>
      <c r="Y33" s="3">
        <v>480.803</v>
      </c>
      <c r="Z33" s="3">
        <v>460.43599999999998</v>
      </c>
      <c r="AA33" s="3">
        <v>282.42700000000002</v>
      </c>
      <c r="AB33" s="3">
        <v>387.78199999999998</v>
      </c>
      <c r="AC33" s="3">
        <v>381.935</v>
      </c>
      <c r="AD33" s="3">
        <v>186.684</v>
      </c>
      <c r="AE33" s="3">
        <v>388.59500000000003</v>
      </c>
      <c r="AF33" s="3">
        <v>260.983</v>
      </c>
      <c r="AG33" s="3">
        <v>423.69600000000003</v>
      </c>
      <c r="AH33" s="29">
        <v>316.45</v>
      </c>
    </row>
    <row r="34" spans="1:34" ht="14.4" x14ac:dyDescent="0.3">
      <c r="A34" s="48">
        <v>45931</v>
      </c>
      <c r="B34" s="30">
        <v>515</v>
      </c>
      <c r="C34" s="7">
        <v>338</v>
      </c>
      <c r="D34" s="10">
        <v>417</v>
      </c>
      <c r="E34">
        <v>584.03099999999995</v>
      </c>
      <c r="F34">
        <v>471.63299999999998</v>
      </c>
      <c r="G34">
        <v>608.34699999999998</v>
      </c>
      <c r="H34" s="3">
        <v>549.35199999999998</v>
      </c>
      <c r="I34" s="3">
        <v>915.577</v>
      </c>
      <c r="J34" s="3">
        <v>537.86800000000005</v>
      </c>
      <c r="K34" s="3">
        <v>405.69099999999997</v>
      </c>
      <c r="L34" s="3">
        <v>420.3</v>
      </c>
      <c r="M34" s="3">
        <v>293.072</v>
      </c>
      <c r="N34" s="3">
        <v>335.64699999999999</v>
      </c>
      <c r="O34" s="3">
        <v>335.24</v>
      </c>
      <c r="P34" s="3">
        <v>516.649</v>
      </c>
      <c r="Q34" s="3">
        <v>622.76099999999997</v>
      </c>
      <c r="R34" s="3">
        <v>1108.816</v>
      </c>
      <c r="S34" s="3">
        <v>531.10799999999995</v>
      </c>
      <c r="T34" s="3">
        <v>434.97</v>
      </c>
      <c r="U34" s="3">
        <v>405.37</v>
      </c>
      <c r="V34" s="3">
        <v>457.21699999999998</v>
      </c>
      <c r="W34" s="3">
        <v>628.24099999999999</v>
      </c>
      <c r="X34" s="3">
        <v>272.49400000000003</v>
      </c>
      <c r="Y34" s="3">
        <v>580.57899999999995</v>
      </c>
      <c r="Z34" s="3">
        <v>665.05700000000002</v>
      </c>
      <c r="AA34" s="3">
        <v>406.28300000000002</v>
      </c>
      <c r="AB34" s="3">
        <v>470.87599999999998</v>
      </c>
      <c r="AC34" s="3">
        <v>556.91300000000001</v>
      </c>
      <c r="AD34" s="3">
        <v>385.298</v>
      </c>
      <c r="AE34" s="3">
        <v>422.822</v>
      </c>
      <c r="AF34" s="3">
        <v>342.851</v>
      </c>
      <c r="AG34" s="3">
        <v>337.13600000000002</v>
      </c>
      <c r="AH34" s="29">
        <v>297.846</v>
      </c>
    </row>
    <row r="35" spans="1:34" ht="14.4" x14ac:dyDescent="0.3">
      <c r="A35" s="48">
        <v>45962</v>
      </c>
      <c r="B35" s="30">
        <v>503</v>
      </c>
      <c r="C35" s="7">
        <v>407</v>
      </c>
      <c r="D35" s="10">
        <v>450</v>
      </c>
      <c r="E35">
        <v>576.05399999999997</v>
      </c>
      <c r="F35">
        <v>493.14400000000001</v>
      </c>
      <c r="G35">
        <v>555.65800000000002</v>
      </c>
      <c r="H35" s="3">
        <v>577.98299999999995</v>
      </c>
      <c r="I35" s="3">
        <v>655.678</v>
      </c>
      <c r="J35" s="3">
        <v>617.20100000000002</v>
      </c>
      <c r="K35" s="3">
        <v>423.625</v>
      </c>
      <c r="L35" s="3">
        <v>422.06</v>
      </c>
      <c r="M35" s="3">
        <v>377.58</v>
      </c>
      <c r="N35" s="3">
        <v>344.60500000000002</v>
      </c>
      <c r="O35" s="3">
        <v>382.01299999999998</v>
      </c>
      <c r="P35" s="3">
        <v>626.32299999999998</v>
      </c>
      <c r="Q35" s="3">
        <v>591.35299999999995</v>
      </c>
      <c r="R35" s="3">
        <v>623.37400000000002</v>
      </c>
      <c r="S35" s="3">
        <v>486.8</v>
      </c>
      <c r="T35" s="3">
        <v>467.00700000000001</v>
      </c>
      <c r="U35" s="3">
        <v>471.52699999999999</v>
      </c>
      <c r="V35" s="3">
        <v>478.08499999999998</v>
      </c>
      <c r="W35" s="3">
        <v>595.30100000000004</v>
      </c>
      <c r="X35" s="3">
        <v>342.07900000000001</v>
      </c>
      <c r="Y35" s="3">
        <v>502.43799999999999</v>
      </c>
      <c r="Z35" s="3">
        <v>488.71</v>
      </c>
      <c r="AA35" s="3">
        <v>422.50700000000001</v>
      </c>
      <c r="AB35" s="3">
        <v>460.45600000000002</v>
      </c>
      <c r="AC35" s="3">
        <v>506.70600000000002</v>
      </c>
      <c r="AD35" s="3">
        <v>396.35300000000001</v>
      </c>
      <c r="AE35" s="3">
        <v>473.38499999999999</v>
      </c>
      <c r="AF35" s="3">
        <v>463.49099999999999</v>
      </c>
      <c r="AG35" s="3">
        <v>437.97300000000001</v>
      </c>
      <c r="AH35" s="29">
        <v>373.089</v>
      </c>
    </row>
    <row r="36" spans="1:34" ht="14.4" x14ac:dyDescent="0.3">
      <c r="A36" s="48">
        <v>45992</v>
      </c>
      <c r="B36" s="14">
        <v>361</v>
      </c>
      <c r="C36" s="12">
        <v>361</v>
      </c>
      <c r="D36" s="13">
        <v>361</v>
      </c>
      <c r="E36" s="3">
        <v>438.92899999999997</v>
      </c>
      <c r="F36" s="3">
        <v>382.851</v>
      </c>
      <c r="G36" s="3">
        <v>481.25</v>
      </c>
      <c r="H36" s="3">
        <v>505.959</v>
      </c>
      <c r="I36" s="3">
        <v>478.43900000000002</v>
      </c>
      <c r="J36" s="3">
        <v>474.726</v>
      </c>
      <c r="K36" s="3">
        <v>369.56099999999998</v>
      </c>
      <c r="L36" s="3">
        <v>326.52199999999999</v>
      </c>
      <c r="M36" s="3">
        <v>333.959</v>
      </c>
      <c r="N36" s="3">
        <v>282.38</v>
      </c>
      <c r="O36" s="3">
        <v>342.55099999999999</v>
      </c>
      <c r="P36" s="3">
        <v>391.779</v>
      </c>
      <c r="Q36" s="3">
        <v>431.28899999999999</v>
      </c>
      <c r="R36" s="3">
        <v>433.66199999999998</v>
      </c>
      <c r="S36" s="3">
        <v>407.17</v>
      </c>
      <c r="T36" s="3">
        <v>407.37799999999999</v>
      </c>
      <c r="U36" s="3">
        <v>389.815</v>
      </c>
      <c r="V36" s="3">
        <v>420.84500000000003</v>
      </c>
      <c r="W36" s="3">
        <v>467.87599999999998</v>
      </c>
      <c r="X36" s="3">
        <v>317.87799999999999</v>
      </c>
      <c r="Y36" s="3">
        <v>354.19</v>
      </c>
      <c r="Z36" s="3">
        <v>387.91699999999997</v>
      </c>
      <c r="AA36" s="3">
        <v>349.90300000000002</v>
      </c>
      <c r="AB36" s="3">
        <v>389.90300000000002</v>
      </c>
      <c r="AC36" s="3">
        <v>434.27800000000002</v>
      </c>
      <c r="AD36" s="3">
        <v>318.47899999999998</v>
      </c>
      <c r="AE36" s="29">
        <v>435.173</v>
      </c>
      <c r="AF36" s="3">
        <v>381.93</v>
      </c>
      <c r="AG36" s="3">
        <v>367.31</v>
      </c>
      <c r="AH36" s="3">
        <v>316.91500000000002</v>
      </c>
    </row>
    <row r="37" spans="1:34" ht="14.4" x14ac:dyDescent="0.3">
      <c r="A37" s="48">
        <v>46023</v>
      </c>
      <c r="B37" s="14">
        <v>350</v>
      </c>
      <c r="C37" s="12">
        <v>350</v>
      </c>
      <c r="D37" s="13">
        <v>350</v>
      </c>
      <c r="E37" s="3">
        <v>404.41800000000001</v>
      </c>
      <c r="F37" s="3">
        <v>369.58100000000002</v>
      </c>
      <c r="G37" s="3">
        <v>424.86399999999998</v>
      </c>
      <c r="H37" s="3">
        <v>463.71699999999998</v>
      </c>
      <c r="I37" s="3">
        <v>440.46199999999999</v>
      </c>
      <c r="J37" s="3">
        <v>400.34199999999998</v>
      </c>
      <c r="K37" s="3">
        <v>355.85399999999998</v>
      </c>
      <c r="L37" s="3">
        <v>303.83499999999998</v>
      </c>
      <c r="M37" s="3">
        <v>296.50400000000002</v>
      </c>
      <c r="N37" s="3">
        <v>246.90899999999999</v>
      </c>
      <c r="O37" s="3">
        <v>303.18099999999998</v>
      </c>
      <c r="P37" s="3">
        <v>542.14200000000005</v>
      </c>
      <c r="Q37" s="3">
        <v>403.88</v>
      </c>
      <c r="R37" s="3">
        <v>379.70100000000002</v>
      </c>
      <c r="S37" s="3">
        <v>336.851</v>
      </c>
      <c r="T37" s="3">
        <v>395.37299999999999</v>
      </c>
      <c r="U37" s="3">
        <v>354.18</v>
      </c>
      <c r="V37" s="3">
        <v>388.13900000000001</v>
      </c>
      <c r="W37" s="3">
        <v>441.91500000000002</v>
      </c>
      <c r="X37" s="3">
        <v>291.96100000000001</v>
      </c>
      <c r="Y37" s="3">
        <v>295.64800000000002</v>
      </c>
      <c r="Z37" s="3">
        <v>356.01100000000002</v>
      </c>
      <c r="AA37" s="3">
        <v>324.09899999999999</v>
      </c>
      <c r="AB37" s="3">
        <v>419.43799999999999</v>
      </c>
      <c r="AC37" s="3">
        <v>389.48200000000003</v>
      </c>
      <c r="AD37" s="3">
        <v>295.88499999999999</v>
      </c>
      <c r="AE37" s="29">
        <v>388.012</v>
      </c>
      <c r="AF37" s="3">
        <v>321.46300000000002</v>
      </c>
      <c r="AG37" s="3">
        <v>322.322</v>
      </c>
      <c r="AH37" s="3">
        <v>391.07799999999997</v>
      </c>
    </row>
    <row r="38" spans="1:34" ht="14.4" x14ac:dyDescent="0.3">
      <c r="A38" s="48">
        <v>46054</v>
      </c>
      <c r="B38" s="14">
        <v>397</v>
      </c>
      <c r="C38" s="12">
        <v>397</v>
      </c>
      <c r="D38" s="13">
        <v>397</v>
      </c>
      <c r="E38" s="3">
        <v>380.98399999999998</v>
      </c>
      <c r="F38" s="3">
        <v>403.767</v>
      </c>
      <c r="G38" s="3">
        <v>459.49400000000003</v>
      </c>
      <c r="H38" s="3">
        <v>437.447</v>
      </c>
      <c r="I38" s="3">
        <v>442.97300000000001</v>
      </c>
      <c r="J38" s="3">
        <v>397.51100000000002</v>
      </c>
      <c r="K38" s="3">
        <v>388.12700000000001</v>
      </c>
      <c r="L38" s="3">
        <v>286.29300000000001</v>
      </c>
      <c r="M38" s="3">
        <v>245.97900000000001</v>
      </c>
      <c r="N38" s="3">
        <v>269.709</v>
      </c>
      <c r="O38" s="3">
        <v>276.83499999999998</v>
      </c>
      <c r="P38" s="3">
        <v>549.33000000000004</v>
      </c>
      <c r="Q38" s="3">
        <v>356.39499999999998</v>
      </c>
      <c r="R38" s="3">
        <v>394.42399999999998</v>
      </c>
      <c r="S38" s="3">
        <v>321.185</v>
      </c>
      <c r="T38" s="3">
        <v>396.23700000000002</v>
      </c>
      <c r="U38" s="3">
        <v>388.02499999999998</v>
      </c>
      <c r="V38" s="3">
        <v>340.00200000000001</v>
      </c>
      <c r="W38" s="3">
        <v>412.75400000000002</v>
      </c>
      <c r="X38" s="3">
        <v>291.654</v>
      </c>
      <c r="Y38" s="3">
        <v>290.03100000000001</v>
      </c>
      <c r="Z38" s="3">
        <v>453.97899999999998</v>
      </c>
      <c r="AA38" s="3">
        <v>362.75299999999999</v>
      </c>
      <c r="AB38" s="3">
        <v>555.67499999999995</v>
      </c>
      <c r="AC38" s="3">
        <v>384.13200000000001</v>
      </c>
      <c r="AD38" s="3">
        <v>300.17099999999999</v>
      </c>
      <c r="AE38" s="29">
        <v>358.54199999999997</v>
      </c>
      <c r="AF38" s="3">
        <v>305.36200000000002</v>
      </c>
      <c r="AG38" s="3">
        <v>341.67200000000003</v>
      </c>
      <c r="AH38" s="3">
        <v>493.92</v>
      </c>
    </row>
    <row r="39" spans="1:34" ht="14.4" x14ac:dyDescent="0.3">
      <c r="A39" s="48">
        <v>46082</v>
      </c>
      <c r="B39" s="14">
        <v>614</v>
      </c>
      <c r="C39" s="12">
        <v>614</v>
      </c>
      <c r="D39" s="13">
        <v>614</v>
      </c>
      <c r="E39" s="3">
        <v>627.91</v>
      </c>
      <c r="F39" s="3">
        <v>994.971</v>
      </c>
      <c r="G39" s="3">
        <v>620.02700000000004</v>
      </c>
      <c r="H39" s="3">
        <v>822.78399999999999</v>
      </c>
      <c r="I39" s="3">
        <v>577.524</v>
      </c>
      <c r="J39" s="3">
        <v>539.173</v>
      </c>
      <c r="K39" s="3">
        <v>500.62700000000001</v>
      </c>
      <c r="L39" s="3">
        <v>491.15499999999997</v>
      </c>
      <c r="M39" s="3">
        <v>296.70299999999997</v>
      </c>
      <c r="N39" s="3">
        <v>433.50200000000001</v>
      </c>
      <c r="O39" s="3">
        <v>633.48900000000003</v>
      </c>
      <c r="P39" s="3">
        <v>719.774</v>
      </c>
      <c r="Q39" s="3">
        <v>463.94200000000001</v>
      </c>
      <c r="R39" s="3">
        <v>843.49800000000005</v>
      </c>
      <c r="S39" s="3">
        <v>429.37099999999998</v>
      </c>
      <c r="T39" s="3">
        <v>636.46900000000005</v>
      </c>
      <c r="U39" s="3">
        <v>536.62099999999998</v>
      </c>
      <c r="V39" s="3">
        <v>505.90899999999999</v>
      </c>
      <c r="W39" s="3">
        <v>591.726</v>
      </c>
      <c r="X39" s="3">
        <v>381.63799999999998</v>
      </c>
      <c r="Y39" s="3">
        <v>466.21499999999997</v>
      </c>
      <c r="Z39" s="3">
        <v>675.12300000000005</v>
      </c>
      <c r="AA39" s="3">
        <v>552.36300000000006</v>
      </c>
      <c r="AB39" s="3">
        <v>1202.354</v>
      </c>
      <c r="AC39" s="3">
        <v>448.23200000000003</v>
      </c>
      <c r="AD39" s="3">
        <v>558.70500000000004</v>
      </c>
      <c r="AE39" s="29">
        <v>534.79200000000003</v>
      </c>
      <c r="AF39" s="3">
        <v>432.55</v>
      </c>
      <c r="AG39" s="3">
        <v>543.18100000000004</v>
      </c>
      <c r="AH39" s="3">
        <v>592.15099999999995</v>
      </c>
    </row>
    <row r="40" spans="1:34" ht="14.4" x14ac:dyDescent="0.3">
      <c r="A40" s="48">
        <v>46113</v>
      </c>
      <c r="B40" s="14">
        <v>920</v>
      </c>
      <c r="C40" s="12">
        <v>920</v>
      </c>
      <c r="D40" s="13">
        <v>920</v>
      </c>
      <c r="E40" s="3">
        <v>971.56</v>
      </c>
      <c r="F40" s="3">
        <v>930.52</v>
      </c>
      <c r="G40" s="3">
        <v>1065.8320000000001</v>
      </c>
      <c r="H40" s="3">
        <v>1436.9059999999999</v>
      </c>
      <c r="I40" s="3">
        <v>1104.94</v>
      </c>
      <c r="J40" s="3">
        <v>749.51099999999997</v>
      </c>
      <c r="K40" s="3">
        <v>829.38300000000004</v>
      </c>
      <c r="L40" s="3">
        <v>797.31200000000001</v>
      </c>
      <c r="M40" s="3">
        <v>498.31299999999999</v>
      </c>
      <c r="N40" s="3">
        <v>591.05700000000002</v>
      </c>
      <c r="O40" s="3">
        <v>1405.481</v>
      </c>
      <c r="P40" s="3">
        <v>1430.0940000000001</v>
      </c>
      <c r="Q40" s="3">
        <v>1096.192</v>
      </c>
      <c r="R40" s="3">
        <v>1174.8209999999999</v>
      </c>
      <c r="S40" s="3">
        <v>675.46199999999999</v>
      </c>
      <c r="T40" s="3">
        <v>807.70299999999997</v>
      </c>
      <c r="U40" s="3">
        <v>752.64499999999998</v>
      </c>
      <c r="V40" s="3">
        <v>1165.5989999999999</v>
      </c>
      <c r="W40" s="3">
        <v>1206.27</v>
      </c>
      <c r="X40" s="3">
        <v>381.30500000000001</v>
      </c>
      <c r="Y40" s="3">
        <v>674.85699999999997</v>
      </c>
      <c r="Z40" s="3">
        <v>723.48400000000004</v>
      </c>
      <c r="AA40" s="3">
        <v>792.41899999999998</v>
      </c>
      <c r="AB40" s="3">
        <v>1908.46</v>
      </c>
      <c r="AC40" s="3">
        <v>507.14800000000002</v>
      </c>
      <c r="AD40" s="3">
        <v>1205.9469999999999</v>
      </c>
      <c r="AE40" s="29">
        <v>632.88</v>
      </c>
      <c r="AF40" s="3">
        <v>491.26799999999997</v>
      </c>
      <c r="AG40" s="3">
        <v>1015.6319999999999</v>
      </c>
      <c r="AH40" s="3">
        <v>1343.6189999999999</v>
      </c>
    </row>
    <row r="41" spans="1:34" ht="14.4" x14ac:dyDescent="0.3">
      <c r="A41" s="48">
        <v>46143</v>
      </c>
      <c r="B41" s="14">
        <v>2060</v>
      </c>
      <c r="C41" s="12">
        <v>2060</v>
      </c>
      <c r="D41" s="13">
        <v>2060</v>
      </c>
      <c r="E41" s="3">
        <v>2100.5650000000001</v>
      </c>
      <c r="F41" s="3">
        <v>2488.4940000000001</v>
      </c>
      <c r="G41" s="3">
        <v>3033.6190000000001</v>
      </c>
      <c r="H41" s="3">
        <v>4022.7449999999999</v>
      </c>
      <c r="I41" s="3">
        <v>2671.9389999999999</v>
      </c>
      <c r="J41" s="3">
        <v>2201.67</v>
      </c>
      <c r="K41" s="3">
        <v>2035.8869999999999</v>
      </c>
      <c r="L41" s="3">
        <v>2276.2710000000002</v>
      </c>
      <c r="M41" s="3">
        <v>321.67200000000003</v>
      </c>
      <c r="N41" s="3">
        <v>1433.3679999999999</v>
      </c>
      <c r="O41" s="3">
        <v>1803.1559999999999</v>
      </c>
      <c r="P41" s="3">
        <v>3018.1469999999999</v>
      </c>
      <c r="Q41" s="3">
        <v>2406.2600000000002</v>
      </c>
      <c r="R41" s="3">
        <v>2097.4430000000002</v>
      </c>
      <c r="S41" s="3">
        <v>2167.739</v>
      </c>
      <c r="T41" s="3">
        <v>2786.2469999999998</v>
      </c>
      <c r="U41" s="3">
        <v>1010.539</v>
      </c>
      <c r="V41" s="3">
        <v>2417.8029999999999</v>
      </c>
      <c r="W41" s="3">
        <v>1370.56</v>
      </c>
      <c r="X41" s="3">
        <v>767.94399999999996</v>
      </c>
      <c r="Y41" s="3">
        <v>1682.6980000000001</v>
      </c>
      <c r="Z41" s="3">
        <v>1431.3630000000001</v>
      </c>
      <c r="AA41" s="3">
        <v>2059.0430000000001</v>
      </c>
      <c r="AB41" s="3">
        <v>2489.6860000000001</v>
      </c>
      <c r="AC41" s="3">
        <v>1293.886</v>
      </c>
      <c r="AD41" s="3">
        <v>2491.4209999999998</v>
      </c>
      <c r="AE41" s="29">
        <v>1579.221</v>
      </c>
      <c r="AF41" s="3">
        <v>933.12</v>
      </c>
      <c r="AG41" s="3">
        <v>1836.847</v>
      </c>
      <c r="AH41" s="3">
        <v>3343.4589999999998</v>
      </c>
    </row>
    <row r="42" spans="1:34" ht="14.4" x14ac:dyDescent="0.3">
      <c r="A42" s="48">
        <v>46174</v>
      </c>
      <c r="B42" s="14">
        <v>2423</v>
      </c>
      <c r="C42" s="12">
        <v>2423</v>
      </c>
      <c r="D42" s="13">
        <v>2423</v>
      </c>
      <c r="E42" s="3">
        <v>1674.0540000000001</v>
      </c>
      <c r="F42" s="3">
        <v>4966.3760000000002</v>
      </c>
      <c r="G42" s="3">
        <v>2886.105</v>
      </c>
      <c r="H42" s="3">
        <v>4860.723</v>
      </c>
      <c r="I42" s="3">
        <v>2549.2759999999998</v>
      </c>
      <c r="J42" s="3">
        <v>3315.3939999999998</v>
      </c>
      <c r="K42" s="3">
        <v>1398.049</v>
      </c>
      <c r="L42" s="3">
        <v>1567.069</v>
      </c>
      <c r="M42" s="3">
        <v>398.82499999999999</v>
      </c>
      <c r="N42" s="3">
        <v>2140.2829999999999</v>
      </c>
      <c r="O42" s="3">
        <v>1050.1410000000001</v>
      </c>
      <c r="P42" s="3">
        <v>3538.366</v>
      </c>
      <c r="Q42" s="3">
        <v>2018.404</v>
      </c>
      <c r="R42" s="3">
        <v>1172.492</v>
      </c>
      <c r="S42" s="3">
        <v>3716.6039999999998</v>
      </c>
      <c r="T42" s="3">
        <v>2576.134</v>
      </c>
      <c r="U42" s="3">
        <v>2590.0309999999999</v>
      </c>
      <c r="V42" s="3">
        <v>5037.28</v>
      </c>
      <c r="W42" s="3">
        <v>432.37900000000002</v>
      </c>
      <c r="X42" s="3">
        <v>1240.4079999999999</v>
      </c>
      <c r="Y42" s="3">
        <v>2964.174</v>
      </c>
      <c r="Z42" s="3">
        <v>2207.9850000000001</v>
      </c>
      <c r="AA42" s="3">
        <v>2522.46</v>
      </c>
      <c r="AB42" s="3">
        <v>3251.9650000000001</v>
      </c>
      <c r="AC42" s="3">
        <v>964.43399999999997</v>
      </c>
      <c r="AD42" s="3">
        <v>3776.8780000000002</v>
      </c>
      <c r="AE42" s="29">
        <v>1784.4369999999999</v>
      </c>
      <c r="AF42" s="3">
        <v>2370.59</v>
      </c>
      <c r="AG42" s="3">
        <v>1207.163</v>
      </c>
      <c r="AH42" s="3">
        <v>4447.5609999999997</v>
      </c>
    </row>
    <row r="43" spans="1:34" ht="14.4" x14ac:dyDescent="0.3">
      <c r="A43" s="48">
        <v>46204</v>
      </c>
      <c r="B43" s="14">
        <v>711</v>
      </c>
      <c r="C43" s="12">
        <v>711</v>
      </c>
      <c r="D43" s="13">
        <v>711</v>
      </c>
      <c r="E43" s="3">
        <v>348.84300000000002</v>
      </c>
      <c r="F43" s="3">
        <v>3916.5030000000002</v>
      </c>
      <c r="G43" s="3">
        <v>1186.5999999999999</v>
      </c>
      <c r="H43" s="3">
        <v>1761.9590000000001</v>
      </c>
      <c r="I43" s="3">
        <v>1521.904</v>
      </c>
      <c r="J43" s="3">
        <v>1859.8789999999999</v>
      </c>
      <c r="K43" s="3">
        <v>259.60500000000002</v>
      </c>
      <c r="L43" s="3">
        <v>346.25700000000001</v>
      </c>
      <c r="M43" s="3">
        <v>25.579000000000001</v>
      </c>
      <c r="N43" s="3">
        <v>515.62900000000002</v>
      </c>
      <c r="O43" s="3">
        <v>418.13900000000001</v>
      </c>
      <c r="P43" s="3">
        <v>1489.0509999999999</v>
      </c>
      <c r="Q43" s="3">
        <v>506.16500000000002</v>
      </c>
      <c r="R43" s="3">
        <v>320.19200000000001</v>
      </c>
      <c r="S43" s="3">
        <v>1878.2180000000001</v>
      </c>
      <c r="T43" s="3">
        <v>1545.4960000000001</v>
      </c>
      <c r="U43" s="3">
        <v>885.04899999999998</v>
      </c>
      <c r="V43" s="3">
        <v>3674.9050000000002</v>
      </c>
      <c r="W43" s="3">
        <v>105.67100000000001</v>
      </c>
      <c r="X43" s="3">
        <v>294.03699999999998</v>
      </c>
      <c r="Y43" s="3">
        <v>1066.798</v>
      </c>
      <c r="Z43" s="3">
        <v>795.93600000000004</v>
      </c>
      <c r="AA43" s="3">
        <v>750.66200000000003</v>
      </c>
      <c r="AB43" s="3">
        <v>1166.4469999999999</v>
      </c>
      <c r="AC43" s="3">
        <v>264.733</v>
      </c>
      <c r="AD43" s="3">
        <v>2266.9569999999999</v>
      </c>
      <c r="AE43" s="29">
        <v>474.17</v>
      </c>
      <c r="AF43" s="3">
        <v>1044.3440000000001</v>
      </c>
      <c r="AG43" s="3">
        <v>426.78699999999998</v>
      </c>
      <c r="AH43" s="3">
        <v>2005.5329999999999</v>
      </c>
    </row>
    <row r="44" spans="1:34" ht="14.4" x14ac:dyDescent="0.3">
      <c r="A44" s="48">
        <v>46235</v>
      </c>
      <c r="B44" s="14">
        <v>371</v>
      </c>
      <c r="C44" s="12">
        <v>371</v>
      </c>
      <c r="D44" s="13">
        <v>371</v>
      </c>
      <c r="E44" s="3">
        <v>205.077</v>
      </c>
      <c r="F44" s="3">
        <v>1053.6130000000001</v>
      </c>
      <c r="G44" s="3">
        <v>374.27800000000002</v>
      </c>
      <c r="H44" s="3">
        <v>855.58799999999997</v>
      </c>
      <c r="I44" s="3">
        <v>566.77</v>
      </c>
      <c r="J44" s="3">
        <v>766.83799999999997</v>
      </c>
      <c r="K44" s="3">
        <v>168.78100000000001</v>
      </c>
      <c r="L44" s="3">
        <v>259.44099999999997</v>
      </c>
      <c r="M44" s="3">
        <v>66.602999999999994</v>
      </c>
      <c r="N44" s="3">
        <v>221.114</v>
      </c>
      <c r="O44" s="3">
        <v>213.048</v>
      </c>
      <c r="P44" s="3">
        <v>510.89299999999997</v>
      </c>
      <c r="Q44" s="3">
        <v>315.83</v>
      </c>
      <c r="R44" s="3">
        <v>291.786</v>
      </c>
      <c r="S44" s="3">
        <v>574.28599999999994</v>
      </c>
      <c r="T44" s="3">
        <v>462.00599999999997</v>
      </c>
      <c r="U44" s="3">
        <v>419.45800000000003</v>
      </c>
      <c r="V44" s="3">
        <v>856.88099999999997</v>
      </c>
      <c r="W44" s="3">
        <v>155.702</v>
      </c>
      <c r="X44" s="3">
        <v>234.964</v>
      </c>
      <c r="Y44" s="3">
        <v>447.65199999999999</v>
      </c>
      <c r="Z44" s="3">
        <v>285.05700000000002</v>
      </c>
      <c r="AA44" s="3">
        <v>353.2</v>
      </c>
      <c r="AB44" s="3">
        <v>500.40800000000002</v>
      </c>
      <c r="AC44" s="3">
        <v>164.625</v>
      </c>
      <c r="AD44" s="3">
        <v>595.59799999999996</v>
      </c>
      <c r="AE44" s="29">
        <v>225.584</v>
      </c>
      <c r="AF44" s="3">
        <v>395.70699999999999</v>
      </c>
      <c r="AG44" s="3">
        <v>286.33499999999998</v>
      </c>
      <c r="AH44" s="3">
        <v>700.12800000000004</v>
      </c>
    </row>
    <row r="45" spans="1:34" ht="14.4" x14ac:dyDescent="0.3">
      <c r="A45" s="48">
        <v>46266</v>
      </c>
      <c r="B45" s="14">
        <v>316</v>
      </c>
      <c r="C45" s="12">
        <v>316</v>
      </c>
      <c r="D45" s="13">
        <v>316</v>
      </c>
      <c r="E45" s="3">
        <v>317.32400000000001</v>
      </c>
      <c r="F45" s="3">
        <v>567.36900000000003</v>
      </c>
      <c r="G45" s="3">
        <v>380.90300000000002</v>
      </c>
      <c r="H45" s="3">
        <v>765.70500000000004</v>
      </c>
      <c r="I45" s="3">
        <v>427.029</v>
      </c>
      <c r="J45" s="3">
        <v>530.44100000000003</v>
      </c>
      <c r="K45" s="3">
        <v>252.42599999999999</v>
      </c>
      <c r="L45" s="3">
        <v>237.845</v>
      </c>
      <c r="M45" s="3">
        <v>215.22399999999999</v>
      </c>
      <c r="N45" s="3">
        <v>406.76100000000002</v>
      </c>
      <c r="O45" s="3">
        <v>341.815</v>
      </c>
      <c r="P45" s="3">
        <v>394.459</v>
      </c>
      <c r="Q45" s="3">
        <v>364.38299999999998</v>
      </c>
      <c r="R45" s="3">
        <v>367.27100000000002</v>
      </c>
      <c r="S45" s="3">
        <v>441.81299999999999</v>
      </c>
      <c r="T45" s="3">
        <v>326.00799999999998</v>
      </c>
      <c r="U45" s="3">
        <v>300.98899999999998</v>
      </c>
      <c r="V45" s="3">
        <v>544.41899999999998</v>
      </c>
      <c r="W45" s="3">
        <v>189.501</v>
      </c>
      <c r="X45" s="3">
        <v>477.83600000000001</v>
      </c>
      <c r="Y45" s="3">
        <v>452.79500000000002</v>
      </c>
      <c r="Z45" s="3">
        <v>268.69600000000003</v>
      </c>
      <c r="AA45" s="3">
        <v>380.714</v>
      </c>
      <c r="AB45" s="3">
        <v>372.13799999999998</v>
      </c>
      <c r="AC45" s="3">
        <v>182.18899999999999</v>
      </c>
      <c r="AD45" s="3">
        <v>390.81299999999999</v>
      </c>
      <c r="AE45" s="29">
        <v>249.71100000000001</v>
      </c>
      <c r="AF45" s="3">
        <v>423.55500000000001</v>
      </c>
      <c r="AG45" s="3">
        <v>323.24599999999998</v>
      </c>
      <c r="AH45" s="3">
        <v>629.63099999999997</v>
      </c>
    </row>
    <row r="46" spans="1:34" ht="14.4" x14ac:dyDescent="0.3">
      <c r="A46" s="48">
        <v>46296</v>
      </c>
      <c r="B46" s="14">
        <v>515</v>
      </c>
      <c r="C46" s="12">
        <v>338</v>
      </c>
      <c r="D46" s="13">
        <v>417</v>
      </c>
      <c r="E46" s="3">
        <v>464.49099999999999</v>
      </c>
      <c r="F46" s="3">
        <v>611.56399999999996</v>
      </c>
      <c r="G46" s="3">
        <v>542.06100000000004</v>
      </c>
      <c r="H46" s="3">
        <v>911.02200000000005</v>
      </c>
      <c r="I46" s="3">
        <v>525.53300000000002</v>
      </c>
      <c r="J46" s="3">
        <v>403.245</v>
      </c>
      <c r="K46" s="3">
        <v>418.17599999999999</v>
      </c>
      <c r="L46" s="3">
        <v>279.98</v>
      </c>
      <c r="M46" s="3">
        <v>330.822</v>
      </c>
      <c r="N46" s="3">
        <v>323.16300000000001</v>
      </c>
      <c r="O46" s="3">
        <v>506.84699999999998</v>
      </c>
      <c r="P46" s="3">
        <v>615.37699999999995</v>
      </c>
      <c r="Q46" s="3">
        <v>1097.44</v>
      </c>
      <c r="R46" s="3">
        <v>532.76300000000003</v>
      </c>
      <c r="S46" s="3">
        <v>429.58199999999999</v>
      </c>
      <c r="T46" s="3">
        <v>398.07299999999998</v>
      </c>
      <c r="U46" s="3">
        <v>456.428</v>
      </c>
      <c r="V46" s="3">
        <v>620.952</v>
      </c>
      <c r="W46" s="3">
        <v>267.32799999999997</v>
      </c>
      <c r="X46" s="3">
        <v>577.93499999999995</v>
      </c>
      <c r="Y46" s="3">
        <v>663.43799999999999</v>
      </c>
      <c r="Z46" s="3">
        <v>392.74400000000003</v>
      </c>
      <c r="AA46" s="3">
        <v>463.89600000000002</v>
      </c>
      <c r="AB46" s="3">
        <v>546.83900000000006</v>
      </c>
      <c r="AC46" s="3">
        <v>377.12099999999998</v>
      </c>
      <c r="AD46" s="3">
        <v>425.10199999999998</v>
      </c>
      <c r="AE46" s="29">
        <v>331.834</v>
      </c>
      <c r="AF46" s="3">
        <v>336.89100000000002</v>
      </c>
      <c r="AG46" s="3">
        <v>293.91899999999998</v>
      </c>
      <c r="AH46" s="3">
        <v>575.95799999999997</v>
      </c>
    </row>
    <row r="47" spans="1:34" ht="14.4" x14ac:dyDescent="0.3">
      <c r="A47" s="48">
        <v>46327</v>
      </c>
      <c r="B47" s="14">
        <v>503</v>
      </c>
      <c r="C47" s="12">
        <v>407</v>
      </c>
      <c r="D47" s="13">
        <v>450</v>
      </c>
      <c r="E47" s="3">
        <v>493.31400000000002</v>
      </c>
      <c r="F47" s="3">
        <v>558.49099999999999</v>
      </c>
      <c r="G47" s="3">
        <v>570.86699999999996</v>
      </c>
      <c r="H47" s="3">
        <v>651.80100000000004</v>
      </c>
      <c r="I47" s="3">
        <v>630.94799999999998</v>
      </c>
      <c r="J47" s="3">
        <v>421.37</v>
      </c>
      <c r="K47" s="3">
        <v>420.59</v>
      </c>
      <c r="L47" s="3">
        <v>365.65</v>
      </c>
      <c r="M47" s="3">
        <v>345.35700000000003</v>
      </c>
      <c r="N47" s="3">
        <v>371.73099999999999</v>
      </c>
      <c r="O47" s="3">
        <v>616.16200000000003</v>
      </c>
      <c r="P47" s="3">
        <v>584.827</v>
      </c>
      <c r="Q47" s="3">
        <v>625.529</v>
      </c>
      <c r="R47" s="3">
        <v>489.06700000000001</v>
      </c>
      <c r="S47" s="3">
        <v>462.15800000000002</v>
      </c>
      <c r="T47" s="3">
        <v>464.79199999999997</v>
      </c>
      <c r="U47" s="3">
        <v>481.24400000000003</v>
      </c>
      <c r="V47" s="3">
        <v>589.03399999999999</v>
      </c>
      <c r="W47" s="3">
        <v>337.411</v>
      </c>
      <c r="X47" s="3">
        <v>500.61399999999998</v>
      </c>
      <c r="Y47" s="3">
        <v>490.863</v>
      </c>
      <c r="Z47" s="3">
        <v>409.99700000000001</v>
      </c>
      <c r="AA47" s="3">
        <v>455.32299999999998</v>
      </c>
      <c r="AB47" s="3">
        <v>497.995</v>
      </c>
      <c r="AC47" s="3">
        <v>395.24599999999998</v>
      </c>
      <c r="AD47" s="3">
        <v>475.55</v>
      </c>
      <c r="AE47" s="29">
        <v>453.01299999999998</v>
      </c>
      <c r="AF47" s="3">
        <v>437.98599999999999</v>
      </c>
      <c r="AG47" s="3">
        <v>369.53300000000002</v>
      </c>
      <c r="AH47" s="3">
        <v>568.40300000000002</v>
      </c>
    </row>
    <row r="48" spans="1:34" ht="14.4" x14ac:dyDescent="0.3">
      <c r="A48" s="48">
        <v>46357</v>
      </c>
      <c r="B48" s="14">
        <v>361</v>
      </c>
      <c r="C48" s="12">
        <v>361</v>
      </c>
      <c r="D48" s="13">
        <v>361</v>
      </c>
      <c r="E48" s="3">
        <v>381.33499999999998</v>
      </c>
      <c r="F48" s="3">
        <v>483.61399999999998</v>
      </c>
      <c r="G48" s="3">
        <v>500.08499999999998</v>
      </c>
      <c r="H48" s="3">
        <v>475.33699999999999</v>
      </c>
      <c r="I48" s="3">
        <v>477.96</v>
      </c>
      <c r="J48" s="3">
        <v>367.745</v>
      </c>
      <c r="K48" s="3">
        <v>325.56900000000002</v>
      </c>
      <c r="L48" s="3">
        <v>324.21699999999998</v>
      </c>
      <c r="M48" s="3">
        <v>280.79199999999997</v>
      </c>
      <c r="N48" s="3">
        <v>334.15</v>
      </c>
      <c r="O48" s="3">
        <v>384.15</v>
      </c>
      <c r="P48" s="3">
        <v>425.94200000000001</v>
      </c>
      <c r="Q48" s="3">
        <v>431.14600000000002</v>
      </c>
      <c r="R48" s="3">
        <v>409.73</v>
      </c>
      <c r="S48" s="3">
        <v>403.483</v>
      </c>
      <c r="T48" s="3">
        <v>384.27800000000002</v>
      </c>
      <c r="U48" s="3">
        <v>419.06299999999999</v>
      </c>
      <c r="V48" s="3">
        <v>462.839</v>
      </c>
      <c r="W48" s="3">
        <v>313.74200000000002</v>
      </c>
      <c r="X48" s="3">
        <v>352.90499999999997</v>
      </c>
      <c r="Y48" s="3">
        <v>385.47500000000002</v>
      </c>
      <c r="Z48" s="3">
        <v>339.548</v>
      </c>
      <c r="AA48" s="3">
        <v>385.49599999999998</v>
      </c>
      <c r="AB48" s="3">
        <v>427.07299999999998</v>
      </c>
      <c r="AC48" s="3">
        <v>315.50700000000001</v>
      </c>
      <c r="AD48" s="3">
        <v>437.15800000000002</v>
      </c>
      <c r="AE48" s="29">
        <v>373.40800000000002</v>
      </c>
      <c r="AF48" s="3">
        <v>367.43099999999998</v>
      </c>
      <c r="AG48" s="3">
        <v>313.62900000000002</v>
      </c>
      <c r="AH48" s="3">
        <v>432.84300000000002</v>
      </c>
    </row>
    <row r="49" spans="1:1005" ht="14.4" x14ac:dyDescent="0.3">
      <c r="A49" s="48">
        <v>46388</v>
      </c>
      <c r="B49" s="14">
        <v>350</v>
      </c>
      <c r="C49" s="12">
        <v>350</v>
      </c>
      <c r="D49" s="13">
        <v>350</v>
      </c>
      <c r="E49" s="3">
        <v>366.04599999999999</v>
      </c>
      <c r="F49" s="3">
        <v>427.36900000000003</v>
      </c>
      <c r="G49" s="3">
        <v>457.839</v>
      </c>
      <c r="H49" s="3">
        <v>437.30799999999999</v>
      </c>
      <c r="I49" s="3">
        <v>401.32299999999998</v>
      </c>
      <c r="J49" s="3">
        <v>354.01400000000001</v>
      </c>
      <c r="K49" s="3">
        <v>302.94799999999998</v>
      </c>
      <c r="L49" s="3">
        <v>286.48200000000003</v>
      </c>
      <c r="M49" s="3">
        <v>244.16399999999999</v>
      </c>
      <c r="N49" s="3">
        <v>294.72300000000001</v>
      </c>
      <c r="O49" s="3">
        <v>533.82000000000005</v>
      </c>
      <c r="P49" s="3">
        <v>398.31599999999997</v>
      </c>
      <c r="Q49" s="3">
        <v>375.55500000000001</v>
      </c>
      <c r="R49" s="3">
        <v>339.49599999999998</v>
      </c>
      <c r="S49" s="3">
        <v>391.29300000000001</v>
      </c>
      <c r="T49" s="3">
        <v>348.51499999999999</v>
      </c>
      <c r="U49" s="3">
        <v>392.07299999999998</v>
      </c>
      <c r="V49" s="3">
        <v>436.51299999999998</v>
      </c>
      <c r="W49" s="3">
        <v>288.22300000000001</v>
      </c>
      <c r="X49" s="3">
        <v>294.43099999999998</v>
      </c>
      <c r="Y49" s="3">
        <v>352.15300000000002</v>
      </c>
      <c r="Z49" s="3">
        <v>313.44799999999998</v>
      </c>
      <c r="AA49" s="3">
        <v>414.738</v>
      </c>
      <c r="AB49" s="3">
        <v>382.16</v>
      </c>
      <c r="AC49" s="3">
        <v>292.10599999999999</v>
      </c>
      <c r="AD49" s="3">
        <v>390.10700000000003</v>
      </c>
      <c r="AE49" s="29">
        <v>312.79000000000002</v>
      </c>
      <c r="AF49" s="3">
        <v>322.41800000000001</v>
      </c>
      <c r="AG49" s="3">
        <v>385.47899999999998</v>
      </c>
      <c r="AH49" s="3">
        <v>398.21100000000001</v>
      </c>
    </row>
    <row r="50" spans="1:1005" ht="14.4" x14ac:dyDescent="0.3">
      <c r="A50" s="48">
        <v>46419</v>
      </c>
      <c r="B50" s="14">
        <v>397</v>
      </c>
      <c r="C50" s="12">
        <v>397</v>
      </c>
      <c r="D50" s="13">
        <v>397</v>
      </c>
      <c r="E50" s="3">
        <v>395.56299999999999</v>
      </c>
      <c r="F50" s="3">
        <v>462.375</v>
      </c>
      <c r="G50" s="3">
        <v>431.447</v>
      </c>
      <c r="H50" s="3">
        <v>439.81299999999999</v>
      </c>
      <c r="I50" s="3">
        <v>398.64499999999998</v>
      </c>
      <c r="J50" s="3">
        <v>386.25200000000001</v>
      </c>
      <c r="K50" s="3">
        <v>285.41699999999997</v>
      </c>
      <c r="L50" s="3">
        <v>235.892</v>
      </c>
      <c r="M50" s="3">
        <v>262.197</v>
      </c>
      <c r="N50" s="3">
        <v>268.3</v>
      </c>
      <c r="O50" s="3">
        <v>540.798</v>
      </c>
      <c r="P50" s="3">
        <v>350.87700000000001</v>
      </c>
      <c r="Q50" s="3">
        <v>385.42899999999997</v>
      </c>
      <c r="R50" s="3">
        <v>324.08600000000001</v>
      </c>
      <c r="S50" s="3">
        <v>391.93299999999999</v>
      </c>
      <c r="T50" s="3">
        <v>382.334</v>
      </c>
      <c r="U50" s="3">
        <v>338.863</v>
      </c>
      <c r="V50" s="3">
        <v>407.57</v>
      </c>
      <c r="W50" s="3">
        <v>287.91699999999997</v>
      </c>
      <c r="X50" s="3">
        <v>288.58499999999998</v>
      </c>
      <c r="Y50" s="3">
        <v>444.68099999999998</v>
      </c>
      <c r="Z50" s="3">
        <v>351.46499999999997</v>
      </c>
      <c r="AA50" s="3">
        <v>549.81500000000005</v>
      </c>
      <c r="AB50" s="3">
        <v>376.45699999999999</v>
      </c>
      <c r="AC50" s="3">
        <v>295.077</v>
      </c>
      <c r="AD50" s="3">
        <v>360.70499999999998</v>
      </c>
      <c r="AE50" s="29">
        <v>296.12900000000002</v>
      </c>
      <c r="AF50" s="3">
        <v>341.78</v>
      </c>
      <c r="AG50" s="3">
        <v>487.21</v>
      </c>
      <c r="AH50" s="3">
        <v>374.76400000000001</v>
      </c>
    </row>
    <row r="51" spans="1:1005" ht="14.4" x14ac:dyDescent="0.3">
      <c r="A51" s="48">
        <v>46447</v>
      </c>
      <c r="B51" s="14">
        <v>614</v>
      </c>
      <c r="C51" s="12">
        <v>614</v>
      </c>
      <c r="D51" s="13">
        <v>614</v>
      </c>
      <c r="E51" s="3">
        <v>986.68399999999997</v>
      </c>
      <c r="F51" s="3">
        <v>622.94899999999996</v>
      </c>
      <c r="G51" s="3">
        <v>814.61599999999999</v>
      </c>
      <c r="H51" s="3">
        <v>574.05499999999995</v>
      </c>
      <c r="I51" s="3">
        <v>528.005</v>
      </c>
      <c r="J51" s="3">
        <v>498.76400000000001</v>
      </c>
      <c r="K51" s="3">
        <v>490.31900000000002</v>
      </c>
      <c r="L51" s="3">
        <v>286.20699999999999</v>
      </c>
      <c r="M51" s="3">
        <v>424.60899999999998</v>
      </c>
      <c r="N51" s="3">
        <v>621.58900000000006</v>
      </c>
      <c r="O51" s="3">
        <v>710.673</v>
      </c>
      <c r="P51" s="3">
        <v>458.029</v>
      </c>
      <c r="Q51" s="3">
        <v>811.774</v>
      </c>
      <c r="R51" s="3">
        <v>434.30399999999997</v>
      </c>
      <c r="S51" s="3">
        <v>631.01400000000001</v>
      </c>
      <c r="T51" s="3">
        <v>530.76700000000005</v>
      </c>
      <c r="U51" s="3">
        <v>500.11399999999998</v>
      </c>
      <c r="V51" s="3">
        <v>585.26900000000001</v>
      </c>
      <c r="W51" s="3">
        <v>377.56799999999998</v>
      </c>
      <c r="X51" s="3">
        <v>464.43099999999998</v>
      </c>
      <c r="Y51" s="3">
        <v>664.61599999999999</v>
      </c>
      <c r="Z51" s="3">
        <v>538.59699999999998</v>
      </c>
      <c r="AA51" s="3">
        <v>1193.4290000000001</v>
      </c>
      <c r="AB51" s="3">
        <v>440.13299999999998</v>
      </c>
      <c r="AC51" s="3">
        <v>540.85500000000002</v>
      </c>
      <c r="AD51" s="3">
        <v>537.423</v>
      </c>
      <c r="AE51" s="29">
        <v>422.815</v>
      </c>
      <c r="AF51" s="3">
        <v>543.71699999999998</v>
      </c>
      <c r="AG51" s="3">
        <v>563.37300000000005</v>
      </c>
      <c r="AH51" s="3">
        <v>620.35799999999995</v>
      </c>
    </row>
    <row r="52" spans="1:1005" ht="14.4" x14ac:dyDescent="0.3">
      <c r="A52" s="48">
        <v>46478</v>
      </c>
      <c r="B52" s="14">
        <v>920</v>
      </c>
      <c r="C52" s="12">
        <v>920</v>
      </c>
      <c r="D52" s="13">
        <v>920</v>
      </c>
      <c r="E52" s="3">
        <v>913.97</v>
      </c>
      <c r="F52" s="3">
        <v>1068.325</v>
      </c>
      <c r="G52" s="3">
        <v>1427.8489999999999</v>
      </c>
      <c r="H52" s="3">
        <v>1099.337</v>
      </c>
      <c r="I52" s="3">
        <v>720.21</v>
      </c>
      <c r="J52" s="3">
        <v>827.42499999999995</v>
      </c>
      <c r="K52" s="3">
        <v>795.95799999999997</v>
      </c>
      <c r="L52" s="3">
        <v>485.649</v>
      </c>
      <c r="M52" s="3">
        <v>569.42600000000004</v>
      </c>
      <c r="N52" s="3">
        <v>1391.405</v>
      </c>
      <c r="O52" s="3">
        <v>1417.779</v>
      </c>
      <c r="P52" s="3">
        <v>1085.5350000000001</v>
      </c>
      <c r="Q52" s="3">
        <v>1176.9670000000001</v>
      </c>
      <c r="R52" s="3">
        <v>681.11</v>
      </c>
      <c r="S52" s="3">
        <v>802.22699999999998</v>
      </c>
      <c r="T52" s="3">
        <v>743.69500000000005</v>
      </c>
      <c r="U52" s="3">
        <v>1116.643</v>
      </c>
      <c r="V52" s="3">
        <v>1199.684</v>
      </c>
      <c r="W52" s="3">
        <v>376.33499999999998</v>
      </c>
      <c r="X52" s="3">
        <v>672.98699999999997</v>
      </c>
      <c r="Y52" s="3">
        <v>719.58299999999997</v>
      </c>
      <c r="Z52" s="3">
        <v>775.85400000000004</v>
      </c>
      <c r="AA52" s="3">
        <v>1900.5989999999999</v>
      </c>
      <c r="AB52" s="3">
        <v>498.44099999999997</v>
      </c>
      <c r="AC52" s="3">
        <v>1130.979</v>
      </c>
      <c r="AD52" s="3">
        <v>634.42899999999997</v>
      </c>
      <c r="AE52" s="29">
        <v>480.24</v>
      </c>
      <c r="AF52" s="3">
        <v>1015.366</v>
      </c>
      <c r="AG52" s="3">
        <v>1309.3389999999999</v>
      </c>
      <c r="AH52" s="3">
        <v>962.68299999999999</v>
      </c>
    </row>
    <row r="53" spans="1:1005" ht="14.4" x14ac:dyDescent="0.3">
      <c r="A53" s="48">
        <v>46508</v>
      </c>
      <c r="B53" s="14">
        <v>2060</v>
      </c>
      <c r="C53" s="12">
        <v>2060</v>
      </c>
      <c r="D53" s="13">
        <v>2060</v>
      </c>
      <c r="E53" s="3">
        <v>2372.3939999999998</v>
      </c>
      <c r="F53" s="3">
        <v>3035.3609999999999</v>
      </c>
      <c r="G53" s="3">
        <v>4012.5230000000001</v>
      </c>
      <c r="H53" s="3">
        <v>2667.9749999999999</v>
      </c>
      <c r="I53" s="3">
        <v>2098.7190000000001</v>
      </c>
      <c r="J53" s="3">
        <v>2034.212</v>
      </c>
      <c r="K53" s="3">
        <v>2273.9009999999998</v>
      </c>
      <c r="L53" s="3">
        <v>311.81</v>
      </c>
      <c r="M53" s="3">
        <v>1319.9380000000001</v>
      </c>
      <c r="N53" s="3">
        <v>1791.7149999999999</v>
      </c>
      <c r="O53" s="3">
        <v>3002.4079999999999</v>
      </c>
      <c r="P53" s="3">
        <v>2397.7440000000001</v>
      </c>
      <c r="Q53" s="3">
        <v>2043.713</v>
      </c>
      <c r="R53" s="3">
        <v>2166.3530000000001</v>
      </c>
      <c r="S53" s="3">
        <v>2780.6570000000002</v>
      </c>
      <c r="T53" s="3">
        <v>1003.15</v>
      </c>
      <c r="U53" s="3">
        <v>2314.4459999999999</v>
      </c>
      <c r="V53" s="3">
        <v>1365.933</v>
      </c>
      <c r="W53" s="3">
        <v>762.52</v>
      </c>
      <c r="X53" s="3">
        <v>1681.4590000000001</v>
      </c>
      <c r="Y53" s="3">
        <v>1368.33</v>
      </c>
      <c r="Z53" s="3">
        <v>2040.8489999999999</v>
      </c>
      <c r="AA53" s="3">
        <v>2483.09</v>
      </c>
      <c r="AB53" s="3">
        <v>1285.9580000000001</v>
      </c>
      <c r="AC53" s="3">
        <v>2442.7109999999998</v>
      </c>
      <c r="AD53" s="3">
        <v>1579.7809999999999</v>
      </c>
      <c r="AE53" s="29">
        <v>922.86900000000003</v>
      </c>
      <c r="AF53" s="3">
        <v>1835.0039999999999</v>
      </c>
      <c r="AG53" s="3">
        <v>3163.4879999999998</v>
      </c>
      <c r="AH53" s="3">
        <v>2091.7420000000002</v>
      </c>
    </row>
    <row r="54" spans="1:1005" ht="14.4" x14ac:dyDescent="0.3">
      <c r="A54" s="48">
        <v>46539</v>
      </c>
      <c r="B54" s="14">
        <v>2423</v>
      </c>
      <c r="C54" s="12">
        <v>2423</v>
      </c>
      <c r="D54" s="13">
        <v>2423</v>
      </c>
      <c r="E54" s="3">
        <v>4890.0590000000002</v>
      </c>
      <c r="F54" s="3">
        <v>2887.5219999999999</v>
      </c>
      <c r="G54" s="3">
        <v>4855.7719999999999</v>
      </c>
      <c r="H54" s="3">
        <v>2547.0859999999998</v>
      </c>
      <c r="I54" s="3">
        <v>3318.3180000000002</v>
      </c>
      <c r="J54" s="3">
        <v>1396.8440000000001</v>
      </c>
      <c r="K54" s="3">
        <v>1566.068</v>
      </c>
      <c r="L54" s="3">
        <v>392.17500000000001</v>
      </c>
      <c r="M54" s="3">
        <v>2203.886</v>
      </c>
      <c r="N54" s="3">
        <v>1043.5540000000001</v>
      </c>
      <c r="O54" s="3">
        <v>3528.3389999999999</v>
      </c>
      <c r="P54" s="3">
        <v>2014.0840000000001</v>
      </c>
      <c r="Q54" s="3">
        <v>1187.9870000000001</v>
      </c>
      <c r="R54" s="3">
        <v>3716.5160000000001</v>
      </c>
      <c r="S54" s="3">
        <v>2587.5050000000001</v>
      </c>
      <c r="T54" s="3">
        <v>2584.48</v>
      </c>
      <c r="U54" s="3">
        <v>4976.5169999999998</v>
      </c>
      <c r="V54" s="3">
        <v>429.40899999999999</v>
      </c>
      <c r="W54" s="3">
        <v>1237.297</v>
      </c>
      <c r="X54" s="3">
        <v>2963.0880000000002</v>
      </c>
      <c r="Y54" s="3">
        <v>2194.4499999999998</v>
      </c>
      <c r="Z54" s="3">
        <v>2513.5859999999998</v>
      </c>
      <c r="AA54" s="3">
        <v>3247.9520000000002</v>
      </c>
      <c r="AB54" s="3">
        <v>959.52800000000002</v>
      </c>
      <c r="AC54" s="3">
        <v>3720.7979999999998</v>
      </c>
      <c r="AD54" s="3">
        <v>1785.434</v>
      </c>
      <c r="AE54" s="29">
        <v>2362.846</v>
      </c>
      <c r="AF54" s="3">
        <v>1207</v>
      </c>
      <c r="AG54" s="3">
        <v>4495.1940000000004</v>
      </c>
      <c r="AH54" s="3">
        <v>1669.7249999999999</v>
      </c>
    </row>
    <row r="55" spans="1:1005" ht="14.4" x14ac:dyDescent="0.3">
      <c r="A55" s="48">
        <v>46569</v>
      </c>
      <c r="B55" s="14">
        <v>711</v>
      </c>
      <c r="C55" s="12">
        <v>711</v>
      </c>
      <c r="D55" s="13">
        <v>711</v>
      </c>
      <c r="E55" s="3">
        <v>4011.547</v>
      </c>
      <c r="F55" s="3">
        <v>1188.124</v>
      </c>
      <c r="G55" s="3">
        <v>1759.0740000000001</v>
      </c>
      <c r="H55" s="3">
        <v>1519.9829999999999</v>
      </c>
      <c r="I55" s="3">
        <v>1944.4580000000001</v>
      </c>
      <c r="J55" s="3">
        <v>258.44499999999999</v>
      </c>
      <c r="K55" s="3">
        <v>345.68400000000003</v>
      </c>
      <c r="L55" s="3">
        <v>19.962</v>
      </c>
      <c r="M55" s="3">
        <v>542.51300000000003</v>
      </c>
      <c r="N55" s="3">
        <v>413.16899999999998</v>
      </c>
      <c r="O55" s="3">
        <v>1484.789</v>
      </c>
      <c r="P55" s="3">
        <v>502.99400000000003</v>
      </c>
      <c r="Q55" s="3">
        <v>341.40600000000001</v>
      </c>
      <c r="R55" s="3">
        <v>1879.329</v>
      </c>
      <c r="S55" s="3">
        <v>1543.28</v>
      </c>
      <c r="T55" s="3">
        <v>881.62400000000002</v>
      </c>
      <c r="U55" s="3">
        <v>3795.4479999999999</v>
      </c>
      <c r="V55" s="3">
        <v>103.05</v>
      </c>
      <c r="W55" s="3">
        <v>291.92700000000002</v>
      </c>
      <c r="X55" s="3">
        <v>1065.8520000000001</v>
      </c>
      <c r="Y55" s="3">
        <v>836.87800000000004</v>
      </c>
      <c r="Z55" s="3">
        <v>744.80399999999997</v>
      </c>
      <c r="AA55" s="3">
        <v>1164.2460000000001</v>
      </c>
      <c r="AB55" s="3">
        <v>260.91199999999998</v>
      </c>
      <c r="AC55" s="3">
        <v>2351.7550000000001</v>
      </c>
      <c r="AD55" s="3">
        <v>475.25</v>
      </c>
      <c r="AE55" s="29">
        <v>1038.96</v>
      </c>
      <c r="AF55" s="3">
        <v>427.00900000000001</v>
      </c>
      <c r="AG55" s="3">
        <v>2081.8989999999999</v>
      </c>
      <c r="AH55" s="3">
        <v>345.62400000000002</v>
      </c>
    </row>
    <row r="56" spans="1:1005" ht="14.4" x14ac:dyDescent="0.3">
      <c r="A56" s="48">
        <v>46600</v>
      </c>
      <c r="B56" s="14">
        <v>371</v>
      </c>
      <c r="C56" s="12">
        <v>371</v>
      </c>
      <c r="D56" s="13">
        <v>371</v>
      </c>
      <c r="E56" s="3">
        <v>1088.6679999999999</v>
      </c>
      <c r="F56" s="3">
        <v>375.61399999999998</v>
      </c>
      <c r="G56" s="3">
        <v>853</v>
      </c>
      <c r="H56" s="3">
        <v>565.13900000000001</v>
      </c>
      <c r="I56" s="3">
        <v>785.43299999999999</v>
      </c>
      <c r="J56" s="3">
        <v>167.73699999999999</v>
      </c>
      <c r="K56" s="3">
        <v>259.108</v>
      </c>
      <c r="L56" s="3">
        <v>61.738</v>
      </c>
      <c r="M56" s="3">
        <v>223.63900000000001</v>
      </c>
      <c r="N56" s="3">
        <v>208.95099999999999</v>
      </c>
      <c r="O56" s="3">
        <v>508.34300000000002</v>
      </c>
      <c r="P56" s="3">
        <v>313.05200000000002</v>
      </c>
      <c r="Q56" s="3">
        <v>291.48200000000003</v>
      </c>
      <c r="R56" s="3">
        <v>575.60199999999998</v>
      </c>
      <c r="S56" s="3">
        <v>459.84199999999998</v>
      </c>
      <c r="T56" s="3">
        <v>416.64499999999998</v>
      </c>
      <c r="U56" s="3">
        <v>895.86400000000003</v>
      </c>
      <c r="V56" s="3">
        <v>153.292</v>
      </c>
      <c r="W56" s="3">
        <v>233.11</v>
      </c>
      <c r="X56" s="3">
        <v>446.71699999999998</v>
      </c>
      <c r="Y56" s="3">
        <v>287.96600000000001</v>
      </c>
      <c r="Z56" s="3">
        <v>348.22199999999998</v>
      </c>
      <c r="AA56" s="3">
        <v>498.60500000000002</v>
      </c>
      <c r="AB56" s="3">
        <v>161.173</v>
      </c>
      <c r="AC56" s="3">
        <v>614.9</v>
      </c>
      <c r="AD56" s="3">
        <v>226.52699999999999</v>
      </c>
      <c r="AE56" s="29">
        <v>391.16399999999999</v>
      </c>
      <c r="AF56" s="3">
        <v>286.74599999999998</v>
      </c>
      <c r="AG56" s="3">
        <v>708.34400000000005</v>
      </c>
      <c r="AH56" s="3">
        <v>202.23500000000001</v>
      </c>
    </row>
    <row r="57" spans="1:1005" ht="14.4" x14ac:dyDescent="0.3">
      <c r="A57" s="48">
        <v>46631</v>
      </c>
      <c r="B57" s="14">
        <v>316</v>
      </c>
      <c r="C57" s="12">
        <v>316</v>
      </c>
      <c r="D57" s="13">
        <v>316</v>
      </c>
      <c r="E57" s="3">
        <v>580</v>
      </c>
      <c r="F57" s="3">
        <v>382.57299999999998</v>
      </c>
      <c r="G57" s="3">
        <v>762.85599999999999</v>
      </c>
      <c r="H57" s="3">
        <v>425.51600000000002</v>
      </c>
      <c r="I57" s="3">
        <v>538.68799999999999</v>
      </c>
      <c r="J57" s="3">
        <v>251.43600000000001</v>
      </c>
      <c r="K57" s="3">
        <v>237.52799999999999</v>
      </c>
      <c r="L57" s="3">
        <v>209.71600000000001</v>
      </c>
      <c r="M57" s="3">
        <v>405.34199999999998</v>
      </c>
      <c r="N57" s="3">
        <v>337.67099999999999</v>
      </c>
      <c r="O57" s="3">
        <v>392.06599999999997</v>
      </c>
      <c r="P57" s="3">
        <v>361.71</v>
      </c>
      <c r="Q57" s="3">
        <v>359.85599999999999</v>
      </c>
      <c r="R57" s="3">
        <v>443.1</v>
      </c>
      <c r="S57" s="3">
        <v>323.94200000000001</v>
      </c>
      <c r="T57" s="3">
        <v>298.36900000000003</v>
      </c>
      <c r="U57" s="3">
        <v>549.774</v>
      </c>
      <c r="V57" s="3">
        <v>187.01</v>
      </c>
      <c r="W57" s="3">
        <v>475.959</v>
      </c>
      <c r="X57" s="3">
        <v>452.07299999999998</v>
      </c>
      <c r="Y57" s="3">
        <v>269.73700000000002</v>
      </c>
      <c r="Z57" s="3">
        <v>375.32900000000001</v>
      </c>
      <c r="AA57" s="3">
        <v>370.43900000000002</v>
      </c>
      <c r="AB57" s="3">
        <v>178.654</v>
      </c>
      <c r="AC57" s="3">
        <v>391.70499999999998</v>
      </c>
      <c r="AD57" s="3">
        <v>250.738</v>
      </c>
      <c r="AE57" s="29">
        <v>418.96199999999999</v>
      </c>
      <c r="AF57" s="3">
        <v>323.58100000000002</v>
      </c>
      <c r="AG57" s="3">
        <v>635.61900000000003</v>
      </c>
      <c r="AH57" s="3">
        <v>314.33199999999999</v>
      </c>
    </row>
    <row r="58" spans="1:1005" ht="14.4" x14ac:dyDescent="0.3">
      <c r="A58" s="48">
        <v>46661</v>
      </c>
      <c r="B58" s="14">
        <v>515</v>
      </c>
      <c r="C58" s="12">
        <v>338</v>
      </c>
      <c r="D58" s="13">
        <v>417</v>
      </c>
      <c r="E58" s="3">
        <v>611.77099999999996</v>
      </c>
      <c r="F58" s="3">
        <v>543.83000000000004</v>
      </c>
      <c r="G58" s="3">
        <v>908.63</v>
      </c>
      <c r="H58" s="3">
        <v>524.29700000000003</v>
      </c>
      <c r="I58" s="3">
        <v>408.19499999999999</v>
      </c>
      <c r="J58" s="3">
        <v>417.20400000000001</v>
      </c>
      <c r="K58" s="3">
        <v>279.702</v>
      </c>
      <c r="L58" s="3">
        <v>325.11500000000001</v>
      </c>
      <c r="M58" s="3">
        <v>326.56299999999999</v>
      </c>
      <c r="N58" s="3">
        <v>502.47199999999998</v>
      </c>
      <c r="O58" s="3">
        <v>612.92200000000003</v>
      </c>
      <c r="P58" s="3">
        <v>1094.299</v>
      </c>
      <c r="Q58" s="3">
        <v>534.87900000000002</v>
      </c>
      <c r="R58" s="3">
        <v>430.90499999999997</v>
      </c>
      <c r="S58" s="3">
        <v>396.13200000000001</v>
      </c>
      <c r="T58" s="3">
        <v>453.71100000000001</v>
      </c>
      <c r="U58" s="3">
        <v>618.21100000000001</v>
      </c>
      <c r="V58" s="3">
        <v>264.928</v>
      </c>
      <c r="W58" s="3">
        <v>575.90800000000002</v>
      </c>
      <c r="X58" s="3">
        <v>662.66300000000001</v>
      </c>
      <c r="Y58" s="3">
        <v>388.68799999999999</v>
      </c>
      <c r="Z58" s="3">
        <v>458.976</v>
      </c>
      <c r="AA58" s="3">
        <v>545.09500000000003</v>
      </c>
      <c r="AB58" s="3">
        <v>373.202</v>
      </c>
      <c r="AC58" s="3">
        <v>424.61700000000002</v>
      </c>
      <c r="AD58" s="3">
        <v>332.84</v>
      </c>
      <c r="AE58" s="29">
        <v>332.637</v>
      </c>
      <c r="AF58" s="3">
        <v>294.06099999999998</v>
      </c>
      <c r="AG58" s="3">
        <v>573.846</v>
      </c>
      <c r="AH58" s="3">
        <v>461.12</v>
      </c>
    </row>
    <row r="59" spans="1:1005" ht="14.4" x14ac:dyDescent="0.3">
      <c r="A59" s="48">
        <v>46692</v>
      </c>
      <c r="B59" s="14">
        <v>503</v>
      </c>
      <c r="C59" s="12">
        <v>407</v>
      </c>
      <c r="D59" s="13">
        <v>450</v>
      </c>
      <c r="E59" s="3">
        <v>559.971</v>
      </c>
      <c r="F59" s="3">
        <v>572.77300000000002</v>
      </c>
      <c r="G59" s="3">
        <v>649.61500000000001</v>
      </c>
      <c r="H59" s="3">
        <v>629.94500000000005</v>
      </c>
      <c r="I59" s="3">
        <v>422.98500000000001</v>
      </c>
      <c r="J59" s="3">
        <v>419.88499999999999</v>
      </c>
      <c r="K59" s="3">
        <v>365.66699999999997</v>
      </c>
      <c r="L59" s="3">
        <v>340.30500000000001</v>
      </c>
      <c r="M59" s="3">
        <v>371.56900000000002</v>
      </c>
      <c r="N59" s="3">
        <v>611.58699999999999</v>
      </c>
      <c r="O59" s="3">
        <v>582.62199999999996</v>
      </c>
      <c r="P59" s="3">
        <v>622.96100000000001</v>
      </c>
      <c r="Q59" s="3">
        <v>496.11599999999999</v>
      </c>
      <c r="R59" s="3">
        <v>463.77600000000001</v>
      </c>
      <c r="S59" s="3">
        <v>463.05200000000002</v>
      </c>
      <c r="T59" s="3">
        <v>478.67200000000003</v>
      </c>
      <c r="U59" s="3">
        <v>597.25599999999997</v>
      </c>
      <c r="V59" s="3">
        <v>335.077</v>
      </c>
      <c r="W59" s="3">
        <v>498.95499999999998</v>
      </c>
      <c r="X59" s="3">
        <v>490.45100000000002</v>
      </c>
      <c r="Y59" s="3">
        <v>412.51600000000002</v>
      </c>
      <c r="Z59" s="3">
        <v>451.012</v>
      </c>
      <c r="AA59" s="3">
        <v>496.38900000000001</v>
      </c>
      <c r="AB59" s="3">
        <v>391.67200000000003</v>
      </c>
      <c r="AC59" s="3">
        <v>475.00900000000001</v>
      </c>
      <c r="AD59" s="3">
        <v>454.11099999999999</v>
      </c>
      <c r="AE59" s="29">
        <v>433.80099999999999</v>
      </c>
      <c r="AF59" s="3">
        <v>369.82100000000003</v>
      </c>
      <c r="AG59" s="3">
        <v>573.70399999999995</v>
      </c>
      <c r="AH59" s="3">
        <v>490.27199999999999</v>
      </c>
    </row>
    <row r="60" spans="1:1005" ht="14.4" x14ac:dyDescent="0.3">
      <c r="A60" s="48">
        <v>46722</v>
      </c>
      <c r="B60" s="14">
        <v>361</v>
      </c>
      <c r="C60" s="12">
        <v>361</v>
      </c>
      <c r="D60" s="13">
        <v>361</v>
      </c>
      <c r="E60" s="3">
        <v>485.173</v>
      </c>
      <c r="F60" s="3">
        <v>501.74</v>
      </c>
      <c r="G60" s="3">
        <v>473.548</v>
      </c>
      <c r="H60" s="3">
        <v>476.98099999999999</v>
      </c>
      <c r="I60" s="3">
        <v>368.28199999999998</v>
      </c>
      <c r="J60" s="3">
        <v>325.012</v>
      </c>
      <c r="K60" s="3">
        <v>324.40100000000001</v>
      </c>
      <c r="L60" s="3">
        <v>276.56900000000002</v>
      </c>
      <c r="M60" s="3">
        <v>333.435</v>
      </c>
      <c r="N60" s="3">
        <v>381.06299999999999</v>
      </c>
      <c r="O60" s="3">
        <v>424.12099999999998</v>
      </c>
      <c r="P60" s="3">
        <v>429.125</v>
      </c>
      <c r="Q60" s="3">
        <v>409.505</v>
      </c>
      <c r="R60" s="3">
        <v>405.11</v>
      </c>
      <c r="S60" s="3">
        <v>382.90899999999999</v>
      </c>
      <c r="T60" s="3">
        <v>416.92</v>
      </c>
      <c r="U60" s="3">
        <v>465.351</v>
      </c>
      <c r="V60" s="3">
        <v>311.73599999999999</v>
      </c>
      <c r="W60" s="3">
        <v>351.64600000000002</v>
      </c>
      <c r="X60" s="3">
        <v>385.26</v>
      </c>
      <c r="Y60" s="3">
        <v>339.35399999999998</v>
      </c>
      <c r="Z60" s="3">
        <v>381.81900000000002</v>
      </c>
      <c r="AA60" s="3">
        <v>425.72300000000001</v>
      </c>
      <c r="AB60" s="3">
        <v>312.63900000000001</v>
      </c>
      <c r="AC60" s="3">
        <v>436.98200000000003</v>
      </c>
      <c r="AD60" s="3">
        <v>374.34</v>
      </c>
      <c r="AE60" s="29">
        <v>363.90699999999998</v>
      </c>
      <c r="AF60" s="3">
        <v>313.94299999999998</v>
      </c>
      <c r="AG60" s="3">
        <v>432.99599999999998</v>
      </c>
      <c r="AH60" s="3">
        <v>378.94</v>
      </c>
    </row>
    <row r="61" spans="1:1005" ht="14.4" x14ac:dyDescent="0.3">
      <c r="A61" s="48">
        <v>46753</v>
      </c>
      <c r="B61" s="14">
        <v>350</v>
      </c>
      <c r="C61" s="12">
        <v>350</v>
      </c>
      <c r="D61" s="13">
        <v>350</v>
      </c>
      <c r="E61" s="3">
        <v>427.82799999999997</v>
      </c>
      <c r="F61" s="3">
        <v>459.54899999999998</v>
      </c>
      <c r="G61" s="3">
        <v>435.45600000000002</v>
      </c>
      <c r="H61" s="3">
        <v>400.30599999999998</v>
      </c>
      <c r="I61" s="3">
        <v>351.50200000000001</v>
      </c>
      <c r="J61" s="3">
        <v>302.39800000000002</v>
      </c>
      <c r="K61" s="3">
        <v>286.70299999999997</v>
      </c>
      <c r="L61" s="3">
        <v>239.864</v>
      </c>
      <c r="M61" s="3">
        <v>295.72800000000001</v>
      </c>
      <c r="N61" s="3">
        <v>530.30899999999997</v>
      </c>
      <c r="O61" s="3">
        <v>396.43799999999999</v>
      </c>
      <c r="P61" s="3">
        <v>373.52199999999999</v>
      </c>
      <c r="Q61" s="3">
        <v>337.74200000000002</v>
      </c>
      <c r="R61" s="3">
        <v>393.08300000000003</v>
      </c>
      <c r="S61" s="3">
        <v>347.09199999999998</v>
      </c>
      <c r="T61" s="3">
        <v>389.95100000000002</v>
      </c>
      <c r="U61" s="3">
        <v>437.625</v>
      </c>
      <c r="V61" s="3">
        <v>286.24599999999998</v>
      </c>
      <c r="W61" s="3">
        <v>293.16500000000002</v>
      </c>
      <c r="X61" s="3">
        <v>351.95</v>
      </c>
      <c r="Y61" s="3">
        <v>311.92899999999997</v>
      </c>
      <c r="Z61" s="3">
        <v>410.90899999999999</v>
      </c>
      <c r="AA61" s="3">
        <v>380.77100000000002</v>
      </c>
      <c r="AB61" s="3">
        <v>289.17500000000001</v>
      </c>
      <c r="AC61" s="3">
        <v>389.68</v>
      </c>
      <c r="AD61" s="3">
        <v>313.80500000000001</v>
      </c>
      <c r="AE61" s="29">
        <v>318.846</v>
      </c>
      <c r="AF61" s="3">
        <v>385.90100000000001</v>
      </c>
      <c r="AG61" s="3">
        <v>396.791</v>
      </c>
      <c r="AH61" s="3">
        <v>363.59500000000003</v>
      </c>
    </row>
    <row r="62" spans="1:1005" ht="14.4" x14ac:dyDescent="0.3">
      <c r="A62" s="48">
        <v>46784</v>
      </c>
      <c r="B62" s="14">
        <v>397</v>
      </c>
      <c r="C62" s="12">
        <v>397</v>
      </c>
      <c r="D62" s="13">
        <v>397</v>
      </c>
      <c r="E62" s="3">
        <v>476.55900000000003</v>
      </c>
      <c r="F62" s="3">
        <v>448.43099999999998</v>
      </c>
      <c r="G62" s="3">
        <v>453.89400000000001</v>
      </c>
      <c r="H62" s="3">
        <v>411.78699999999998</v>
      </c>
      <c r="I62" s="3">
        <v>401.00299999999999</v>
      </c>
      <c r="J62" s="3">
        <v>297.76299999999998</v>
      </c>
      <c r="K62" s="3">
        <v>244.95099999999999</v>
      </c>
      <c r="L62" s="3">
        <v>270.52300000000002</v>
      </c>
      <c r="M62" s="3">
        <v>276.82900000000001</v>
      </c>
      <c r="N62" s="3">
        <v>560.66800000000001</v>
      </c>
      <c r="O62" s="3">
        <v>361.05</v>
      </c>
      <c r="P62" s="3">
        <v>398.89499999999998</v>
      </c>
      <c r="Q62" s="3">
        <v>332.87799999999999</v>
      </c>
      <c r="R62" s="3">
        <v>409.39</v>
      </c>
      <c r="S62" s="3">
        <v>394.43200000000002</v>
      </c>
      <c r="T62" s="3">
        <v>349.70400000000001</v>
      </c>
      <c r="U62" s="3">
        <v>422.89400000000001</v>
      </c>
      <c r="V62" s="3">
        <v>295.14100000000002</v>
      </c>
      <c r="W62" s="3">
        <v>300.10700000000003</v>
      </c>
      <c r="X62" s="3">
        <v>462.88099999999997</v>
      </c>
      <c r="Y62" s="3">
        <v>361.78800000000001</v>
      </c>
      <c r="Z62" s="3">
        <v>569.82299999999998</v>
      </c>
      <c r="AA62" s="3">
        <v>388.78100000000001</v>
      </c>
      <c r="AB62" s="3">
        <v>302.90800000000002</v>
      </c>
      <c r="AC62" s="3">
        <v>372.99700000000001</v>
      </c>
      <c r="AD62" s="3">
        <v>309.95400000000001</v>
      </c>
      <c r="AE62" s="29">
        <v>349.863</v>
      </c>
      <c r="AF62" s="3">
        <v>503.67500000000001</v>
      </c>
      <c r="AG62" s="3">
        <v>388.322</v>
      </c>
      <c r="AH62" s="3">
        <v>411.976</v>
      </c>
    </row>
    <row r="63" spans="1:1005" ht="14.4" x14ac:dyDescent="0.3">
      <c r="A63" s="48">
        <v>46813</v>
      </c>
      <c r="B63" s="14">
        <v>614</v>
      </c>
      <c r="C63" s="12">
        <v>614</v>
      </c>
      <c r="D63" s="13">
        <v>614</v>
      </c>
      <c r="E63" s="3">
        <v>621.66600000000005</v>
      </c>
      <c r="F63" s="3">
        <v>847.125</v>
      </c>
      <c r="G63" s="3">
        <v>597.73199999999997</v>
      </c>
      <c r="H63" s="3">
        <v>538.85400000000004</v>
      </c>
      <c r="I63" s="3">
        <v>499.31799999999998</v>
      </c>
      <c r="J63" s="3">
        <v>501.10399999999998</v>
      </c>
      <c r="K63" s="3">
        <v>290.12200000000001</v>
      </c>
      <c r="L63" s="3">
        <v>424.911</v>
      </c>
      <c r="M63" s="3">
        <v>621.62599999999998</v>
      </c>
      <c r="N63" s="3">
        <v>708.86</v>
      </c>
      <c r="O63" s="3">
        <v>464.35199999999998</v>
      </c>
      <c r="P63" s="3">
        <v>837.44399999999996</v>
      </c>
      <c r="Q63" s="3">
        <v>431.73500000000001</v>
      </c>
      <c r="R63" s="3">
        <v>642.09100000000001</v>
      </c>
      <c r="S63" s="3">
        <v>533.447</v>
      </c>
      <c r="T63" s="3">
        <v>504.065</v>
      </c>
      <c r="U63" s="3">
        <v>585.75599999999997</v>
      </c>
      <c r="V63" s="3">
        <v>378.73700000000002</v>
      </c>
      <c r="W63" s="3">
        <v>465.19099999999997</v>
      </c>
      <c r="X63" s="3">
        <v>671.19200000000001</v>
      </c>
      <c r="Y63" s="3">
        <v>537.95100000000002</v>
      </c>
      <c r="Z63" s="3">
        <v>1225.8330000000001</v>
      </c>
      <c r="AA63" s="3">
        <v>443.39600000000002</v>
      </c>
      <c r="AB63" s="3">
        <v>550.779</v>
      </c>
      <c r="AC63" s="3">
        <v>535.36099999999999</v>
      </c>
      <c r="AD63" s="3">
        <v>427.803</v>
      </c>
      <c r="AE63" s="29">
        <v>551.59699999999998</v>
      </c>
      <c r="AF63" s="3">
        <v>588.529</v>
      </c>
      <c r="AG63" s="3">
        <v>619.755</v>
      </c>
      <c r="AH63" s="3">
        <v>993.351</v>
      </c>
    </row>
    <row r="64" spans="1:1005" ht="14.4" x14ac:dyDescent="0.3">
      <c r="A64" s="48">
        <v>46844</v>
      </c>
      <c r="B64" s="14">
        <v>920</v>
      </c>
      <c r="C64" s="12">
        <v>920</v>
      </c>
      <c r="D64" s="13">
        <v>920</v>
      </c>
      <c r="E64" s="3">
        <v>1068.325</v>
      </c>
      <c r="F64" s="3">
        <v>1427.8489999999999</v>
      </c>
      <c r="G64" s="3">
        <v>1099.337</v>
      </c>
      <c r="H64" s="3">
        <v>720.21</v>
      </c>
      <c r="I64" s="3">
        <v>827.42499999999995</v>
      </c>
      <c r="J64" s="3">
        <v>795.95799999999997</v>
      </c>
      <c r="K64" s="3">
        <v>485.649</v>
      </c>
      <c r="L64" s="3">
        <v>569.42600000000004</v>
      </c>
      <c r="M64" s="3">
        <v>1391.405</v>
      </c>
      <c r="N64" s="3">
        <v>1417.779</v>
      </c>
      <c r="O64" s="3">
        <v>1085.5350000000001</v>
      </c>
      <c r="P64" s="3">
        <v>1176.9670000000001</v>
      </c>
      <c r="Q64" s="3">
        <v>681.11</v>
      </c>
      <c r="R64" s="3">
        <v>802.22699999999998</v>
      </c>
      <c r="S64" s="3">
        <v>743.69500000000005</v>
      </c>
      <c r="T64" s="3">
        <v>1116.643</v>
      </c>
      <c r="U64" s="3">
        <v>1199.684</v>
      </c>
      <c r="V64" s="3">
        <v>376.33499999999998</v>
      </c>
      <c r="W64" s="3">
        <v>672.98699999999997</v>
      </c>
      <c r="X64" s="3">
        <v>719.58299999999997</v>
      </c>
      <c r="Y64" s="3">
        <v>775.85400000000004</v>
      </c>
      <c r="Z64" s="3">
        <v>1900.5989999999999</v>
      </c>
      <c r="AA64" s="3">
        <v>498.44099999999997</v>
      </c>
      <c r="AB64" s="3">
        <v>1130.979</v>
      </c>
      <c r="AC64" s="3">
        <v>634.42899999999997</v>
      </c>
      <c r="AD64" s="3">
        <v>480.24</v>
      </c>
      <c r="AE64" s="29">
        <v>1015.366</v>
      </c>
      <c r="AF64" s="3">
        <v>1309.3389999999999</v>
      </c>
      <c r="AG64" s="3">
        <v>962.68299999999999</v>
      </c>
      <c r="AH64" s="3">
        <v>962.68299999999999</v>
      </c>
      <c r="ALQ64" s="3" t="e">
        <v>#N/A</v>
      </c>
    </row>
    <row r="65" spans="1:1005" ht="14.4" x14ac:dyDescent="0.3">
      <c r="A65" s="48">
        <v>46874</v>
      </c>
      <c r="B65" s="14">
        <v>2060</v>
      </c>
      <c r="C65" s="12">
        <v>2060</v>
      </c>
      <c r="D65" s="13">
        <v>2060</v>
      </c>
      <c r="E65" s="3">
        <v>3035.3609999999999</v>
      </c>
      <c r="F65" s="3">
        <v>4012.5230000000001</v>
      </c>
      <c r="G65" s="3">
        <v>2667.9749999999999</v>
      </c>
      <c r="H65" s="3">
        <v>2098.7190000000001</v>
      </c>
      <c r="I65" s="3">
        <v>2034.212</v>
      </c>
      <c r="J65" s="3">
        <v>2273.9009999999998</v>
      </c>
      <c r="K65" s="3">
        <v>311.81</v>
      </c>
      <c r="L65" s="3">
        <v>1319.9380000000001</v>
      </c>
      <c r="M65" s="3">
        <v>1791.7149999999999</v>
      </c>
      <c r="N65" s="3">
        <v>3002.4079999999999</v>
      </c>
      <c r="O65" s="3">
        <v>2397.7440000000001</v>
      </c>
      <c r="P65" s="3">
        <v>2043.713</v>
      </c>
      <c r="Q65" s="3">
        <v>2166.3530000000001</v>
      </c>
      <c r="R65" s="3">
        <v>2780.6570000000002</v>
      </c>
      <c r="S65" s="3">
        <v>1003.15</v>
      </c>
      <c r="T65" s="3">
        <v>2314.4459999999999</v>
      </c>
      <c r="U65" s="3">
        <v>1365.933</v>
      </c>
      <c r="V65" s="3">
        <v>762.52</v>
      </c>
      <c r="W65" s="3">
        <v>1681.4590000000001</v>
      </c>
      <c r="X65" s="3">
        <v>1368.33</v>
      </c>
      <c r="Y65" s="3">
        <v>2040.8489999999999</v>
      </c>
      <c r="Z65" s="3">
        <v>2483.09</v>
      </c>
      <c r="AA65" s="3">
        <v>1285.9580000000001</v>
      </c>
      <c r="AB65" s="3">
        <v>2442.7109999999998</v>
      </c>
      <c r="AC65" s="3">
        <v>1579.7809999999999</v>
      </c>
      <c r="AD65" s="3">
        <v>922.86900000000003</v>
      </c>
      <c r="AE65" s="29">
        <v>1835.0039999999999</v>
      </c>
      <c r="AF65" s="3">
        <v>3163.4879999999998</v>
      </c>
      <c r="AG65" s="3">
        <v>2091.7420000000002</v>
      </c>
      <c r="AH65" s="3">
        <v>2091.7420000000002</v>
      </c>
      <c r="ALQ65" s="3" t="e">
        <v>#N/A</v>
      </c>
    </row>
    <row r="66" spans="1:1005" ht="14.4" x14ac:dyDescent="0.3">
      <c r="A66" s="48">
        <v>46905</v>
      </c>
      <c r="B66" s="14">
        <v>2423</v>
      </c>
      <c r="C66" s="12">
        <v>2423</v>
      </c>
      <c r="D66" s="13">
        <v>2423</v>
      </c>
      <c r="E66" s="3">
        <v>2887.5219999999999</v>
      </c>
      <c r="F66" s="3">
        <v>4855.7719999999999</v>
      </c>
      <c r="G66" s="3">
        <v>2547.0859999999998</v>
      </c>
      <c r="H66" s="3">
        <v>3318.3180000000002</v>
      </c>
      <c r="I66" s="3">
        <v>1396.8440000000001</v>
      </c>
      <c r="J66" s="3">
        <v>1566.068</v>
      </c>
      <c r="K66" s="3">
        <v>392.17500000000001</v>
      </c>
      <c r="L66" s="3">
        <v>2203.886</v>
      </c>
      <c r="M66" s="3">
        <v>1043.5540000000001</v>
      </c>
      <c r="N66" s="3">
        <v>3528.3389999999999</v>
      </c>
      <c r="O66" s="3">
        <v>2014.0840000000001</v>
      </c>
      <c r="P66" s="3">
        <v>1187.9870000000001</v>
      </c>
      <c r="Q66" s="3">
        <v>3716.5160000000001</v>
      </c>
      <c r="R66" s="3">
        <v>2587.5050000000001</v>
      </c>
      <c r="S66" s="3">
        <v>2584.48</v>
      </c>
      <c r="T66" s="3">
        <v>4976.5169999999998</v>
      </c>
      <c r="U66" s="3">
        <v>429.40899999999999</v>
      </c>
      <c r="V66" s="3">
        <v>1237.297</v>
      </c>
      <c r="W66" s="3">
        <v>2963.0880000000002</v>
      </c>
      <c r="X66" s="3">
        <v>2194.4499999999998</v>
      </c>
      <c r="Y66" s="3">
        <v>2513.5859999999998</v>
      </c>
      <c r="Z66" s="3">
        <v>3247.9520000000002</v>
      </c>
      <c r="AA66" s="3">
        <v>959.52800000000002</v>
      </c>
      <c r="AB66" s="3">
        <v>3720.7979999999998</v>
      </c>
      <c r="AC66" s="3">
        <v>1785.434</v>
      </c>
      <c r="AD66" s="3">
        <v>2362.846</v>
      </c>
      <c r="AE66" s="29">
        <v>1207</v>
      </c>
      <c r="AF66" s="3">
        <v>4495.1940000000004</v>
      </c>
      <c r="AG66" s="3">
        <v>1669.7249999999999</v>
      </c>
      <c r="AH66" s="3">
        <v>1669.7249999999999</v>
      </c>
      <c r="ALQ66" s="3" t="e">
        <v>#N/A</v>
      </c>
    </row>
    <row r="67" spans="1:1005" ht="14.4" x14ac:dyDescent="0.3">
      <c r="A67" s="48">
        <v>46935</v>
      </c>
      <c r="B67" s="14">
        <v>711</v>
      </c>
      <c r="C67" s="12">
        <v>711</v>
      </c>
      <c r="D67" s="13">
        <v>711</v>
      </c>
      <c r="E67" s="3">
        <v>1188.124</v>
      </c>
      <c r="F67" s="3">
        <v>1759.0740000000001</v>
      </c>
      <c r="G67" s="3">
        <v>1519.9829999999999</v>
      </c>
      <c r="H67" s="3">
        <v>1944.4580000000001</v>
      </c>
      <c r="I67" s="3">
        <v>258.44499999999999</v>
      </c>
      <c r="J67" s="3">
        <v>345.68400000000003</v>
      </c>
      <c r="K67" s="3">
        <v>19.962</v>
      </c>
      <c r="L67" s="3">
        <v>542.51300000000003</v>
      </c>
      <c r="M67" s="3">
        <v>413.16899999999998</v>
      </c>
      <c r="N67" s="3">
        <v>1484.789</v>
      </c>
      <c r="O67" s="3">
        <v>502.99400000000003</v>
      </c>
      <c r="P67" s="3">
        <v>341.40600000000001</v>
      </c>
      <c r="Q67" s="3">
        <v>1879.329</v>
      </c>
      <c r="R67" s="3">
        <v>1543.28</v>
      </c>
      <c r="S67" s="3">
        <v>881.62400000000002</v>
      </c>
      <c r="T67" s="3">
        <v>3795.4479999999999</v>
      </c>
      <c r="U67" s="3">
        <v>103.05</v>
      </c>
      <c r="V67" s="3">
        <v>291.92700000000002</v>
      </c>
      <c r="W67" s="3">
        <v>1065.8520000000001</v>
      </c>
      <c r="X67" s="3">
        <v>836.87800000000004</v>
      </c>
      <c r="Y67" s="3">
        <v>744.80399999999997</v>
      </c>
      <c r="Z67" s="3">
        <v>1164.2460000000001</v>
      </c>
      <c r="AA67" s="3">
        <v>260.91199999999998</v>
      </c>
      <c r="AB67" s="3">
        <v>2351.7550000000001</v>
      </c>
      <c r="AC67" s="3">
        <v>475.25</v>
      </c>
      <c r="AD67" s="3">
        <v>1038.96</v>
      </c>
      <c r="AE67" s="29">
        <v>427.00900000000001</v>
      </c>
      <c r="AF67" s="3">
        <v>2081.8989999999999</v>
      </c>
      <c r="AG67" s="3">
        <v>345.62400000000002</v>
      </c>
      <c r="AH67" s="3">
        <v>345.62400000000002</v>
      </c>
      <c r="ALQ67" s="3" t="e">
        <v>#N/A</v>
      </c>
    </row>
    <row r="68" spans="1:1005" ht="14.4" x14ac:dyDescent="0.3">
      <c r="A68" s="48">
        <v>46966</v>
      </c>
      <c r="B68" s="14">
        <v>371</v>
      </c>
      <c r="C68" s="12">
        <v>371</v>
      </c>
      <c r="D68" s="13">
        <v>371</v>
      </c>
      <c r="E68" s="3">
        <v>375.61399999999998</v>
      </c>
      <c r="F68" s="3">
        <v>853</v>
      </c>
      <c r="G68" s="3">
        <v>565.13900000000001</v>
      </c>
      <c r="H68" s="3">
        <v>785.43299999999999</v>
      </c>
      <c r="I68" s="3">
        <v>167.73699999999999</v>
      </c>
      <c r="J68" s="3">
        <v>259.108</v>
      </c>
      <c r="K68" s="3">
        <v>61.738</v>
      </c>
      <c r="L68" s="3">
        <v>223.63900000000001</v>
      </c>
      <c r="M68" s="3">
        <v>208.95099999999999</v>
      </c>
      <c r="N68" s="3">
        <v>508.34300000000002</v>
      </c>
      <c r="O68" s="3">
        <v>313.05200000000002</v>
      </c>
      <c r="P68" s="3">
        <v>291.48200000000003</v>
      </c>
      <c r="Q68" s="3">
        <v>575.60199999999998</v>
      </c>
      <c r="R68" s="3">
        <v>459.84199999999998</v>
      </c>
      <c r="S68" s="3">
        <v>416.64499999999998</v>
      </c>
      <c r="T68" s="3">
        <v>895.86400000000003</v>
      </c>
      <c r="U68" s="3">
        <v>153.292</v>
      </c>
      <c r="V68" s="3">
        <v>233.11</v>
      </c>
      <c r="W68" s="3">
        <v>446.71699999999998</v>
      </c>
      <c r="X68" s="3">
        <v>287.96600000000001</v>
      </c>
      <c r="Y68" s="3">
        <v>348.22199999999998</v>
      </c>
      <c r="Z68" s="3">
        <v>498.60500000000002</v>
      </c>
      <c r="AA68" s="3">
        <v>161.173</v>
      </c>
      <c r="AB68" s="3">
        <v>614.9</v>
      </c>
      <c r="AC68" s="3">
        <v>226.52699999999999</v>
      </c>
      <c r="AD68" s="3">
        <v>391.16399999999999</v>
      </c>
      <c r="AE68" s="29">
        <v>286.74599999999998</v>
      </c>
      <c r="AF68" s="3">
        <v>708.34400000000005</v>
      </c>
      <c r="AG68" s="3">
        <v>202.23500000000001</v>
      </c>
      <c r="AH68" s="3">
        <v>202.23500000000001</v>
      </c>
      <c r="ALQ68" s="3" t="e">
        <v>#N/A</v>
      </c>
    </row>
    <row r="69" spans="1:1005" ht="14.4" x14ac:dyDescent="0.3">
      <c r="A69" s="48">
        <v>46997</v>
      </c>
      <c r="B69" s="14">
        <v>316</v>
      </c>
      <c r="C69" s="12">
        <v>316</v>
      </c>
      <c r="D69" s="13">
        <v>316</v>
      </c>
      <c r="E69" s="3">
        <v>382.57299999999998</v>
      </c>
      <c r="F69" s="3">
        <v>762.85599999999999</v>
      </c>
      <c r="G69" s="3">
        <v>425.51600000000002</v>
      </c>
      <c r="H69" s="3">
        <v>538.68799999999999</v>
      </c>
      <c r="I69" s="3">
        <v>251.43600000000001</v>
      </c>
      <c r="J69" s="3">
        <v>237.52799999999999</v>
      </c>
      <c r="K69" s="3">
        <v>209.71600000000001</v>
      </c>
      <c r="L69" s="3">
        <v>405.34199999999998</v>
      </c>
      <c r="M69" s="3">
        <v>337.67099999999999</v>
      </c>
      <c r="N69" s="3">
        <v>392.06599999999997</v>
      </c>
      <c r="O69" s="3">
        <v>361.71</v>
      </c>
      <c r="P69" s="3">
        <v>359.85599999999999</v>
      </c>
      <c r="Q69" s="3">
        <v>443.1</v>
      </c>
      <c r="R69" s="3">
        <v>323.94200000000001</v>
      </c>
      <c r="S69" s="3">
        <v>298.36900000000003</v>
      </c>
      <c r="T69" s="3">
        <v>549.774</v>
      </c>
      <c r="U69" s="3">
        <v>187.01</v>
      </c>
      <c r="V69" s="3">
        <v>475.959</v>
      </c>
      <c r="W69" s="3">
        <v>452.07299999999998</v>
      </c>
      <c r="X69" s="3">
        <v>269.73700000000002</v>
      </c>
      <c r="Y69" s="3">
        <v>375.32900000000001</v>
      </c>
      <c r="Z69" s="3">
        <v>370.43900000000002</v>
      </c>
      <c r="AA69" s="3">
        <v>178.654</v>
      </c>
      <c r="AB69" s="3">
        <v>391.70499999999998</v>
      </c>
      <c r="AC69" s="3">
        <v>250.738</v>
      </c>
      <c r="AD69" s="3">
        <v>418.96199999999999</v>
      </c>
      <c r="AE69" s="29">
        <v>323.58100000000002</v>
      </c>
      <c r="AF69" s="3">
        <v>635.61900000000003</v>
      </c>
      <c r="AG69" s="3">
        <v>314.33199999999999</v>
      </c>
      <c r="AH69" s="3">
        <v>314.33199999999999</v>
      </c>
      <c r="ALQ69" s="3" t="e">
        <v>#N/A</v>
      </c>
    </row>
    <row r="70" spans="1:1005" ht="14.4" x14ac:dyDescent="0.3">
      <c r="A70" s="48"/>
      <c r="B70" s="14"/>
      <c r="C70" s="12"/>
      <c r="D70" s="13"/>
      <c r="ALQ70" s="3" t="e">
        <v>#N/A</v>
      </c>
    </row>
    <row r="71" spans="1:1005" ht="14.4" x14ac:dyDescent="0.3">
      <c r="A71" s="48"/>
      <c r="B71" s="14"/>
      <c r="C71" s="12"/>
      <c r="D71" s="13"/>
      <c r="ALQ71" s="3" t="e">
        <v>#N/A</v>
      </c>
    </row>
    <row r="72" spans="1:1005" ht="14.4" x14ac:dyDescent="0.3">
      <c r="A72" s="48"/>
      <c r="B72" s="14"/>
      <c r="C72" s="12"/>
      <c r="D72" s="13"/>
      <c r="ALQ72" s="3" t="e">
        <v>#N/A</v>
      </c>
    </row>
    <row r="73" spans="1:1005" ht="14.4" x14ac:dyDescent="0.3">
      <c r="A73" s="48"/>
      <c r="B73" s="14"/>
      <c r="C73" s="12"/>
      <c r="D73" s="13"/>
    </row>
    <row r="74" spans="1:1005" ht="14.4" x14ac:dyDescent="0.3">
      <c r="A74" s="48"/>
      <c r="B74" s="14"/>
      <c r="C74" s="12"/>
      <c r="D74" s="13"/>
    </row>
    <row r="75" spans="1:1005" ht="14.4" x14ac:dyDescent="0.3">
      <c r="A75" s="48"/>
      <c r="B75" s="14"/>
      <c r="C75" s="12"/>
      <c r="D75" s="13"/>
    </row>
    <row r="76" spans="1:1005" ht="14.4" x14ac:dyDescent="0.3">
      <c r="A76" s="48"/>
      <c r="B76" s="14"/>
      <c r="C76" s="12"/>
      <c r="D76" s="13"/>
    </row>
    <row r="77" spans="1:1005" ht="14.4" x14ac:dyDescent="0.3">
      <c r="A77" s="48"/>
      <c r="B77" s="14"/>
      <c r="C77" s="12"/>
      <c r="D77" s="13"/>
    </row>
    <row r="78" spans="1:1005" ht="14.4" x14ac:dyDescent="0.3">
      <c r="A78" s="48"/>
      <c r="B78" s="14"/>
      <c r="C78" s="12"/>
      <c r="D78" s="13"/>
    </row>
    <row r="79" spans="1:1005" ht="14.4" x14ac:dyDescent="0.3">
      <c r="A79" s="48"/>
      <c r="B79" s="14"/>
      <c r="C79" s="12"/>
      <c r="D79" s="13"/>
    </row>
    <row r="80" spans="1:1005" ht="14.4" x14ac:dyDescent="0.3">
      <c r="A80" s="48"/>
      <c r="B80" s="14"/>
      <c r="C80" s="12"/>
      <c r="D80" s="13"/>
    </row>
    <row r="81" spans="1:4" ht="12.75" customHeight="1" x14ac:dyDescent="0.3">
      <c r="A81" s="48"/>
      <c r="B81" s="17"/>
      <c r="C81" s="18"/>
      <c r="D81" s="19"/>
    </row>
    <row r="82" spans="1:4" ht="12.75" customHeight="1" x14ac:dyDescent="0.3">
      <c r="A82" s="48"/>
      <c r="B82" s="17"/>
      <c r="C82" s="18"/>
      <c r="D82" s="19"/>
    </row>
    <row r="83" spans="1:4" ht="12.75" customHeight="1" x14ac:dyDescent="0.3">
      <c r="A83" s="48"/>
      <c r="B83" s="17"/>
      <c r="C83" s="18"/>
      <c r="D83" s="19"/>
    </row>
    <row r="84" spans="1:4" ht="12.75" customHeight="1" x14ac:dyDescent="0.3">
      <c r="A84" s="48"/>
      <c r="B84" s="17"/>
      <c r="C84" s="18"/>
      <c r="D84" s="19"/>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794FF-1BDA-4FCF-911C-05DEEB3FC17C}">
  <sheetPr codeName="Sheet7">
    <tabColor rgb="FF80B1D3"/>
  </sheetPr>
  <dimension ref="A1:ALQ84"/>
  <sheetViews>
    <sheetView topLeftCell="A40" workbookViewId="0">
      <selection activeCell="D4" sqref="D4"/>
    </sheetView>
  </sheetViews>
  <sheetFormatPr defaultColWidth="18.6640625" defaultRowHeight="12.75" customHeight="1" x14ac:dyDescent="0.3"/>
  <cols>
    <col min="1" max="4" width="7.5546875" style="2" customWidth="1"/>
    <col min="5" max="12" width="8" style="3" customWidth="1"/>
    <col min="13" max="14" width="9" style="3" bestFit="1" customWidth="1"/>
    <col min="15" max="15" width="9" style="3" customWidth="1"/>
    <col min="16" max="30" width="8" style="3" customWidth="1"/>
    <col min="31" max="31" width="8.33203125" style="29" customWidth="1"/>
    <col min="32" max="54" width="8.88671875" style="3" customWidth="1"/>
    <col min="55" max="16384" width="18.6640625" style="3"/>
  </cols>
  <sheetData>
    <row r="1" spans="1:39" ht="14.4" x14ac:dyDescent="0.3">
      <c r="A1" s="49"/>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2"/>
      <c r="AJ1" s="2"/>
      <c r="AK1" s="2"/>
      <c r="AL1" s="2"/>
      <c r="AM1" s="2"/>
    </row>
    <row r="2" spans="1:39" s="2" customFormat="1" ht="14.4" x14ac:dyDescent="0.3">
      <c r="A2" s="49"/>
      <c r="B2" s="50" t="s">
        <v>0</v>
      </c>
      <c r="C2" s="50" t="s">
        <v>1</v>
      </c>
      <c r="D2" s="50" t="s">
        <v>2</v>
      </c>
      <c r="E2" s="50">
        <v>1991</v>
      </c>
      <c r="F2" s="50">
        <v>1992</v>
      </c>
      <c r="G2" s="50">
        <v>1993</v>
      </c>
      <c r="H2" s="50">
        <v>1994</v>
      </c>
      <c r="I2" s="50">
        <v>1995</v>
      </c>
      <c r="J2" s="50">
        <v>1996</v>
      </c>
      <c r="K2" s="50">
        <v>1997</v>
      </c>
      <c r="L2" s="50">
        <v>1998</v>
      </c>
      <c r="M2" s="50">
        <v>1999</v>
      </c>
      <c r="N2" s="50">
        <v>2000</v>
      </c>
      <c r="O2" s="50">
        <v>2001</v>
      </c>
      <c r="P2" s="50">
        <v>2002</v>
      </c>
      <c r="Q2" s="50">
        <v>2003</v>
      </c>
      <c r="R2" s="50">
        <v>2004</v>
      </c>
      <c r="S2" s="50">
        <v>2005</v>
      </c>
      <c r="T2" s="50">
        <v>2006</v>
      </c>
      <c r="U2" s="50">
        <v>2007</v>
      </c>
      <c r="V2" s="50">
        <v>2008</v>
      </c>
      <c r="W2" s="50">
        <v>2009</v>
      </c>
      <c r="X2" s="50">
        <v>2010</v>
      </c>
      <c r="Y2" s="50">
        <v>2011</v>
      </c>
      <c r="Z2" s="50">
        <v>2012</v>
      </c>
      <c r="AA2" s="50">
        <v>2013</v>
      </c>
      <c r="AB2" s="50">
        <v>2014</v>
      </c>
      <c r="AC2" s="50">
        <v>2015</v>
      </c>
      <c r="AD2" s="50">
        <v>2016</v>
      </c>
      <c r="AE2" s="51">
        <v>2017</v>
      </c>
      <c r="AF2" s="50">
        <v>2018</v>
      </c>
      <c r="AG2" s="50">
        <v>2019</v>
      </c>
      <c r="AH2" s="50">
        <v>2020</v>
      </c>
    </row>
    <row r="3" spans="1:39" s="2" customFormat="1" ht="14.4" x14ac:dyDescent="0.3">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row>
    <row r="4" spans="1:39" ht="14.4" x14ac:dyDescent="0.3">
      <c r="A4" s="54">
        <v>45017</v>
      </c>
      <c r="B4" s="7">
        <v>269</v>
      </c>
      <c r="C4" s="7">
        <v>113</v>
      </c>
      <c r="D4" s="38">
        <v>170</v>
      </c>
      <c r="E4" s="15">
        <v>214.32300000000001</v>
      </c>
      <c r="F4" s="15">
        <v>199.886</v>
      </c>
      <c r="G4" s="15">
        <v>155.82900000000001</v>
      </c>
      <c r="H4" s="42">
        <v>194.38900000000001</v>
      </c>
      <c r="I4" s="42">
        <v>170.744</v>
      </c>
      <c r="J4" s="42">
        <v>169.256</v>
      </c>
      <c r="K4" s="42">
        <v>136.101</v>
      </c>
      <c r="L4" s="42">
        <v>153.477</v>
      </c>
      <c r="M4" s="42">
        <v>145.44200000000001</v>
      </c>
      <c r="N4" s="42">
        <v>183.87100000000001</v>
      </c>
      <c r="O4" s="42">
        <v>196.53</v>
      </c>
      <c r="P4" s="42">
        <v>170.81200000000001</v>
      </c>
      <c r="Q4" s="42">
        <v>168.87700000000001</v>
      </c>
      <c r="R4" s="42">
        <v>278.053</v>
      </c>
      <c r="S4" s="42">
        <v>155.13900000000001</v>
      </c>
      <c r="T4" s="42">
        <v>202.054</v>
      </c>
      <c r="U4" s="42">
        <v>148.78700000000001</v>
      </c>
      <c r="V4" s="42">
        <v>78.722999999999999</v>
      </c>
      <c r="W4" s="42">
        <v>249.392</v>
      </c>
      <c r="X4" s="42">
        <v>200.536</v>
      </c>
      <c r="Y4" s="42">
        <v>164.75</v>
      </c>
      <c r="Z4" s="42">
        <v>215.86600000000001</v>
      </c>
      <c r="AA4" s="42">
        <v>158.256</v>
      </c>
      <c r="AB4" s="42">
        <v>141.20699999999999</v>
      </c>
      <c r="AC4" s="42">
        <v>156.81700000000001</v>
      </c>
      <c r="AD4" s="42">
        <v>242.94800000000001</v>
      </c>
      <c r="AE4" s="42">
        <v>181.68700000000001</v>
      </c>
      <c r="AF4" s="42">
        <v>161.255</v>
      </c>
      <c r="AG4" s="42">
        <v>295.21100000000001</v>
      </c>
      <c r="AH4" s="39">
        <v>144.946</v>
      </c>
    </row>
    <row r="5" spans="1:39" ht="14.4" x14ac:dyDescent="0.3">
      <c r="A5" s="54">
        <v>45047</v>
      </c>
      <c r="B5" s="7">
        <v>546</v>
      </c>
      <c r="C5" s="7">
        <v>230</v>
      </c>
      <c r="D5" s="40">
        <v>345</v>
      </c>
      <c r="E5" s="15">
        <v>325.99900000000002</v>
      </c>
      <c r="F5" s="15">
        <v>441.596</v>
      </c>
      <c r="G5" s="15">
        <v>482.89699999999999</v>
      </c>
      <c r="H5" s="42">
        <v>391.82400000000001</v>
      </c>
      <c r="I5" s="42">
        <v>275.05099999999999</v>
      </c>
      <c r="J5" s="42">
        <v>226.00299999999999</v>
      </c>
      <c r="K5" s="42">
        <v>416.25299999999999</v>
      </c>
      <c r="L5" s="42">
        <v>319.36900000000003</v>
      </c>
      <c r="M5" s="42">
        <v>587.86699999999996</v>
      </c>
      <c r="N5" s="42">
        <v>327.202</v>
      </c>
      <c r="O5" s="42">
        <v>478.10700000000003</v>
      </c>
      <c r="P5" s="42">
        <v>207.79300000000001</v>
      </c>
      <c r="Q5" s="42">
        <v>221.244</v>
      </c>
      <c r="R5" s="42">
        <v>318.15600000000001</v>
      </c>
      <c r="S5" s="42">
        <v>386.78899999999999</v>
      </c>
      <c r="T5" s="42">
        <v>318.37799999999999</v>
      </c>
      <c r="U5" s="42">
        <v>459.04399999999998</v>
      </c>
      <c r="V5" s="42">
        <v>223.48400000000001</v>
      </c>
      <c r="W5" s="42">
        <v>428.33</v>
      </c>
      <c r="X5" s="42">
        <v>252.333</v>
      </c>
      <c r="Y5" s="42">
        <v>382.26400000000001</v>
      </c>
      <c r="Z5" s="42">
        <v>302.23099999999999</v>
      </c>
      <c r="AA5" s="42">
        <v>399.65600000000001</v>
      </c>
      <c r="AB5" s="42">
        <v>253.529</v>
      </c>
      <c r="AC5" s="42">
        <v>363.697</v>
      </c>
      <c r="AD5" s="42">
        <v>645.66600000000005</v>
      </c>
      <c r="AE5" s="42">
        <v>306.517</v>
      </c>
      <c r="AF5" s="42">
        <v>420.45100000000002</v>
      </c>
      <c r="AG5" s="42">
        <v>362.798</v>
      </c>
      <c r="AH5" s="39">
        <v>286.50200000000001</v>
      </c>
    </row>
    <row r="6" spans="1:39" ht="14.4" x14ac:dyDescent="0.3">
      <c r="A6" s="54">
        <v>45078</v>
      </c>
      <c r="B6" s="7">
        <v>752</v>
      </c>
      <c r="C6" s="7">
        <v>317</v>
      </c>
      <c r="D6" s="40">
        <v>475</v>
      </c>
      <c r="E6" s="15">
        <v>759.22299999999996</v>
      </c>
      <c r="F6" s="15">
        <v>273.18299999999999</v>
      </c>
      <c r="G6" s="15">
        <v>599.20399999999995</v>
      </c>
      <c r="H6" s="42">
        <v>371.64100000000002</v>
      </c>
      <c r="I6" s="42">
        <v>726.75</v>
      </c>
      <c r="J6" s="42">
        <v>541.16</v>
      </c>
      <c r="K6" s="42">
        <v>577.58399999999995</v>
      </c>
      <c r="L6" s="42">
        <v>462.09399999999999</v>
      </c>
      <c r="M6" s="42">
        <v>727.06500000000005</v>
      </c>
      <c r="N6" s="42">
        <v>362.01600000000002</v>
      </c>
      <c r="O6" s="42">
        <v>398.96199999999999</v>
      </c>
      <c r="P6" s="42">
        <v>428.11399999999998</v>
      </c>
      <c r="Q6" s="42">
        <v>457.233</v>
      </c>
      <c r="R6" s="42">
        <v>455.34699999999998</v>
      </c>
      <c r="S6" s="42">
        <v>506.279</v>
      </c>
      <c r="T6" s="42">
        <v>299.05799999999999</v>
      </c>
      <c r="U6" s="42">
        <v>299.72899999999998</v>
      </c>
      <c r="V6" s="42">
        <v>425.33600000000001</v>
      </c>
      <c r="W6" s="42">
        <v>665.24699999999996</v>
      </c>
      <c r="X6" s="42">
        <v>605.68200000000002</v>
      </c>
      <c r="Y6" s="42">
        <v>600.04200000000003</v>
      </c>
      <c r="Z6" s="42">
        <v>298.012</v>
      </c>
      <c r="AA6" s="42">
        <v>424.37099999999998</v>
      </c>
      <c r="AB6" s="42">
        <v>408.05</v>
      </c>
      <c r="AC6" s="42">
        <v>628.35799999999995</v>
      </c>
      <c r="AD6" s="42">
        <v>638.76499999999999</v>
      </c>
      <c r="AE6" s="42">
        <v>447.56</v>
      </c>
      <c r="AF6" s="42">
        <v>499.47500000000002</v>
      </c>
      <c r="AG6" s="42">
        <v>529.255</v>
      </c>
      <c r="AH6" s="39">
        <v>487.90499999999997</v>
      </c>
    </row>
    <row r="7" spans="1:39" ht="14.4" x14ac:dyDescent="0.3">
      <c r="A7" s="54">
        <v>45108</v>
      </c>
      <c r="B7" s="7">
        <v>333</v>
      </c>
      <c r="C7" s="7">
        <v>140</v>
      </c>
      <c r="D7" s="40">
        <v>210</v>
      </c>
      <c r="E7" s="15">
        <v>337.517</v>
      </c>
      <c r="F7" s="15">
        <v>130.61199999999999</v>
      </c>
      <c r="G7" s="15">
        <v>298.99900000000002</v>
      </c>
      <c r="H7" s="42">
        <v>82.968000000000004</v>
      </c>
      <c r="I7" s="42">
        <v>631.63099999999997</v>
      </c>
      <c r="J7" s="42">
        <v>238.47300000000001</v>
      </c>
      <c r="K7" s="42">
        <v>194.791</v>
      </c>
      <c r="L7" s="42">
        <v>487.21199999999999</v>
      </c>
      <c r="M7" s="42">
        <v>391.54</v>
      </c>
      <c r="N7" s="42">
        <v>104.62</v>
      </c>
      <c r="O7" s="42">
        <v>133.57599999999999</v>
      </c>
      <c r="P7" s="42">
        <v>183.11699999999999</v>
      </c>
      <c r="Q7" s="42">
        <v>158.84899999999999</v>
      </c>
      <c r="R7" s="42">
        <v>298.95100000000002</v>
      </c>
      <c r="S7" s="42">
        <v>330.68099999999998</v>
      </c>
      <c r="T7" s="42">
        <v>67.837000000000003</v>
      </c>
      <c r="U7" s="42">
        <v>83.382999999999996</v>
      </c>
      <c r="V7" s="42">
        <v>279.81299999999999</v>
      </c>
      <c r="W7" s="42">
        <v>468.07900000000001</v>
      </c>
      <c r="X7" s="42">
        <v>516.61300000000006</v>
      </c>
      <c r="Y7" s="42">
        <v>695.37099999999998</v>
      </c>
      <c r="Z7" s="42">
        <v>112.42400000000001</v>
      </c>
      <c r="AA7" s="42">
        <v>150.27000000000001</v>
      </c>
      <c r="AB7" s="42">
        <v>193.96199999999999</v>
      </c>
      <c r="AC7" s="42">
        <v>287.20800000000003</v>
      </c>
      <c r="AD7" s="42">
        <v>204.54300000000001</v>
      </c>
      <c r="AE7" s="42">
        <v>176.471</v>
      </c>
      <c r="AF7" s="42">
        <v>171.708</v>
      </c>
      <c r="AG7" s="42">
        <v>338.185</v>
      </c>
      <c r="AH7" s="39">
        <v>215.45699999999999</v>
      </c>
    </row>
    <row r="8" spans="1:39" ht="14.4" x14ac:dyDescent="0.3">
      <c r="A8" s="54">
        <v>45139</v>
      </c>
      <c r="B8" s="7">
        <v>117</v>
      </c>
      <c r="C8" s="7">
        <v>57</v>
      </c>
      <c r="D8" s="40">
        <v>75</v>
      </c>
      <c r="E8" s="15">
        <v>119.66800000000001</v>
      </c>
      <c r="F8" s="15">
        <v>52.795000000000002</v>
      </c>
      <c r="G8" s="15">
        <v>190.708</v>
      </c>
      <c r="H8" s="42">
        <v>45.625</v>
      </c>
      <c r="I8" s="42">
        <v>173.37100000000001</v>
      </c>
      <c r="J8" s="42">
        <v>74.356999999999999</v>
      </c>
      <c r="K8" s="42">
        <v>102.755</v>
      </c>
      <c r="L8" s="42">
        <v>139.61600000000001</v>
      </c>
      <c r="M8" s="42">
        <v>119.48399999999999</v>
      </c>
      <c r="N8" s="42">
        <v>47.548999999999999</v>
      </c>
      <c r="O8" s="42">
        <v>57.2</v>
      </c>
      <c r="P8" s="42">
        <v>62.725999999999999</v>
      </c>
      <c r="Q8" s="42">
        <v>52.99</v>
      </c>
      <c r="R8" s="42">
        <v>102.139</v>
      </c>
      <c r="S8" s="42">
        <v>96.043000000000006</v>
      </c>
      <c r="T8" s="42">
        <v>41.514000000000003</v>
      </c>
      <c r="U8" s="42">
        <v>53.865000000000002</v>
      </c>
      <c r="V8" s="42">
        <v>72.346999999999994</v>
      </c>
      <c r="W8" s="42">
        <v>125.51300000000001</v>
      </c>
      <c r="X8" s="42">
        <v>136.47399999999999</v>
      </c>
      <c r="Y8" s="42">
        <v>166.65899999999999</v>
      </c>
      <c r="Z8" s="42">
        <v>46.203000000000003</v>
      </c>
      <c r="AA8" s="42">
        <v>59.13</v>
      </c>
      <c r="AB8" s="42">
        <v>75.643000000000001</v>
      </c>
      <c r="AC8" s="42">
        <v>79.914000000000001</v>
      </c>
      <c r="AD8" s="42">
        <v>76.757999999999996</v>
      </c>
      <c r="AE8" s="42">
        <v>67.87</v>
      </c>
      <c r="AF8" s="42">
        <v>64.632999999999996</v>
      </c>
      <c r="AG8" s="42">
        <v>105.233</v>
      </c>
      <c r="AH8" s="39">
        <v>67.978999999999999</v>
      </c>
    </row>
    <row r="9" spans="1:39" ht="14.4" x14ac:dyDescent="0.3">
      <c r="A9" s="54">
        <v>45170</v>
      </c>
      <c r="B9" s="7">
        <v>63</v>
      </c>
      <c r="C9" s="7">
        <v>56</v>
      </c>
      <c r="D9" s="40">
        <v>45</v>
      </c>
      <c r="E9" s="15">
        <v>71.679000000000002</v>
      </c>
      <c r="F9" s="15">
        <v>34.959000000000003</v>
      </c>
      <c r="G9" s="15">
        <v>64.397000000000006</v>
      </c>
      <c r="H9" s="42">
        <v>30.3</v>
      </c>
      <c r="I9" s="42">
        <v>63.651000000000003</v>
      </c>
      <c r="J9" s="42">
        <v>40.573</v>
      </c>
      <c r="K9" s="42">
        <v>64.465000000000003</v>
      </c>
      <c r="L9" s="42">
        <v>52.432000000000002</v>
      </c>
      <c r="M9" s="42">
        <v>72.483999999999995</v>
      </c>
      <c r="N9" s="42">
        <v>41.738</v>
      </c>
      <c r="O9" s="42">
        <v>35.003</v>
      </c>
      <c r="P9" s="42">
        <v>43.192</v>
      </c>
      <c r="Q9" s="42">
        <v>38.406999999999996</v>
      </c>
      <c r="R9" s="42">
        <v>59.704000000000001</v>
      </c>
      <c r="S9" s="42">
        <v>45.994</v>
      </c>
      <c r="T9" s="42">
        <v>29.795000000000002</v>
      </c>
      <c r="U9" s="42">
        <v>35.767000000000003</v>
      </c>
      <c r="V9" s="42">
        <v>47.075000000000003</v>
      </c>
      <c r="W9" s="42">
        <v>51.963000000000001</v>
      </c>
      <c r="X9" s="42">
        <v>59.737000000000002</v>
      </c>
      <c r="Y9" s="42">
        <v>63.667999999999999</v>
      </c>
      <c r="Z9" s="42">
        <v>27.786999999999999</v>
      </c>
      <c r="AA9" s="42">
        <v>44.006</v>
      </c>
      <c r="AB9" s="42">
        <v>49.005000000000003</v>
      </c>
      <c r="AC9" s="42">
        <v>42.496000000000002</v>
      </c>
      <c r="AD9" s="42">
        <v>58.38</v>
      </c>
      <c r="AE9" s="42">
        <v>43.993000000000002</v>
      </c>
      <c r="AF9" s="42">
        <v>35.512999999999998</v>
      </c>
      <c r="AG9" s="42">
        <v>58.127000000000002</v>
      </c>
      <c r="AH9" s="39">
        <v>38.68</v>
      </c>
    </row>
    <row r="10" spans="1:39" ht="14.4" x14ac:dyDescent="0.3">
      <c r="A10" s="54">
        <v>45200</v>
      </c>
      <c r="B10" s="7">
        <v>61</v>
      </c>
      <c r="C10" s="7">
        <v>44</v>
      </c>
      <c r="D10" s="40">
        <v>52</v>
      </c>
      <c r="E10" s="15">
        <v>66.763999999999996</v>
      </c>
      <c r="F10" s="15">
        <v>42.96</v>
      </c>
      <c r="G10" s="15">
        <v>73.180999999999997</v>
      </c>
      <c r="H10" s="42">
        <v>70.655000000000001</v>
      </c>
      <c r="I10" s="42">
        <v>76.238</v>
      </c>
      <c r="J10" s="42">
        <v>55.216999999999999</v>
      </c>
      <c r="K10" s="42">
        <v>85.884</v>
      </c>
      <c r="L10" s="42">
        <v>70.013999999999996</v>
      </c>
      <c r="M10" s="42">
        <v>69.956000000000003</v>
      </c>
      <c r="N10" s="42">
        <v>56.902000000000001</v>
      </c>
      <c r="O10" s="42">
        <v>47.642000000000003</v>
      </c>
      <c r="P10" s="42">
        <v>59.287999999999997</v>
      </c>
      <c r="Q10" s="42">
        <v>43.762999999999998</v>
      </c>
      <c r="R10" s="42">
        <v>76.212000000000003</v>
      </c>
      <c r="S10" s="42">
        <v>59.704000000000001</v>
      </c>
      <c r="T10" s="42">
        <v>62.137999999999998</v>
      </c>
      <c r="U10" s="42">
        <v>76.382999999999996</v>
      </c>
      <c r="V10" s="42">
        <v>53.283999999999999</v>
      </c>
      <c r="W10" s="42">
        <v>71.108999999999995</v>
      </c>
      <c r="X10" s="42">
        <v>62.875</v>
      </c>
      <c r="Y10" s="42">
        <v>81.525999999999996</v>
      </c>
      <c r="Z10" s="42">
        <v>40.670999999999999</v>
      </c>
      <c r="AA10" s="42">
        <v>79.775000000000006</v>
      </c>
      <c r="AB10" s="42">
        <v>120.89100000000001</v>
      </c>
      <c r="AC10" s="42">
        <v>65.153000000000006</v>
      </c>
      <c r="AD10" s="42">
        <v>115.45099999999999</v>
      </c>
      <c r="AE10" s="42">
        <v>77.438000000000002</v>
      </c>
      <c r="AF10" s="42">
        <v>57.145000000000003</v>
      </c>
      <c r="AG10" s="42">
        <v>72.33</v>
      </c>
      <c r="AH10" s="39">
        <v>49.540999999999997</v>
      </c>
    </row>
    <row r="11" spans="1:39" ht="14.4" x14ac:dyDescent="0.3">
      <c r="A11" s="54">
        <v>45231</v>
      </c>
      <c r="B11" s="7">
        <v>55</v>
      </c>
      <c r="C11" s="7">
        <v>46</v>
      </c>
      <c r="D11" s="40">
        <v>51</v>
      </c>
      <c r="E11" s="15">
        <v>74.59</v>
      </c>
      <c r="F11" s="15">
        <v>48.826999999999998</v>
      </c>
      <c r="G11" s="15">
        <v>66.099000000000004</v>
      </c>
      <c r="H11" s="42">
        <v>59.253</v>
      </c>
      <c r="I11" s="42">
        <v>72.578999999999994</v>
      </c>
      <c r="J11" s="42">
        <v>63.103999999999999</v>
      </c>
      <c r="K11" s="42">
        <v>64.88</v>
      </c>
      <c r="L11" s="42">
        <v>63.462000000000003</v>
      </c>
      <c r="M11" s="42">
        <v>66.679000000000002</v>
      </c>
      <c r="N11" s="42">
        <v>53.107999999999997</v>
      </c>
      <c r="O11" s="42">
        <v>59.534999999999997</v>
      </c>
      <c r="P11" s="42">
        <v>53.921999999999997</v>
      </c>
      <c r="Q11" s="42">
        <v>49.548999999999999</v>
      </c>
      <c r="R11" s="42">
        <v>94.99</v>
      </c>
      <c r="S11" s="42">
        <v>58.898000000000003</v>
      </c>
      <c r="T11" s="42">
        <v>53.787999999999997</v>
      </c>
      <c r="U11" s="42">
        <v>62.787999999999997</v>
      </c>
      <c r="V11" s="42">
        <v>57.466000000000001</v>
      </c>
      <c r="W11" s="42">
        <v>71.414000000000001</v>
      </c>
      <c r="X11" s="42">
        <v>64.866</v>
      </c>
      <c r="Y11" s="42">
        <v>74.372</v>
      </c>
      <c r="Z11" s="42">
        <v>52.744999999999997</v>
      </c>
      <c r="AA11" s="42">
        <v>61.7</v>
      </c>
      <c r="AB11" s="42">
        <v>69.531000000000006</v>
      </c>
      <c r="AC11" s="42">
        <v>59.149000000000001</v>
      </c>
      <c r="AD11" s="42">
        <v>111.44</v>
      </c>
      <c r="AE11" s="42">
        <v>65.620999999999995</v>
      </c>
      <c r="AF11" s="42">
        <v>59.317</v>
      </c>
      <c r="AG11" s="42">
        <v>63.902000000000001</v>
      </c>
      <c r="AH11" s="39">
        <v>57.264000000000003</v>
      </c>
    </row>
    <row r="12" spans="1:39" ht="14.4" x14ac:dyDescent="0.3">
      <c r="A12" s="54">
        <v>45261</v>
      </c>
      <c r="B12" s="7">
        <v>37</v>
      </c>
      <c r="C12" s="7">
        <v>33</v>
      </c>
      <c r="D12" s="40">
        <v>34</v>
      </c>
      <c r="E12" s="15">
        <v>64.444999999999993</v>
      </c>
      <c r="F12" s="15">
        <v>43.405999999999999</v>
      </c>
      <c r="G12" s="15">
        <v>56.485999999999997</v>
      </c>
      <c r="H12" s="42">
        <v>47.814999999999998</v>
      </c>
      <c r="I12" s="42">
        <v>73.024000000000001</v>
      </c>
      <c r="J12" s="42">
        <v>59.966999999999999</v>
      </c>
      <c r="K12" s="42">
        <v>53.805</v>
      </c>
      <c r="L12" s="42">
        <v>56.957999999999998</v>
      </c>
      <c r="M12" s="42">
        <v>60.314</v>
      </c>
      <c r="N12" s="42">
        <v>44.540999999999997</v>
      </c>
      <c r="O12" s="42">
        <v>50.241999999999997</v>
      </c>
      <c r="P12" s="42">
        <v>46.531999999999996</v>
      </c>
      <c r="Q12" s="42">
        <v>44.106000000000002</v>
      </c>
      <c r="R12" s="42">
        <v>62.307000000000002</v>
      </c>
      <c r="S12" s="42">
        <v>53.152999999999999</v>
      </c>
      <c r="T12" s="42">
        <v>45.981999999999999</v>
      </c>
      <c r="U12" s="42">
        <v>48.252000000000002</v>
      </c>
      <c r="V12" s="42">
        <v>48.09</v>
      </c>
      <c r="W12" s="42">
        <v>59.927999999999997</v>
      </c>
      <c r="X12" s="42">
        <v>57.134999999999998</v>
      </c>
      <c r="Y12" s="42">
        <v>64.244</v>
      </c>
      <c r="Z12" s="42">
        <v>45.567999999999998</v>
      </c>
      <c r="AA12" s="42">
        <v>50.895000000000003</v>
      </c>
      <c r="AB12" s="42">
        <v>55.098999999999997</v>
      </c>
      <c r="AC12" s="42">
        <v>51.584000000000003</v>
      </c>
      <c r="AD12" s="42">
        <v>72.998000000000005</v>
      </c>
      <c r="AE12" s="42">
        <v>59.988999999999997</v>
      </c>
      <c r="AF12" s="42">
        <v>49.445999999999998</v>
      </c>
      <c r="AG12" s="42">
        <v>55.91</v>
      </c>
      <c r="AH12" s="39">
        <v>50.228999999999999</v>
      </c>
    </row>
    <row r="13" spans="1:39" ht="14.4" x14ac:dyDescent="0.3">
      <c r="A13" s="54">
        <v>45292</v>
      </c>
      <c r="B13" s="7">
        <v>45</v>
      </c>
      <c r="C13" s="7">
        <v>40</v>
      </c>
      <c r="D13" s="40">
        <v>42</v>
      </c>
      <c r="E13" s="15">
        <v>57.210999999999999</v>
      </c>
      <c r="F13" s="15">
        <v>39.659999999999997</v>
      </c>
      <c r="G13" s="15">
        <v>51.087000000000003</v>
      </c>
      <c r="H13" s="42">
        <v>44.402999999999999</v>
      </c>
      <c r="I13" s="42">
        <v>60.911000000000001</v>
      </c>
      <c r="J13" s="42">
        <v>75.16</v>
      </c>
      <c r="K13" s="42">
        <v>47.68</v>
      </c>
      <c r="L13" s="42">
        <v>51.048999999999999</v>
      </c>
      <c r="M13" s="42">
        <v>54.691000000000003</v>
      </c>
      <c r="N13" s="42">
        <v>40.036999999999999</v>
      </c>
      <c r="O13" s="42">
        <v>43.881999999999998</v>
      </c>
      <c r="P13" s="42">
        <v>42.121000000000002</v>
      </c>
      <c r="Q13" s="42">
        <v>40.405999999999999</v>
      </c>
      <c r="R13" s="42">
        <v>55.856999999999999</v>
      </c>
      <c r="S13" s="42">
        <v>53.398000000000003</v>
      </c>
      <c r="T13" s="42">
        <v>43.064999999999998</v>
      </c>
      <c r="U13" s="42">
        <v>41.667999999999999</v>
      </c>
      <c r="V13" s="42">
        <v>44.472999999999999</v>
      </c>
      <c r="W13" s="42">
        <v>52.957999999999998</v>
      </c>
      <c r="X13" s="42">
        <v>52.085000000000001</v>
      </c>
      <c r="Y13" s="42">
        <v>59.975999999999999</v>
      </c>
      <c r="Z13" s="42">
        <v>39.74</v>
      </c>
      <c r="AA13" s="42">
        <v>46.332999999999998</v>
      </c>
      <c r="AB13" s="42">
        <v>51.933</v>
      </c>
      <c r="AC13" s="42">
        <v>46.762999999999998</v>
      </c>
      <c r="AD13" s="42">
        <v>61.5</v>
      </c>
      <c r="AE13" s="42">
        <v>52.841000000000001</v>
      </c>
      <c r="AF13" s="42">
        <v>44.198</v>
      </c>
      <c r="AG13" s="42">
        <v>50.085000000000001</v>
      </c>
      <c r="AH13" s="39">
        <v>44.112000000000002</v>
      </c>
    </row>
    <row r="14" spans="1:39" ht="14.4" x14ac:dyDescent="0.3">
      <c r="A14" s="54">
        <v>45323</v>
      </c>
      <c r="B14" s="7">
        <v>50</v>
      </c>
      <c r="C14" s="7">
        <v>42</v>
      </c>
      <c r="D14" s="40">
        <v>43</v>
      </c>
      <c r="E14" s="15">
        <v>59.37</v>
      </c>
      <c r="F14" s="15">
        <v>39.186999999999998</v>
      </c>
      <c r="G14" s="15">
        <v>50.189</v>
      </c>
      <c r="H14" s="42">
        <v>62.981000000000002</v>
      </c>
      <c r="I14" s="42">
        <v>74.052999999999997</v>
      </c>
      <c r="J14" s="42">
        <v>59.749000000000002</v>
      </c>
      <c r="K14" s="42">
        <v>47.073999999999998</v>
      </c>
      <c r="L14" s="42">
        <v>52.052</v>
      </c>
      <c r="M14" s="42">
        <v>61.034999999999997</v>
      </c>
      <c r="N14" s="42">
        <v>40.47</v>
      </c>
      <c r="O14" s="42">
        <v>44.037999999999997</v>
      </c>
      <c r="P14" s="42">
        <v>53.973999999999997</v>
      </c>
      <c r="Q14" s="42">
        <v>42.411000000000001</v>
      </c>
      <c r="R14" s="42">
        <v>54.859000000000002</v>
      </c>
      <c r="S14" s="42">
        <v>51.323999999999998</v>
      </c>
      <c r="T14" s="42">
        <v>48</v>
      </c>
      <c r="U14" s="42">
        <v>40.929000000000002</v>
      </c>
      <c r="V14" s="42">
        <v>48.44</v>
      </c>
      <c r="W14" s="42">
        <v>50.792999999999999</v>
      </c>
      <c r="X14" s="42">
        <v>54.167999999999999</v>
      </c>
      <c r="Y14" s="42">
        <v>59.478999999999999</v>
      </c>
      <c r="Z14" s="42">
        <v>40.368000000000002</v>
      </c>
      <c r="AA14" s="42">
        <v>56.494999999999997</v>
      </c>
      <c r="AB14" s="42">
        <v>63.646000000000001</v>
      </c>
      <c r="AC14" s="42">
        <v>62.421999999999997</v>
      </c>
      <c r="AD14" s="42">
        <v>106.758</v>
      </c>
      <c r="AE14" s="42">
        <v>56.374000000000002</v>
      </c>
      <c r="AF14" s="42">
        <v>46.710999999999999</v>
      </c>
      <c r="AG14" s="42">
        <v>49.719000000000001</v>
      </c>
      <c r="AH14" s="39">
        <v>50.631999999999998</v>
      </c>
    </row>
    <row r="15" spans="1:39" ht="14.4" x14ac:dyDescent="0.3">
      <c r="A15" s="54">
        <v>45352</v>
      </c>
      <c r="B15" s="7">
        <v>120</v>
      </c>
      <c r="C15" s="7">
        <v>68</v>
      </c>
      <c r="D15" s="40">
        <v>85</v>
      </c>
      <c r="E15" s="15">
        <v>138.50700000000001</v>
      </c>
      <c r="F15" s="15">
        <v>107.66200000000001</v>
      </c>
      <c r="G15" s="15">
        <v>113.72199999999999</v>
      </c>
      <c r="H15" s="42">
        <v>119.05500000000001</v>
      </c>
      <c r="I15" s="42">
        <v>107.152</v>
      </c>
      <c r="J15" s="42">
        <v>117.914</v>
      </c>
      <c r="K15" s="42">
        <v>97.411000000000001</v>
      </c>
      <c r="L15" s="42">
        <v>93.590999999999994</v>
      </c>
      <c r="M15" s="42">
        <v>85.096000000000004</v>
      </c>
      <c r="N15" s="42">
        <v>74.147000000000006</v>
      </c>
      <c r="O15" s="42">
        <v>65.866</v>
      </c>
      <c r="P15" s="42">
        <v>78.212999999999994</v>
      </c>
      <c r="Q15" s="42">
        <v>107.83199999999999</v>
      </c>
      <c r="R15" s="42">
        <v>102.93</v>
      </c>
      <c r="S15" s="42">
        <v>78.054000000000002</v>
      </c>
      <c r="T15" s="42">
        <v>103.761</v>
      </c>
      <c r="U15" s="42">
        <v>59.837000000000003</v>
      </c>
      <c r="V15" s="42">
        <v>87.094999999999999</v>
      </c>
      <c r="W15" s="42">
        <v>75.305000000000007</v>
      </c>
      <c r="X15" s="42">
        <v>84.123999999999995</v>
      </c>
      <c r="Y15" s="42">
        <v>114.401</v>
      </c>
      <c r="Z15" s="42">
        <v>70.539000000000001</v>
      </c>
      <c r="AA15" s="42">
        <v>86.346000000000004</v>
      </c>
      <c r="AB15" s="42">
        <v>107.65</v>
      </c>
      <c r="AC15" s="42">
        <v>104.133</v>
      </c>
      <c r="AD15" s="42">
        <v>370.78199999999998</v>
      </c>
      <c r="AE15" s="42">
        <v>78.787999999999997</v>
      </c>
      <c r="AF15" s="42">
        <v>82.167000000000002</v>
      </c>
      <c r="AG15" s="42">
        <v>110.05800000000001</v>
      </c>
      <c r="AH15" s="39">
        <v>67.902000000000001</v>
      </c>
    </row>
    <row r="16" spans="1:39" ht="14.4" x14ac:dyDescent="0.3">
      <c r="A16" s="54">
        <v>45383</v>
      </c>
      <c r="B16" s="7">
        <v>146</v>
      </c>
      <c r="C16" s="7">
        <v>91</v>
      </c>
      <c r="D16" s="40">
        <v>111</v>
      </c>
      <c r="E16" s="15">
        <v>140.22</v>
      </c>
      <c r="F16" s="15">
        <v>167.245</v>
      </c>
      <c r="G16" s="15">
        <v>147.42400000000001</v>
      </c>
      <c r="H16" s="42">
        <v>102.381</v>
      </c>
      <c r="I16" s="42">
        <v>166.14599999999999</v>
      </c>
      <c r="J16" s="42">
        <v>141.84899999999999</v>
      </c>
      <c r="K16" s="42">
        <v>159.19499999999999</v>
      </c>
      <c r="L16" s="42">
        <v>120.054</v>
      </c>
      <c r="M16" s="42">
        <v>123.88800000000001</v>
      </c>
      <c r="N16" s="42">
        <v>112.33199999999999</v>
      </c>
      <c r="O16" s="42">
        <v>99.700999999999993</v>
      </c>
      <c r="P16" s="42">
        <v>103.712</v>
      </c>
      <c r="Q16" s="42">
        <v>158.59700000000001</v>
      </c>
      <c r="R16" s="42">
        <v>139.19900000000001</v>
      </c>
      <c r="S16" s="42">
        <v>143.14500000000001</v>
      </c>
      <c r="T16" s="42">
        <v>102.003</v>
      </c>
      <c r="U16" s="42">
        <v>62.817999999999998</v>
      </c>
      <c r="V16" s="42">
        <v>132.673</v>
      </c>
      <c r="W16" s="42">
        <v>99.218999999999994</v>
      </c>
      <c r="X16" s="42">
        <v>222.25700000000001</v>
      </c>
      <c r="Y16" s="42">
        <v>189.70099999999999</v>
      </c>
      <c r="Z16" s="42">
        <v>75.968999999999994</v>
      </c>
      <c r="AA16" s="42">
        <v>110.59</v>
      </c>
      <c r="AB16" s="42">
        <v>111.816</v>
      </c>
      <c r="AC16" s="42">
        <v>158.96299999999999</v>
      </c>
      <c r="AD16" s="42">
        <v>565.27099999999996</v>
      </c>
      <c r="AE16" s="42">
        <v>104.602</v>
      </c>
      <c r="AF16" s="42">
        <v>280.19400000000002</v>
      </c>
      <c r="AG16" s="42">
        <v>136.79400000000001</v>
      </c>
      <c r="AH16" s="39">
        <v>88.858999999999995</v>
      </c>
    </row>
    <row r="17" spans="1:34" ht="14.4" x14ac:dyDescent="0.3">
      <c r="A17" s="54">
        <v>45413</v>
      </c>
      <c r="B17" s="7">
        <v>318</v>
      </c>
      <c r="C17" s="7">
        <v>165</v>
      </c>
      <c r="D17" s="40">
        <v>239</v>
      </c>
      <c r="E17" s="15">
        <v>227.63800000000001</v>
      </c>
      <c r="F17" s="15">
        <v>363.98899999999998</v>
      </c>
      <c r="G17" s="15">
        <v>250.78299999999999</v>
      </c>
      <c r="H17" s="42">
        <v>169.84100000000001</v>
      </c>
      <c r="I17" s="42">
        <v>266.09699999999998</v>
      </c>
      <c r="J17" s="42">
        <v>471.512</v>
      </c>
      <c r="K17" s="42">
        <v>254.16399999999999</v>
      </c>
      <c r="L17" s="42">
        <v>363.42599999999999</v>
      </c>
      <c r="M17" s="42">
        <v>199.53</v>
      </c>
      <c r="N17" s="42">
        <v>182.63</v>
      </c>
      <c r="O17" s="42">
        <v>79.143000000000001</v>
      </c>
      <c r="P17" s="42">
        <v>104.63500000000001</v>
      </c>
      <c r="Q17" s="42">
        <v>140.03899999999999</v>
      </c>
      <c r="R17" s="42">
        <v>317.26499999999999</v>
      </c>
      <c r="S17" s="42">
        <v>313.39</v>
      </c>
      <c r="T17" s="42">
        <v>214.22800000000001</v>
      </c>
      <c r="U17" s="42">
        <v>151.745</v>
      </c>
      <c r="V17" s="42">
        <v>221.55</v>
      </c>
      <c r="W17" s="42">
        <v>77.266999999999996</v>
      </c>
      <c r="X17" s="42">
        <v>390.161</v>
      </c>
      <c r="Y17" s="42">
        <v>229.67500000000001</v>
      </c>
      <c r="Z17" s="42">
        <v>98.730999999999995</v>
      </c>
      <c r="AA17" s="42">
        <v>270.22800000000001</v>
      </c>
      <c r="AB17" s="42">
        <v>240.184</v>
      </c>
      <c r="AC17" s="42">
        <v>440.61799999999999</v>
      </c>
      <c r="AD17" s="42">
        <v>611.49300000000005</v>
      </c>
      <c r="AE17" s="42">
        <v>292.86900000000003</v>
      </c>
      <c r="AF17" s="42">
        <v>186.98</v>
      </c>
      <c r="AG17" s="42">
        <v>188.874</v>
      </c>
      <c r="AH17" s="39">
        <v>121.074</v>
      </c>
    </row>
    <row r="18" spans="1:34" ht="14.4" x14ac:dyDescent="0.3">
      <c r="A18" s="54">
        <v>45444</v>
      </c>
      <c r="B18" s="7">
        <v>525</v>
      </c>
      <c r="C18" s="7">
        <v>249</v>
      </c>
      <c r="D18" s="40">
        <v>389</v>
      </c>
      <c r="E18" s="15">
        <v>87.914000000000001</v>
      </c>
      <c r="F18" s="15">
        <v>521.92499999999995</v>
      </c>
      <c r="G18" s="15">
        <v>193.03399999999999</v>
      </c>
      <c r="H18" s="42">
        <v>633.56700000000001</v>
      </c>
      <c r="I18" s="42">
        <v>698.54</v>
      </c>
      <c r="J18" s="42">
        <v>843.89400000000001</v>
      </c>
      <c r="K18" s="42">
        <v>452</v>
      </c>
      <c r="L18" s="42">
        <v>766.85699999999997</v>
      </c>
      <c r="M18" s="42">
        <v>245.04900000000001</v>
      </c>
      <c r="N18" s="42">
        <v>158.374</v>
      </c>
      <c r="O18" s="42">
        <v>219.58799999999999</v>
      </c>
      <c r="P18" s="42">
        <v>301.36900000000003</v>
      </c>
      <c r="Q18" s="42">
        <v>267.04000000000002</v>
      </c>
      <c r="R18" s="42">
        <v>519.69600000000003</v>
      </c>
      <c r="S18" s="42">
        <v>328.08199999999999</v>
      </c>
      <c r="T18" s="42">
        <v>79.777000000000001</v>
      </c>
      <c r="U18" s="42">
        <v>377.97699999999998</v>
      </c>
      <c r="V18" s="42">
        <v>568.97</v>
      </c>
      <c r="W18" s="42">
        <v>322.02499999999998</v>
      </c>
      <c r="X18" s="42">
        <v>740.43499999999995</v>
      </c>
      <c r="Y18" s="42">
        <v>215.97</v>
      </c>
      <c r="Z18" s="42">
        <v>110.756</v>
      </c>
      <c r="AA18" s="42">
        <v>544.38599999999997</v>
      </c>
      <c r="AB18" s="42">
        <v>353.46600000000001</v>
      </c>
      <c r="AC18" s="42">
        <v>465.61399999999998</v>
      </c>
      <c r="AD18" s="42">
        <v>889.35500000000002</v>
      </c>
      <c r="AE18" s="42">
        <v>463.61599999999999</v>
      </c>
      <c r="AF18" s="42">
        <v>367.226</v>
      </c>
      <c r="AG18" s="42">
        <v>411.17700000000002</v>
      </c>
      <c r="AH18" s="39">
        <v>426.11399999999998</v>
      </c>
    </row>
    <row r="19" spans="1:34" ht="14.4" x14ac:dyDescent="0.3">
      <c r="A19" s="54">
        <v>45474</v>
      </c>
      <c r="B19" s="7">
        <v>270</v>
      </c>
      <c r="C19" s="7">
        <v>92</v>
      </c>
      <c r="D19" s="40">
        <v>161</v>
      </c>
      <c r="E19" s="15">
        <v>47.313000000000002</v>
      </c>
      <c r="F19" s="15">
        <v>270.78199999999998</v>
      </c>
      <c r="G19" s="15">
        <v>39.197000000000003</v>
      </c>
      <c r="H19" s="42">
        <v>576.88400000000001</v>
      </c>
      <c r="I19" s="42">
        <v>320.61900000000003</v>
      </c>
      <c r="J19" s="42">
        <v>336.73399999999998</v>
      </c>
      <c r="K19" s="42">
        <v>430.54899999999998</v>
      </c>
      <c r="L19" s="42">
        <v>395.875</v>
      </c>
      <c r="M19" s="42">
        <v>76.863</v>
      </c>
      <c r="N19" s="42">
        <v>41.265999999999998</v>
      </c>
      <c r="O19" s="42">
        <v>92.861999999999995</v>
      </c>
      <c r="P19" s="42">
        <v>111.621</v>
      </c>
      <c r="Q19" s="42">
        <v>188.63200000000001</v>
      </c>
      <c r="R19" s="42">
        <v>302.95299999999997</v>
      </c>
      <c r="S19" s="42">
        <v>85.605000000000004</v>
      </c>
      <c r="T19" s="42">
        <v>13.163</v>
      </c>
      <c r="U19" s="42">
        <v>245.529</v>
      </c>
      <c r="V19" s="42">
        <v>390.53699999999998</v>
      </c>
      <c r="W19" s="42">
        <v>216.81800000000001</v>
      </c>
      <c r="X19" s="42">
        <v>831.14599999999996</v>
      </c>
      <c r="Y19" s="42">
        <v>83.540999999999997</v>
      </c>
      <c r="Z19" s="42">
        <v>42.213000000000001</v>
      </c>
      <c r="AA19" s="42">
        <v>307.41899999999998</v>
      </c>
      <c r="AB19" s="42">
        <v>154.69399999999999</v>
      </c>
      <c r="AC19" s="42">
        <v>133.40799999999999</v>
      </c>
      <c r="AD19" s="42">
        <v>406.61399999999998</v>
      </c>
      <c r="AE19" s="42">
        <v>199.78700000000001</v>
      </c>
      <c r="AF19" s="42">
        <v>255.38</v>
      </c>
      <c r="AG19" s="42">
        <v>192.74199999999999</v>
      </c>
      <c r="AH19" s="39">
        <v>196.63499999999999</v>
      </c>
    </row>
    <row r="20" spans="1:34" ht="14.4" x14ac:dyDescent="0.3">
      <c r="A20" s="54">
        <v>45505</v>
      </c>
      <c r="B20" s="7">
        <v>92</v>
      </c>
      <c r="C20" s="7">
        <v>45</v>
      </c>
      <c r="D20" s="40">
        <v>66</v>
      </c>
      <c r="E20" s="15">
        <v>32.366</v>
      </c>
      <c r="F20" s="15">
        <v>198.46100000000001</v>
      </c>
      <c r="G20" s="15">
        <v>35.174999999999997</v>
      </c>
      <c r="H20" s="42">
        <v>180.637</v>
      </c>
      <c r="I20" s="42">
        <v>104.56699999999999</v>
      </c>
      <c r="J20" s="42">
        <v>169.55</v>
      </c>
      <c r="K20" s="42">
        <v>138.44800000000001</v>
      </c>
      <c r="L20" s="42">
        <v>134.965</v>
      </c>
      <c r="M20" s="42">
        <v>45.34</v>
      </c>
      <c r="N20" s="42">
        <v>28.163</v>
      </c>
      <c r="O20" s="42">
        <v>43.195</v>
      </c>
      <c r="P20" s="42">
        <v>46.667000000000002</v>
      </c>
      <c r="Q20" s="42">
        <v>75.253</v>
      </c>
      <c r="R20" s="42">
        <v>100.32599999999999</v>
      </c>
      <c r="S20" s="42">
        <v>51.890999999999998</v>
      </c>
      <c r="T20" s="42">
        <v>31.37</v>
      </c>
      <c r="U20" s="42">
        <v>75.039000000000001</v>
      </c>
      <c r="V20" s="42">
        <v>120.04</v>
      </c>
      <c r="W20" s="42">
        <v>73.183000000000007</v>
      </c>
      <c r="X20" s="42">
        <v>218.05600000000001</v>
      </c>
      <c r="Y20" s="42">
        <v>43.923999999999999</v>
      </c>
      <c r="Z20" s="42">
        <v>28.018999999999998</v>
      </c>
      <c r="AA20" s="42">
        <v>114.52200000000001</v>
      </c>
      <c r="AB20" s="42">
        <v>59.304000000000002</v>
      </c>
      <c r="AC20" s="42">
        <v>67.644000000000005</v>
      </c>
      <c r="AD20" s="42">
        <v>146.99</v>
      </c>
      <c r="AE20" s="42">
        <v>74.040000000000006</v>
      </c>
      <c r="AF20" s="42">
        <v>96.305000000000007</v>
      </c>
      <c r="AG20" s="42">
        <v>72.286000000000001</v>
      </c>
      <c r="AH20" s="39">
        <v>88.878</v>
      </c>
    </row>
    <row r="21" spans="1:34" ht="14.4" x14ac:dyDescent="0.3">
      <c r="A21" s="54">
        <v>45536</v>
      </c>
      <c r="B21" s="7">
        <v>56</v>
      </c>
      <c r="C21" s="7">
        <v>34</v>
      </c>
      <c r="D21" s="40">
        <v>43</v>
      </c>
      <c r="E21" s="15">
        <v>32.820999999999998</v>
      </c>
      <c r="F21" s="15">
        <v>80.352999999999994</v>
      </c>
      <c r="G21" s="15">
        <v>30.87</v>
      </c>
      <c r="H21" s="42">
        <v>76.040999999999997</v>
      </c>
      <c r="I21" s="42">
        <v>64.572999999999993</v>
      </c>
      <c r="J21" s="42">
        <v>109.253</v>
      </c>
      <c r="K21" s="42">
        <v>65.031000000000006</v>
      </c>
      <c r="L21" s="42">
        <v>95.501000000000005</v>
      </c>
      <c r="M21" s="42">
        <v>51.203000000000003</v>
      </c>
      <c r="N21" s="42">
        <v>23.962</v>
      </c>
      <c r="O21" s="42">
        <v>40.771000000000001</v>
      </c>
      <c r="P21" s="42">
        <v>43.100999999999999</v>
      </c>
      <c r="Q21" s="42">
        <v>60.197000000000003</v>
      </c>
      <c r="R21" s="42">
        <v>57.841999999999999</v>
      </c>
      <c r="S21" s="42">
        <v>42.206000000000003</v>
      </c>
      <c r="T21" s="42">
        <v>29.192</v>
      </c>
      <c r="U21" s="42">
        <v>59.283000000000001</v>
      </c>
      <c r="V21" s="42">
        <v>57.308</v>
      </c>
      <c r="W21" s="42">
        <v>47.554000000000002</v>
      </c>
      <c r="X21" s="42">
        <v>95.751000000000005</v>
      </c>
      <c r="Y21" s="42">
        <v>33.484999999999999</v>
      </c>
      <c r="Z21" s="42">
        <v>32.92</v>
      </c>
      <c r="AA21" s="42">
        <v>78.701999999999998</v>
      </c>
      <c r="AB21" s="42">
        <v>41.811</v>
      </c>
      <c r="AC21" s="42">
        <v>65.988</v>
      </c>
      <c r="AD21" s="42">
        <v>102.303</v>
      </c>
      <c r="AE21" s="42">
        <v>44.988</v>
      </c>
      <c r="AF21" s="42">
        <v>68.278999999999996</v>
      </c>
      <c r="AG21" s="42">
        <v>50.692999999999998</v>
      </c>
      <c r="AH21" s="39">
        <v>71.314999999999998</v>
      </c>
    </row>
    <row r="22" spans="1:34" ht="14.4" x14ac:dyDescent="0.3">
      <c r="A22" s="54">
        <v>45566</v>
      </c>
      <c r="B22" s="7">
        <v>62</v>
      </c>
      <c r="C22" s="7">
        <v>45</v>
      </c>
      <c r="D22" s="40">
        <v>52</v>
      </c>
      <c r="E22" s="15">
        <v>33.246000000000002</v>
      </c>
      <c r="F22" s="15">
        <v>68.665999999999997</v>
      </c>
      <c r="G22" s="15">
        <v>61.865000000000002</v>
      </c>
      <c r="H22" s="42">
        <v>67.953999999999994</v>
      </c>
      <c r="I22" s="42">
        <v>62.523000000000003</v>
      </c>
      <c r="J22" s="42">
        <v>97.406000000000006</v>
      </c>
      <c r="K22" s="42">
        <v>66.335999999999999</v>
      </c>
      <c r="L22" s="42">
        <v>65.087000000000003</v>
      </c>
      <c r="M22" s="42">
        <v>52.962000000000003</v>
      </c>
      <c r="N22" s="42">
        <v>28.483000000000001</v>
      </c>
      <c r="O22" s="42">
        <v>43.704000000000001</v>
      </c>
      <c r="P22" s="42">
        <v>36.680999999999997</v>
      </c>
      <c r="Q22" s="42">
        <v>61.530999999999999</v>
      </c>
      <c r="R22" s="42">
        <v>56.845999999999997</v>
      </c>
      <c r="S22" s="42">
        <v>63.401000000000003</v>
      </c>
      <c r="T22" s="42">
        <v>56.555</v>
      </c>
      <c r="U22" s="42">
        <v>50.095999999999997</v>
      </c>
      <c r="V22" s="42">
        <v>60.07</v>
      </c>
      <c r="W22" s="42">
        <v>41.728000000000002</v>
      </c>
      <c r="X22" s="42">
        <v>88.575999999999993</v>
      </c>
      <c r="Y22" s="42">
        <v>38.210999999999999</v>
      </c>
      <c r="Z22" s="42">
        <v>52.473999999999997</v>
      </c>
      <c r="AA22" s="42">
        <v>131.76599999999999</v>
      </c>
      <c r="AB22" s="42">
        <v>52.008000000000003</v>
      </c>
      <c r="AC22" s="42">
        <v>103.226</v>
      </c>
      <c r="AD22" s="42">
        <v>111.837</v>
      </c>
      <c r="AE22" s="42">
        <v>53.795999999999999</v>
      </c>
      <c r="AF22" s="42">
        <v>63.881999999999998</v>
      </c>
      <c r="AG22" s="42">
        <v>48.408000000000001</v>
      </c>
      <c r="AH22" s="39">
        <v>48.805999999999997</v>
      </c>
    </row>
    <row r="23" spans="1:34" ht="14.4" x14ac:dyDescent="0.3">
      <c r="A23" s="54">
        <v>45597</v>
      </c>
      <c r="B23" s="7">
        <v>55</v>
      </c>
      <c r="C23" s="7">
        <v>47</v>
      </c>
      <c r="D23" s="40">
        <v>50</v>
      </c>
      <c r="E23" s="15">
        <v>41.188000000000002</v>
      </c>
      <c r="F23" s="15">
        <v>62.293999999999997</v>
      </c>
      <c r="G23" s="15">
        <v>49.201000000000001</v>
      </c>
      <c r="H23" s="42">
        <v>65.575000000000003</v>
      </c>
      <c r="I23" s="42">
        <v>68.849000000000004</v>
      </c>
      <c r="J23" s="42">
        <v>73.349999999999994</v>
      </c>
      <c r="K23" s="42">
        <v>60.402000000000001</v>
      </c>
      <c r="L23" s="42">
        <v>62.475000000000001</v>
      </c>
      <c r="M23" s="42">
        <v>50.151000000000003</v>
      </c>
      <c r="N23" s="42">
        <v>41.265000000000001</v>
      </c>
      <c r="O23" s="42">
        <v>40.404000000000003</v>
      </c>
      <c r="P23" s="42">
        <v>41.835000000000001</v>
      </c>
      <c r="Q23" s="42">
        <v>82.341999999999999</v>
      </c>
      <c r="R23" s="42">
        <v>56.448</v>
      </c>
      <c r="S23" s="42">
        <v>53.851999999999997</v>
      </c>
      <c r="T23" s="42">
        <v>46.296999999999997</v>
      </c>
      <c r="U23" s="42">
        <v>54.725999999999999</v>
      </c>
      <c r="V23" s="42">
        <v>61.100999999999999</v>
      </c>
      <c r="W23" s="42">
        <v>48.076000000000001</v>
      </c>
      <c r="X23" s="42">
        <v>78.156000000000006</v>
      </c>
      <c r="Y23" s="42">
        <v>50.637999999999998</v>
      </c>
      <c r="Z23" s="42">
        <v>40.551000000000002</v>
      </c>
      <c r="AA23" s="42">
        <v>74.641000000000005</v>
      </c>
      <c r="AB23" s="42">
        <v>48.4</v>
      </c>
      <c r="AC23" s="42">
        <v>100.91800000000001</v>
      </c>
      <c r="AD23" s="42">
        <v>92.454999999999998</v>
      </c>
      <c r="AE23" s="42">
        <v>55.555</v>
      </c>
      <c r="AF23" s="42">
        <v>57.305999999999997</v>
      </c>
      <c r="AG23" s="42">
        <v>56.286000000000001</v>
      </c>
      <c r="AH23" s="39">
        <v>58.835999999999999</v>
      </c>
    </row>
    <row r="24" spans="1:34" ht="14.4" x14ac:dyDescent="0.3">
      <c r="A24" s="54">
        <v>45627</v>
      </c>
      <c r="B24" s="7">
        <v>34</v>
      </c>
      <c r="C24" s="7">
        <v>34</v>
      </c>
      <c r="D24" s="40">
        <v>34</v>
      </c>
      <c r="E24" s="15">
        <v>34.194000000000003</v>
      </c>
      <c r="F24" s="15">
        <v>53.2</v>
      </c>
      <c r="G24" s="15">
        <v>38.685000000000002</v>
      </c>
      <c r="H24" s="42">
        <v>64.766999999999996</v>
      </c>
      <c r="I24" s="42">
        <v>64.89</v>
      </c>
      <c r="J24" s="42">
        <v>61.076999999999998</v>
      </c>
      <c r="K24" s="42">
        <v>54.268000000000001</v>
      </c>
      <c r="L24" s="42">
        <v>56.124000000000002</v>
      </c>
      <c r="M24" s="42">
        <v>39.753</v>
      </c>
      <c r="N24" s="42">
        <v>33.216999999999999</v>
      </c>
      <c r="O24" s="42">
        <v>33.865000000000002</v>
      </c>
      <c r="P24" s="42">
        <v>35.164000000000001</v>
      </c>
      <c r="Q24" s="42">
        <v>51.808999999999997</v>
      </c>
      <c r="R24" s="42">
        <v>50.965000000000003</v>
      </c>
      <c r="S24" s="42">
        <v>46.161000000000001</v>
      </c>
      <c r="T24" s="42">
        <v>33.707999999999998</v>
      </c>
      <c r="U24" s="42">
        <v>45.43</v>
      </c>
      <c r="V24" s="42">
        <v>50.463999999999999</v>
      </c>
      <c r="W24" s="42">
        <v>42.12</v>
      </c>
      <c r="X24" s="42">
        <v>67.561000000000007</v>
      </c>
      <c r="Y24" s="42">
        <v>40.889000000000003</v>
      </c>
      <c r="Z24" s="42">
        <v>31.731999999999999</v>
      </c>
      <c r="AA24" s="42">
        <v>59.115000000000002</v>
      </c>
      <c r="AB24" s="42">
        <v>41.795999999999999</v>
      </c>
      <c r="AC24" s="42">
        <v>64.734999999999999</v>
      </c>
      <c r="AD24" s="42">
        <v>83.730999999999995</v>
      </c>
      <c r="AE24" s="42">
        <v>46.06</v>
      </c>
      <c r="AF24" s="42">
        <v>49.994999999999997</v>
      </c>
      <c r="AG24" s="42">
        <v>49.238</v>
      </c>
      <c r="AH24" s="39">
        <v>49.418999999999997</v>
      </c>
    </row>
    <row r="25" spans="1:34" ht="14.4" x14ac:dyDescent="0.3">
      <c r="A25" s="54">
        <v>45658</v>
      </c>
      <c r="B25" s="7">
        <v>42</v>
      </c>
      <c r="C25" s="7">
        <v>42</v>
      </c>
      <c r="D25" s="40">
        <v>42</v>
      </c>
      <c r="E25" s="15">
        <v>30.532</v>
      </c>
      <c r="F25" s="15">
        <v>48.195999999999998</v>
      </c>
      <c r="G25" s="15">
        <v>35.945999999999998</v>
      </c>
      <c r="H25" s="42">
        <v>54.628999999999998</v>
      </c>
      <c r="I25" s="42">
        <v>79.194999999999993</v>
      </c>
      <c r="J25" s="42">
        <v>54.046999999999997</v>
      </c>
      <c r="K25" s="42">
        <v>47.95</v>
      </c>
      <c r="L25" s="42">
        <v>50.847999999999999</v>
      </c>
      <c r="M25" s="42">
        <v>34.642000000000003</v>
      </c>
      <c r="N25" s="42">
        <v>28.48</v>
      </c>
      <c r="O25" s="42">
        <v>30.600999999999999</v>
      </c>
      <c r="P25" s="42">
        <v>32.005000000000003</v>
      </c>
      <c r="Q25" s="42">
        <v>44.097000000000001</v>
      </c>
      <c r="R25" s="42">
        <v>51.231000000000002</v>
      </c>
      <c r="S25" s="42">
        <v>42.976999999999997</v>
      </c>
      <c r="T25" s="42">
        <v>28.507999999999999</v>
      </c>
      <c r="U25" s="42">
        <v>42.094999999999999</v>
      </c>
      <c r="V25" s="42">
        <v>44.476999999999997</v>
      </c>
      <c r="W25" s="42">
        <v>38.89</v>
      </c>
      <c r="X25" s="42">
        <v>62.741999999999997</v>
      </c>
      <c r="Y25" s="42">
        <v>35.164999999999999</v>
      </c>
      <c r="Z25" s="42">
        <v>28.725999999999999</v>
      </c>
      <c r="AA25" s="42">
        <v>55.283999999999999</v>
      </c>
      <c r="AB25" s="42">
        <v>36.268000000000001</v>
      </c>
      <c r="AC25" s="42">
        <v>54.688000000000002</v>
      </c>
      <c r="AD25" s="42">
        <v>73.688000000000002</v>
      </c>
      <c r="AE25" s="42">
        <v>38.968000000000004</v>
      </c>
      <c r="AF25" s="42">
        <v>44.844000000000001</v>
      </c>
      <c r="AG25" s="42">
        <v>43.316000000000003</v>
      </c>
      <c r="AH25" s="39">
        <v>43.25</v>
      </c>
    </row>
    <row r="26" spans="1:34" ht="14.4" x14ac:dyDescent="0.3">
      <c r="A26" s="54">
        <v>45689</v>
      </c>
      <c r="B26" s="7">
        <v>43</v>
      </c>
      <c r="C26" s="7">
        <v>43</v>
      </c>
      <c r="D26" s="40">
        <v>43</v>
      </c>
      <c r="E26" s="15">
        <v>31.827000000000002</v>
      </c>
      <c r="F26" s="15">
        <v>45.811</v>
      </c>
      <c r="G26" s="15">
        <v>54.231000000000002</v>
      </c>
      <c r="H26" s="42">
        <v>66.254999999999995</v>
      </c>
      <c r="I26" s="42">
        <v>60.923999999999999</v>
      </c>
      <c r="J26" s="42">
        <v>50.253999999999998</v>
      </c>
      <c r="K26" s="42">
        <v>48.186999999999998</v>
      </c>
      <c r="L26" s="42">
        <v>55.241999999999997</v>
      </c>
      <c r="M26" s="42">
        <v>34.450000000000003</v>
      </c>
      <c r="N26" s="42">
        <v>29.201000000000001</v>
      </c>
      <c r="O26" s="42">
        <v>42.180999999999997</v>
      </c>
      <c r="P26" s="42">
        <v>33.506</v>
      </c>
      <c r="Q26" s="42">
        <v>42.25</v>
      </c>
      <c r="R26" s="42">
        <v>47.829000000000001</v>
      </c>
      <c r="S26" s="42">
        <v>46.267000000000003</v>
      </c>
      <c r="T26" s="42">
        <v>28.311</v>
      </c>
      <c r="U26" s="42">
        <v>43.433</v>
      </c>
      <c r="V26" s="42">
        <v>41.841999999999999</v>
      </c>
      <c r="W26" s="42">
        <v>40.389000000000003</v>
      </c>
      <c r="X26" s="42">
        <v>59.232999999999997</v>
      </c>
      <c r="Y26" s="42">
        <v>35.225999999999999</v>
      </c>
      <c r="Z26" s="42">
        <v>39.554000000000002</v>
      </c>
      <c r="AA26" s="42">
        <v>64</v>
      </c>
      <c r="AB26" s="42">
        <v>49.68</v>
      </c>
      <c r="AC26" s="42">
        <v>94.844999999999999</v>
      </c>
      <c r="AD26" s="42">
        <v>71.686000000000007</v>
      </c>
      <c r="AE26" s="42">
        <v>39.597000000000001</v>
      </c>
      <c r="AF26" s="42">
        <v>43.518999999999998</v>
      </c>
      <c r="AG26" s="42">
        <v>46.414999999999999</v>
      </c>
      <c r="AH26" s="39">
        <v>43.771000000000001</v>
      </c>
    </row>
    <row r="27" spans="1:34" ht="14.4" x14ac:dyDescent="0.3">
      <c r="A27" s="54">
        <v>45717</v>
      </c>
      <c r="B27" s="7">
        <v>85</v>
      </c>
      <c r="C27" s="7">
        <v>85</v>
      </c>
      <c r="D27" s="40">
        <v>85</v>
      </c>
      <c r="E27" s="15">
        <v>95.748000000000005</v>
      </c>
      <c r="F27" s="15">
        <v>109.68300000000001</v>
      </c>
      <c r="G27" s="15">
        <v>113.005</v>
      </c>
      <c r="H27" s="42">
        <v>101.532</v>
      </c>
      <c r="I27" s="42">
        <v>118.57299999999999</v>
      </c>
      <c r="J27" s="42">
        <v>101.93600000000001</v>
      </c>
      <c r="K27" s="42">
        <v>88.281000000000006</v>
      </c>
      <c r="L27" s="42">
        <v>81.024000000000001</v>
      </c>
      <c r="M27" s="42">
        <v>70.542000000000002</v>
      </c>
      <c r="N27" s="42">
        <v>54.368000000000002</v>
      </c>
      <c r="O27" s="42">
        <v>68.823999999999998</v>
      </c>
      <c r="P27" s="42">
        <v>100.91800000000001</v>
      </c>
      <c r="Q27" s="42">
        <v>89.375</v>
      </c>
      <c r="R27" s="42">
        <v>76.513000000000005</v>
      </c>
      <c r="S27" s="42">
        <v>104.95099999999999</v>
      </c>
      <c r="T27" s="42">
        <v>50.743000000000002</v>
      </c>
      <c r="U27" s="42">
        <v>82.04</v>
      </c>
      <c r="V27" s="42">
        <v>67.876999999999995</v>
      </c>
      <c r="W27" s="42">
        <v>67.813999999999993</v>
      </c>
      <c r="X27" s="42">
        <v>116.804</v>
      </c>
      <c r="Y27" s="42">
        <v>68.266000000000005</v>
      </c>
      <c r="Z27" s="42">
        <v>70.12</v>
      </c>
      <c r="AA27" s="42">
        <v>109.426</v>
      </c>
      <c r="AB27" s="42">
        <v>92.504000000000005</v>
      </c>
      <c r="AC27" s="42">
        <v>340.89499999999998</v>
      </c>
      <c r="AD27" s="42">
        <v>96.741</v>
      </c>
      <c r="AE27" s="42">
        <v>76.954999999999998</v>
      </c>
      <c r="AF27" s="42">
        <v>103.202</v>
      </c>
      <c r="AG27" s="42">
        <v>66.007000000000005</v>
      </c>
      <c r="AH27" s="39">
        <v>120.718</v>
      </c>
    </row>
    <row r="28" spans="1:34" ht="14.4" x14ac:dyDescent="0.3">
      <c r="A28" s="54">
        <v>45748</v>
      </c>
      <c r="B28" s="7">
        <v>111</v>
      </c>
      <c r="C28" s="7">
        <v>111</v>
      </c>
      <c r="D28" s="40">
        <v>111</v>
      </c>
      <c r="E28" s="15">
        <v>165.03200000000001</v>
      </c>
      <c r="F28" s="15">
        <v>143.547</v>
      </c>
      <c r="G28" s="15">
        <v>97.98</v>
      </c>
      <c r="H28" s="42">
        <v>159.74</v>
      </c>
      <c r="I28" s="42">
        <v>142.03399999999999</v>
      </c>
      <c r="J28" s="42">
        <v>166.00200000000001</v>
      </c>
      <c r="K28" s="42">
        <v>117.789</v>
      </c>
      <c r="L28" s="42">
        <v>117.926</v>
      </c>
      <c r="M28" s="42">
        <v>106.116</v>
      </c>
      <c r="N28" s="42">
        <v>86.581999999999994</v>
      </c>
      <c r="O28" s="42">
        <v>95.259</v>
      </c>
      <c r="P28" s="42">
        <v>153.18899999999999</v>
      </c>
      <c r="Q28" s="42">
        <v>127.604</v>
      </c>
      <c r="R28" s="42">
        <v>141.35</v>
      </c>
      <c r="S28" s="42">
        <v>102.833</v>
      </c>
      <c r="T28" s="42">
        <v>55.384</v>
      </c>
      <c r="U28" s="42">
        <v>123.605</v>
      </c>
      <c r="V28" s="42">
        <v>90.918000000000006</v>
      </c>
      <c r="W28" s="42">
        <v>204.91800000000001</v>
      </c>
      <c r="X28" s="42">
        <v>193.767</v>
      </c>
      <c r="Y28" s="42">
        <v>72.671999999999997</v>
      </c>
      <c r="Z28" s="42">
        <v>94.463999999999999</v>
      </c>
      <c r="AA28" s="42">
        <v>112.16</v>
      </c>
      <c r="AB28" s="42">
        <v>144.96799999999999</v>
      </c>
      <c r="AC28" s="42">
        <v>544.59100000000001</v>
      </c>
      <c r="AD28" s="42">
        <v>124.05200000000001</v>
      </c>
      <c r="AE28" s="42">
        <v>274.10599999999999</v>
      </c>
      <c r="AF28" s="42">
        <v>130.60300000000001</v>
      </c>
      <c r="AG28" s="42">
        <v>86.7</v>
      </c>
      <c r="AH28" s="39">
        <v>118.437</v>
      </c>
    </row>
    <row r="29" spans="1:34" ht="14.4" x14ac:dyDescent="0.3">
      <c r="A29" s="54">
        <v>45778</v>
      </c>
      <c r="B29" s="7">
        <v>239</v>
      </c>
      <c r="C29" s="7">
        <v>239</v>
      </c>
      <c r="D29" s="40">
        <v>239</v>
      </c>
      <c r="E29" s="15">
        <v>315.08800000000002</v>
      </c>
      <c r="F29" s="15">
        <v>244.798</v>
      </c>
      <c r="G29" s="15">
        <v>161.78299999999999</v>
      </c>
      <c r="H29" s="42">
        <v>251.947</v>
      </c>
      <c r="I29" s="42">
        <v>470.71600000000001</v>
      </c>
      <c r="J29" s="42">
        <v>263.77600000000001</v>
      </c>
      <c r="K29" s="42">
        <v>352.87299999999999</v>
      </c>
      <c r="L29" s="42">
        <v>197.79400000000001</v>
      </c>
      <c r="M29" s="42">
        <v>168.369</v>
      </c>
      <c r="N29" s="42">
        <v>60.991999999999997</v>
      </c>
      <c r="O29" s="42">
        <v>85.828999999999994</v>
      </c>
      <c r="P29" s="42">
        <v>126.235</v>
      </c>
      <c r="Q29" s="42">
        <v>269.05500000000001</v>
      </c>
      <c r="R29" s="42">
        <v>306.50299999999999</v>
      </c>
      <c r="S29" s="42">
        <v>212.55600000000001</v>
      </c>
      <c r="T29" s="42">
        <v>132.27199999999999</v>
      </c>
      <c r="U29" s="42">
        <v>195.404</v>
      </c>
      <c r="V29" s="42">
        <v>66.387</v>
      </c>
      <c r="W29" s="42">
        <v>353.28899999999999</v>
      </c>
      <c r="X29" s="42">
        <v>236.65199999999999</v>
      </c>
      <c r="Y29" s="42">
        <v>93.55</v>
      </c>
      <c r="Z29" s="42">
        <v>209.26599999999999</v>
      </c>
      <c r="AA29" s="42">
        <v>253.154</v>
      </c>
      <c r="AB29" s="42">
        <v>398.76499999999999</v>
      </c>
      <c r="AC29" s="42">
        <v>575.43499999999995</v>
      </c>
      <c r="AD29" s="42">
        <v>336.97</v>
      </c>
      <c r="AE29" s="42">
        <v>180.143</v>
      </c>
      <c r="AF29" s="42">
        <v>171.73099999999999</v>
      </c>
      <c r="AG29" s="42">
        <v>112.45699999999999</v>
      </c>
      <c r="AH29" s="39">
        <v>200.06100000000001</v>
      </c>
    </row>
    <row r="30" spans="1:34" ht="14.4" x14ac:dyDescent="0.3">
      <c r="A30" s="54">
        <v>45809</v>
      </c>
      <c r="B30" s="7">
        <v>389</v>
      </c>
      <c r="C30" s="7">
        <v>389</v>
      </c>
      <c r="D30" s="40">
        <v>389</v>
      </c>
      <c r="E30" s="15">
        <v>481.22399999999999</v>
      </c>
      <c r="F30" s="15">
        <v>188.66200000000001</v>
      </c>
      <c r="G30" s="15">
        <v>597.69399999999996</v>
      </c>
      <c r="H30" s="42">
        <v>688.75</v>
      </c>
      <c r="I30" s="42">
        <v>855.28200000000004</v>
      </c>
      <c r="J30" s="42">
        <v>470.50400000000002</v>
      </c>
      <c r="K30" s="42">
        <v>753.57500000000005</v>
      </c>
      <c r="L30" s="42">
        <v>244.167</v>
      </c>
      <c r="M30" s="42">
        <v>156.41200000000001</v>
      </c>
      <c r="N30" s="42">
        <v>192.23500000000001</v>
      </c>
      <c r="O30" s="42">
        <v>258.89800000000002</v>
      </c>
      <c r="P30" s="42">
        <v>258.18</v>
      </c>
      <c r="Q30" s="42">
        <v>470.65600000000001</v>
      </c>
      <c r="R30" s="42">
        <v>324.13400000000001</v>
      </c>
      <c r="S30" s="42">
        <v>79.594999999999999</v>
      </c>
      <c r="T30" s="42">
        <v>322.97899999999998</v>
      </c>
      <c r="U30" s="42">
        <v>551.48099999999999</v>
      </c>
      <c r="V30" s="42">
        <v>294.14699999999999</v>
      </c>
      <c r="W30" s="42">
        <v>679.09199999999998</v>
      </c>
      <c r="X30" s="42">
        <v>218.977</v>
      </c>
      <c r="Y30" s="42">
        <v>105.864</v>
      </c>
      <c r="Z30" s="42">
        <v>488.86700000000002</v>
      </c>
      <c r="AA30" s="42">
        <v>358.61500000000001</v>
      </c>
      <c r="AB30" s="42">
        <v>426.589</v>
      </c>
      <c r="AC30" s="42">
        <v>872.16200000000003</v>
      </c>
      <c r="AD30" s="42">
        <v>496.98099999999999</v>
      </c>
      <c r="AE30" s="42">
        <v>349.85899999999998</v>
      </c>
      <c r="AF30" s="42">
        <v>396.61799999999999</v>
      </c>
      <c r="AG30" s="42">
        <v>404.58300000000003</v>
      </c>
      <c r="AH30" s="39">
        <v>76.316999999999993</v>
      </c>
    </row>
    <row r="31" spans="1:34" ht="14.4" x14ac:dyDescent="0.3">
      <c r="A31" s="54">
        <v>45839</v>
      </c>
      <c r="B31" s="7">
        <v>161</v>
      </c>
      <c r="C31" s="7">
        <v>161</v>
      </c>
      <c r="D31" s="40">
        <v>161</v>
      </c>
      <c r="E31" s="15">
        <v>265.44200000000001</v>
      </c>
      <c r="F31" s="15">
        <v>35.738999999999997</v>
      </c>
      <c r="G31" s="15">
        <v>565.31200000000001</v>
      </c>
      <c r="H31" s="42">
        <v>314.46600000000001</v>
      </c>
      <c r="I31" s="42">
        <v>348.31</v>
      </c>
      <c r="J31" s="42">
        <v>432.87</v>
      </c>
      <c r="K31" s="42">
        <v>390.91</v>
      </c>
      <c r="L31" s="42">
        <v>73.290000000000006</v>
      </c>
      <c r="M31" s="42">
        <v>40.781999999999996</v>
      </c>
      <c r="N31" s="42">
        <v>82.68</v>
      </c>
      <c r="O31" s="42">
        <v>101.20699999999999</v>
      </c>
      <c r="P31" s="42">
        <v>183.43199999999999</v>
      </c>
      <c r="Q31" s="42">
        <v>309.90199999999999</v>
      </c>
      <c r="R31" s="42">
        <v>82.575000000000003</v>
      </c>
      <c r="S31" s="42">
        <v>11.385999999999999</v>
      </c>
      <c r="T31" s="42">
        <v>228.98099999999999</v>
      </c>
      <c r="U31" s="42">
        <v>398.245</v>
      </c>
      <c r="V31" s="42">
        <v>207.83099999999999</v>
      </c>
      <c r="W31" s="42">
        <v>804.19500000000005</v>
      </c>
      <c r="X31" s="42">
        <v>82.635000000000005</v>
      </c>
      <c r="Y31" s="42">
        <v>39.542999999999999</v>
      </c>
      <c r="Z31" s="42">
        <v>295.50099999999998</v>
      </c>
      <c r="AA31" s="42">
        <v>154.053</v>
      </c>
      <c r="AB31" s="42">
        <v>125.997</v>
      </c>
      <c r="AC31" s="42">
        <v>413.76400000000001</v>
      </c>
      <c r="AD31" s="42">
        <v>207.78100000000001</v>
      </c>
      <c r="AE31" s="42">
        <v>248.89599999999999</v>
      </c>
      <c r="AF31" s="42">
        <v>186.779</v>
      </c>
      <c r="AG31" s="42">
        <v>197.11699999999999</v>
      </c>
      <c r="AH31" s="39">
        <v>39.146999999999998</v>
      </c>
    </row>
    <row r="32" spans="1:34" ht="14.4" x14ac:dyDescent="0.3">
      <c r="A32" s="54">
        <v>45870</v>
      </c>
      <c r="B32" s="7">
        <v>66</v>
      </c>
      <c r="C32" s="7">
        <v>66</v>
      </c>
      <c r="D32" s="40">
        <v>66</v>
      </c>
      <c r="E32" s="15">
        <v>200.554</v>
      </c>
      <c r="F32" s="15">
        <v>33.301000000000002</v>
      </c>
      <c r="G32" s="15">
        <v>177.06899999999999</v>
      </c>
      <c r="H32" s="42">
        <v>101.343</v>
      </c>
      <c r="I32" s="42">
        <v>172.066</v>
      </c>
      <c r="J32" s="42">
        <v>139.79300000000001</v>
      </c>
      <c r="K32" s="42">
        <v>133.29400000000001</v>
      </c>
      <c r="L32" s="42">
        <v>42.566000000000003</v>
      </c>
      <c r="M32" s="42">
        <v>26.638000000000002</v>
      </c>
      <c r="N32" s="42">
        <v>36.762</v>
      </c>
      <c r="O32" s="42">
        <v>42.094000000000001</v>
      </c>
      <c r="P32" s="42">
        <v>72.506</v>
      </c>
      <c r="Q32" s="42">
        <v>97.614999999999995</v>
      </c>
      <c r="R32" s="42">
        <v>50.491999999999997</v>
      </c>
      <c r="S32" s="42">
        <v>30.756</v>
      </c>
      <c r="T32" s="42">
        <v>69.668999999999997</v>
      </c>
      <c r="U32" s="42">
        <v>123.934</v>
      </c>
      <c r="V32" s="42">
        <v>68.346999999999994</v>
      </c>
      <c r="W32" s="42">
        <v>211.49600000000001</v>
      </c>
      <c r="X32" s="42">
        <v>44.070999999999998</v>
      </c>
      <c r="Y32" s="42">
        <v>26.358000000000001</v>
      </c>
      <c r="Z32" s="42">
        <v>108.125</v>
      </c>
      <c r="AA32" s="42">
        <v>59.41</v>
      </c>
      <c r="AB32" s="42">
        <v>63.73</v>
      </c>
      <c r="AC32" s="42">
        <v>148.136</v>
      </c>
      <c r="AD32" s="42">
        <v>80.909000000000006</v>
      </c>
      <c r="AE32" s="42">
        <v>94.295000000000002</v>
      </c>
      <c r="AF32" s="42">
        <v>69.453000000000003</v>
      </c>
      <c r="AG32" s="42">
        <v>91.652000000000001</v>
      </c>
      <c r="AH32" s="39">
        <v>26.452999999999999</v>
      </c>
    </row>
    <row r="33" spans="1:34" ht="14.4" x14ac:dyDescent="0.3">
      <c r="A33" s="54">
        <v>45901</v>
      </c>
      <c r="B33" s="11">
        <v>43</v>
      </c>
      <c r="C33" s="11">
        <v>43</v>
      </c>
      <c r="D33" s="40">
        <v>43</v>
      </c>
      <c r="E33" s="15">
        <v>80.278000000000006</v>
      </c>
      <c r="F33" s="15">
        <v>29.71</v>
      </c>
      <c r="G33" s="15">
        <v>74.451999999999998</v>
      </c>
      <c r="H33" s="42">
        <v>62.305999999999997</v>
      </c>
      <c r="I33" s="42">
        <v>108.84699999999999</v>
      </c>
      <c r="J33" s="42">
        <v>66.266000000000005</v>
      </c>
      <c r="K33" s="42">
        <v>94.597999999999999</v>
      </c>
      <c r="L33" s="42">
        <v>49.137</v>
      </c>
      <c r="M33" s="42">
        <v>23.006</v>
      </c>
      <c r="N33" s="42">
        <v>34.74</v>
      </c>
      <c r="O33" s="42">
        <v>39.74</v>
      </c>
      <c r="P33" s="42">
        <v>58.198999999999998</v>
      </c>
      <c r="Q33" s="42">
        <v>55.009</v>
      </c>
      <c r="R33" s="42">
        <v>41.45</v>
      </c>
      <c r="S33" s="42">
        <v>29.321999999999999</v>
      </c>
      <c r="T33" s="42">
        <v>55.366999999999997</v>
      </c>
      <c r="U33" s="42">
        <v>56.936</v>
      </c>
      <c r="V33" s="42">
        <v>43.838000000000001</v>
      </c>
      <c r="W33" s="42">
        <v>92.367999999999995</v>
      </c>
      <c r="X33" s="42">
        <v>33.939</v>
      </c>
      <c r="Y33" s="42">
        <v>30.463999999999999</v>
      </c>
      <c r="Z33" s="42">
        <v>73.984999999999999</v>
      </c>
      <c r="AA33" s="42">
        <v>42.220999999999997</v>
      </c>
      <c r="AB33" s="42">
        <v>62.875</v>
      </c>
      <c r="AC33" s="42">
        <v>100.001</v>
      </c>
      <c r="AD33" s="42">
        <v>51.317999999999998</v>
      </c>
      <c r="AE33" s="42">
        <v>66.893000000000001</v>
      </c>
      <c r="AF33" s="42">
        <v>48.786000000000001</v>
      </c>
      <c r="AG33" s="42">
        <v>71.662000000000006</v>
      </c>
      <c r="AH33" s="39">
        <v>28.013999999999999</v>
      </c>
    </row>
    <row r="34" spans="1:34" ht="14.4" x14ac:dyDescent="0.3">
      <c r="A34" s="54">
        <v>45931</v>
      </c>
      <c r="B34" s="7">
        <v>62</v>
      </c>
      <c r="C34" s="7">
        <v>45</v>
      </c>
      <c r="D34" s="40">
        <v>52</v>
      </c>
      <c r="E34" s="15">
        <v>67.742000000000004</v>
      </c>
      <c r="F34" s="15">
        <v>58.576000000000001</v>
      </c>
      <c r="G34" s="15">
        <v>66.492999999999995</v>
      </c>
      <c r="H34" s="42">
        <v>60.366</v>
      </c>
      <c r="I34" s="42">
        <v>99.567999999999998</v>
      </c>
      <c r="J34" s="42">
        <v>67.248999999999995</v>
      </c>
      <c r="K34" s="42">
        <v>64.209999999999994</v>
      </c>
      <c r="L34" s="42">
        <v>50.637</v>
      </c>
      <c r="M34" s="42">
        <v>27.33</v>
      </c>
      <c r="N34" s="42">
        <v>39.58</v>
      </c>
      <c r="O34" s="42">
        <v>32.389000000000003</v>
      </c>
      <c r="P34" s="42">
        <v>59.372</v>
      </c>
      <c r="Q34" s="42">
        <v>53.703000000000003</v>
      </c>
      <c r="R34" s="42">
        <v>62.652999999999999</v>
      </c>
      <c r="S34" s="42">
        <v>55.863999999999997</v>
      </c>
      <c r="T34" s="42">
        <v>46.572000000000003</v>
      </c>
      <c r="U34" s="42">
        <v>58.798999999999999</v>
      </c>
      <c r="V34" s="42">
        <v>38.207999999999998</v>
      </c>
      <c r="W34" s="42">
        <v>85.46</v>
      </c>
      <c r="X34" s="42">
        <v>38.393000000000001</v>
      </c>
      <c r="Y34" s="42">
        <v>52.280999999999999</v>
      </c>
      <c r="Z34" s="42">
        <v>126.79600000000001</v>
      </c>
      <c r="AA34" s="42">
        <v>52.231999999999999</v>
      </c>
      <c r="AB34" s="42">
        <v>99.894999999999996</v>
      </c>
      <c r="AC34" s="42">
        <v>111.389</v>
      </c>
      <c r="AD34" s="42">
        <v>59.63</v>
      </c>
      <c r="AE34" s="42">
        <v>62.531999999999996</v>
      </c>
      <c r="AF34" s="42">
        <v>46.54</v>
      </c>
      <c r="AG34" s="42">
        <v>48.636000000000003</v>
      </c>
      <c r="AH34" s="39">
        <v>27.132000000000001</v>
      </c>
    </row>
    <row r="35" spans="1:34" ht="14.4" x14ac:dyDescent="0.3">
      <c r="A35" s="54">
        <v>45962</v>
      </c>
      <c r="B35" s="7">
        <v>55</v>
      </c>
      <c r="C35" s="7">
        <v>47</v>
      </c>
      <c r="D35" s="40">
        <v>50</v>
      </c>
      <c r="E35" s="15">
        <v>61.66</v>
      </c>
      <c r="F35" s="15">
        <v>48.021000000000001</v>
      </c>
      <c r="G35" s="15">
        <v>64.290000000000006</v>
      </c>
      <c r="H35" s="42">
        <v>66.778999999999996</v>
      </c>
      <c r="I35" s="42">
        <v>73.739999999999995</v>
      </c>
      <c r="J35" s="42">
        <v>61.131</v>
      </c>
      <c r="K35" s="42">
        <v>61.604999999999997</v>
      </c>
      <c r="L35" s="42">
        <v>45.853000000000002</v>
      </c>
      <c r="M35" s="42">
        <v>40.168999999999997</v>
      </c>
      <c r="N35" s="42">
        <v>36.420999999999999</v>
      </c>
      <c r="O35" s="42">
        <v>37.664000000000001</v>
      </c>
      <c r="P35" s="42">
        <v>80.251999999999995</v>
      </c>
      <c r="Q35" s="42">
        <v>53.813000000000002</v>
      </c>
      <c r="R35" s="42">
        <v>53.118000000000002</v>
      </c>
      <c r="S35" s="42">
        <v>45.823</v>
      </c>
      <c r="T35" s="42">
        <v>51.670999999999999</v>
      </c>
      <c r="U35" s="42">
        <v>60.548000000000002</v>
      </c>
      <c r="V35" s="42">
        <v>44.912999999999997</v>
      </c>
      <c r="W35" s="42">
        <v>75.563999999999993</v>
      </c>
      <c r="X35" s="42">
        <v>51.094999999999999</v>
      </c>
      <c r="Y35" s="42">
        <v>40.323</v>
      </c>
      <c r="Z35" s="42">
        <v>71.123000000000005</v>
      </c>
      <c r="AA35" s="42">
        <v>48.491</v>
      </c>
      <c r="AB35" s="42">
        <v>98.126999999999995</v>
      </c>
      <c r="AC35" s="42">
        <v>91.575999999999993</v>
      </c>
      <c r="AD35" s="42">
        <v>60.628</v>
      </c>
      <c r="AE35" s="42">
        <v>56.01</v>
      </c>
      <c r="AF35" s="42">
        <v>54.606000000000002</v>
      </c>
      <c r="AG35" s="42">
        <v>58.716000000000001</v>
      </c>
      <c r="AH35" s="39">
        <v>34.011000000000003</v>
      </c>
    </row>
    <row r="36" spans="1:34" ht="14.4" x14ac:dyDescent="0.3">
      <c r="A36" s="54">
        <v>45992</v>
      </c>
      <c r="B36" s="12">
        <v>34</v>
      </c>
      <c r="C36" s="12">
        <v>34</v>
      </c>
      <c r="D36" s="40">
        <v>34</v>
      </c>
      <c r="E36" s="42">
        <v>52.456000000000003</v>
      </c>
      <c r="F36" s="42">
        <v>37.738</v>
      </c>
      <c r="G36" s="42">
        <v>63.183</v>
      </c>
      <c r="H36" s="42">
        <v>63.121000000000002</v>
      </c>
      <c r="I36" s="42">
        <v>61.356000000000002</v>
      </c>
      <c r="J36" s="42">
        <v>55.070999999999998</v>
      </c>
      <c r="K36" s="42">
        <v>55.517000000000003</v>
      </c>
      <c r="L36" s="42">
        <v>37.076000000000001</v>
      </c>
      <c r="M36" s="42">
        <v>32.637999999999998</v>
      </c>
      <c r="N36" s="42">
        <v>30.291</v>
      </c>
      <c r="O36" s="42">
        <v>32.646000000000001</v>
      </c>
      <c r="P36" s="42">
        <v>47.238</v>
      </c>
      <c r="Q36" s="42">
        <v>48.491</v>
      </c>
      <c r="R36" s="42">
        <v>45.622</v>
      </c>
      <c r="S36" s="42">
        <v>33.427999999999997</v>
      </c>
      <c r="T36" s="42">
        <v>42.853999999999999</v>
      </c>
      <c r="U36" s="42">
        <v>49.927</v>
      </c>
      <c r="V36" s="42">
        <v>39.316000000000003</v>
      </c>
      <c r="W36" s="42">
        <v>64.944000000000003</v>
      </c>
      <c r="X36" s="42">
        <v>42.679000000000002</v>
      </c>
      <c r="Y36" s="42">
        <v>31.300999999999998</v>
      </c>
      <c r="Z36" s="42">
        <v>56.008000000000003</v>
      </c>
      <c r="AA36" s="42">
        <v>42.008000000000003</v>
      </c>
      <c r="AB36" s="42">
        <v>62.59</v>
      </c>
      <c r="AC36" s="42">
        <v>83.391000000000005</v>
      </c>
      <c r="AD36" s="42">
        <v>50.847000000000001</v>
      </c>
      <c r="AE36" s="39">
        <v>48.908999999999999</v>
      </c>
      <c r="AF36" s="42">
        <v>47.831000000000003</v>
      </c>
      <c r="AG36" s="42">
        <v>49.731999999999999</v>
      </c>
      <c r="AH36" s="42">
        <v>29.552</v>
      </c>
    </row>
    <row r="37" spans="1:34" ht="14.4" x14ac:dyDescent="0.3">
      <c r="A37" s="54">
        <v>46023</v>
      </c>
      <c r="B37" s="12">
        <v>42</v>
      </c>
      <c r="C37" s="12">
        <v>42</v>
      </c>
      <c r="D37" s="40">
        <v>42</v>
      </c>
      <c r="E37" s="42">
        <v>47.494</v>
      </c>
      <c r="F37" s="42">
        <v>35.049999999999997</v>
      </c>
      <c r="G37" s="42">
        <v>53.69</v>
      </c>
      <c r="H37" s="42">
        <v>77.406999999999996</v>
      </c>
      <c r="I37" s="42">
        <v>54.16</v>
      </c>
      <c r="J37" s="42">
        <v>48.582000000000001</v>
      </c>
      <c r="K37" s="42">
        <v>50.28</v>
      </c>
      <c r="L37" s="42">
        <v>32.951000000000001</v>
      </c>
      <c r="M37" s="42">
        <v>27.835000000000001</v>
      </c>
      <c r="N37" s="42">
        <v>27.34</v>
      </c>
      <c r="O37" s="42">
        <v>29.698</v>
      </c>
      <c r="P37" s="42">
        <v>41.673000000000002</v>
      </c>
      <c r="Q37" s="42">
        <v>49.204000000000001</v>
      </c>
      <c r="R37" s="42">
        <v>42.469000000000001</v>
      </c>
      <c r="S37" s="42">
        <v>28.206</v>
      </c>
      <c r="T37" s="42">
        <v>39.756</v>
      </c>
      <c r="U37" s="42">
        <v>43.884</v>
      </c>
      <c r="V37" s="42">
        <v>36.298000000000002</v>
      </c>
      <c r="W37" s="42">
        <v>60.749000000000002</v>
      </c>
      <c r="X37" s="42">
        <v>35.375</v>
      </c>
      <c r="Y37" s="42">
        <v>28.291</v>
      </c>
      <c r="Z37" s="42">
        <v>52.423999999999999</v>
      </c>
      <c r="AA37" s="42">
        <v>36.145000000000003</v>
      </c>
      <c r="AB37" s="42">
        <v>52.735999999999997</v>
      </c>
      <c r="AC37" s="42">
        <v>73.028999999999996</v>
      </c>
      <c r="AD37" s="42">
        <v>43.756999999999998</v>
      </c>
      <c r="AE37" s="39">
        <v>43.814</v>
      </c>
      <c r="AF37" s="42">
        <v>42.015000000000001</v>
      </c>
      <c r="AG37" s="42">
        <v>43.277000000000001</v>
      </c>
      <c r="AH37" s="42">
        <v>26.971</v>
      </c>
    </row>
    <row r="38" spans="1:34" ht="14.4" x14ac:dyDescent="0.3">
      <c r="A38" s="54">
        <v>46054</v>
      </c>
      <c r="B38" s="12">
        <v>43</v>
      </c>
      <c r="C38" s="12">
        <v>43</v>
      </c>
      <c r="D38" s="40">
        <v>43</v>
      </c>
      <c r="E38" s="42">
        <v>44.988</v>
      </c>
      <c r="F38" s="42">
        <v>53.457999999999998</v>
      </c>
      <c r="G38" s="42">
        <v>65.450999999999993</v>
      </c>
      <c r="H38" s="42">
        <v>59.582999999999998</v>
      </c>
      <c r="I38" s="42">
        <v>50.34</v>
      </c>
      <c r="J38" s="42">
        <v>47.957999999999998</v>
      </c>
      <c r="K38" s="42">
        <v>54.762999999999998</v>
      </c>
      <c r="L38" s="42">
        <v>33.012999999999998</v>
      </c>
      <c r="M38" s="42">
        <v>28.504000000000001</v>
      </c>
      <c r="N38" s="42">
        <v>39.412999999999997</v>
      </c>
      <c r="O38" s="42">
        <v>31.608000000000001</v>
      </c>
      <c r="P38" s="42">
        <v>40.933999999999997</v>
      </c>
      <c r="Q38" s="42">
        <v>45.841999999999999</v>
      </c>
      <c r="R38" s="42">
        <v>45.84</v>
      </c>
      <c r="S38" s="42">
        <v>28.050999999999998</v>
      </c>
      <c r="T38" s="42">
        <v>40.064</v>
      </c>
      <c r="U38" s="42">
        <v>41.362000000000002</v>
      </c>
      <c r="V38" s="42">
        <v>37.463999999999999</v>
      </c>
      <c r="W38" s="42">
        <v>57.607999999999997</v>
      </c>
      <c r="X38" s="42">
        <v>35.378999999999998</v>
      </c>
      <c r="Y38" s="42">
        <v>38.518000000000001</v>
      </c>
      <c r="Z38" s="42">
        <v>61.448999999999998</v>
      </c>
      <c r="AA38" s="42">
        <v>49.747999999999998</v>
      </c>
      <c r="AB38" s="42">
        <v>92.971999999999994</v>
      </c>
      <c r="AC38" s="42">
        <v>71.076999999999998</v>
      </c>
      <c r="AD38" s="42">
        <v>43.174999999999997</v>
      </c>
      <c r="AE38" s="39">
        <v>42.66</v>
      </c>
      <c r="AF38" s="42">
        <v>44.402000000000001</v>
      </c>
      <c r="AG38" s="42">
        <v>43.124000000000002</v>
      </c>
      <c r="AH38" s="42">
        <v>28.893000000000001</v>
      </c>
    </row>
    <row r="39" spans="1:34" ht="14.4" x14ac:dyDescent="0.3">
      <c r="A39" s="54">
        <v>46082</v>
      </c>
      <c r="B39" s="12">
        <v>85</v>
      </c>
      <c r="C39" s="12">
        <v>85</v>
      </c>
      <c r="D39" s="40">
        <v>85</v>
      </c>
      <c r="E39" s="42">
        <v>108.38500000000001</v>
      </c>
      <c r="F39" s="42">
        <v>112.14100000000001</v>
      </c>
      <c r="G39" s="42">
        <v>100.687</v>
      </c>
      <c r="H39" s="42">
        <v>116.199</v>
      </c>
      <c r="I39" s="42">
        <v>97.872</v>
      </c>
      <c r="J39" s="42">
        <v>88.858000000000004</v>
      </c>
      <c r="K39" s="42">
        <v>80.555999999999997</v>
      </c>
      <c r="L39" s="42">
        <v>68.75</v>
      </c>
      <c r="M39" s="42">
        <v>53.237000000000002</v>
      </c>
      <c r="N39" s="42">
        <v>65.864999999999995</v>
      </c>
      <c r="O39" s="42">
        <v>98.700999999999993</v>
      </c>
      <c r="P39" s="42">
        <v>87.903999999999996</v>
      </c>
      <c r="Q39" s="42">
        <v>73.540999999999997</v>
      </c>
      <c r="R39" s="42">
        <v>104.19</v>
      </c>
      <c r="S39" s="42">
        <v>50.433</v>
      </c>
      <c r="T39" s="42">
        <v>79.722999999999999</v>
      </c>
      <c r="U39" s="42">
        <v>66.647000000000006</v>
      </c>
      <c r="V39" s="42">
        <v>65.231999999999999</v>
      </c>
      <c r="W39" s="42">
        <v>114.901</v>
      </c>
      <c r="X39" s="42">
        <v>68.429000000000002</v>
      </c>
      <c r="Y39" s="42">
        <v>69.748000000000005</v>
      </c>
      <c r="Z39" s="42">
        <v>106.464</v>
      </c>
      <c r="AA39" s="42">
        <v>92.554000000000002</v>
      </c>
      <c r="AB39" s="42">
        <v>337.79500000000002</v>
      </c>
      <c r="AC39" s="42">
        <v>95.248000000000005</v>
      </c>
      <c r="AD39" s="42">
        <v>80.97</v>
      </c>
      <c r="AE39" s="39">
        <v>101.303</v>
      </c>
      <c r="AF39" s="42">
        <v>64.795000000000002</v>
      </c>
      <c r="AG39" s="42">
        <v>119.521</v>
      </c>
      <c r="AH39" s="42">
        <v>92.085999999999999</v>
      </c>
    </row>
    <row r="40" spans="1:34" ht="14.4" x14ac:dyDescent="0.3">
      <c r="A40" s="54">
        <v>46113</v>
      </c>
      <c r="B40" s="12">
        <v>111</v>
      </c>
      <c r="C40" s="12">
        <v>111</v>
      </c>
      <c r="D40" s="40">
        <v>111</v>
      </c>
      <c r="E40" s="42">
        <v>138.74799999999999</v>
      </c>
      <c r="F40" s="42">
        <v>97.224000000000004</v>
      </c>
      <c r="G40" s="42">
        <v>158.60599999999999</v>
      </c>
      <c r="H40" s="42">
        <v>140.21100000000001</v>
      </c>
      <c r="I40" s="42">
        <v>163.673</v>
      </c>
      <c r="J40" s="42">
        <v>118.316</v>
      </c>
      <c r="K40" s="42">
        <v>117.17</v>
      </c>
      <c r="L40" s="42">
        <v>104.121</v>
      </c>
      <c r="M40" s="42">
        <v>84.603999999999999</v>
      </c>
      <c r="N40" s="42">
        <v>92.162999999999997</v>
      </c>
      <c r="O40" s="42">
        <v>150.74</v>
      </c>
      <c r="P40" s="42">
        <v>125.941</v>
      </c>
      <c r="Q40" s="42">
        <v>135.09800000000001</v>
      </c>
      <c r="R40" s="42">
        <v>102.404</v>
      </c>
      <c r="S40" s="42">
        <v>55.043999999999997</v>
      </c>
      <c r="T40" s="42">
        <v>120.886</v>
      </c>
      <c r="U40" s="42">
        <v>86.415000000000006</v>
      </c>
      <c r="V40" s="42">
        <v>200.99</v>
      </c>
      <c r="W40" s="42">
        <v>191.476</v>
      </c>
      <c r="X40" s="42">
        <v>72.875</v>
      </c>
      <c r="Y40" s="42">
        <v>91.253</v>
      </c>
      <c r="Z40" s="42">
        <v>107.395</v>
      </c>
      <c r="AA40" s="42">
        <v>145.09399999999999</v>
      </c>
      <c r="AB40" s="42">
        <v>538.75099999999998</v>
      </c>
      <c r="AC40" s="42">
        <v>120.39400000000001</v>
      </c>
      <c r="AD40" s="42">
        <v>280.44799999999998</v>
      </c>
      <c r="AE40" s="39">
        <v>129.28899999999999</v>
      </c>
      <c r="AF40" s="42">
        <v>85.275999999999996</v>
      </c>
      <c r="AG40" s="42">
        <v>117.145</v>
      </c>
      <c r="AH40" s="42">
        <v>161.02600000000001</v>
      </c>
    </row>
    <row r="41" spans="1:34" ht="14.4" x14ac:dyDescent="0.3">
      <c r="A41" s="54">
        <v>46143</v>
      </c>
      <c r="B41" s="12">
        <v>239</v>
      </c>
      <c r="C41" s="12">
        <v>239</v>
      </c>
      <c r="D41" s="40">
        <v>239</v>
      </c>
      <c r="E41" s="42">
        <v>235.89500000000001</v>
      </c>
      <c r="F41" s="42">
        <v>160.88800000000001</v>
      </c>
      <c r="G41" s="42">
        <v>249.78200000000001</v>
      </c>
      <c r="H41" s="42">
        <v>467.14400000000001</v>
      </c>
      <c r="I41" s="42">
        <v>253.196</v>
      </c>
      <c r="J41" s="42">
        <v>353.93</v>
      </c>
      <c r="K41" s="42">
        <v>196.328</v>
      </c>
      <c r="L41" s="42">
        <v>167.17</v>
      </c>
      <c r="M41" s="42">
        <v>57.177</v>
      </c>
      <c r="N41" s="42">
        <v>82.947999999999993</v>
      </c>
      <c r="O41" s="42">
        <v>123.56699999999999</v>
      </c>
      <c r="P41" s="42">
        <v>266.03899999999999</v>
      </c>
      <c r="Q41" s="42">
        <v>287.37799999999999</v>
      </c>
      <c r="R41" s="42">
        <v>211.55099999999999</v>
      </c>
      <c r="S41" s="42">
        <v>132.416</v>
      </c>
      <c r="T41" s="42">
        <v>188.45500000000001</v>
      </c>
      <c r="U41" s="42">
        <v>63.075000000000003</v>
      </c>
      <c r="V41" s="42">
        <v>349.36900000000003</v>
      </c>
      <c r="W41" s="42">
        <v>234.62</v>
      </c>
      <c r="X41" s="42">
        <v>93.942999999999998</v>
      </c>
      <c r="Y41" s="42">
        <v>191.935</v>
      </c>
      <c r="Z41" s="42">
        <v>234.684</v>
      </c>
      <c r="AA41" s="42">
        <v>398.029</v>
      </c>
      <c r="AB41" s="42">
        <v>569.70399999999995</v>
      </c>
      <c r="AC41" s="42">
        <v>318.34100000000001</v>
      </c>
      <c r="AD41" s="42">
        <v>184.31399999999999</v>
      </c>
      <c r="AE41" s="39">
        <v>169.81299999999999</v>
      </c>
      <c r="AF41" s="42">
        <v>110.986</v>
      </c>
      <c r="AG41" s="42">
        <v>184.68</v>
      </c>
      <c r="AH41" s="42">
        <v>309.13</v>
      </c>
    </row>
    <row r="42" spans="1:34" ht="14.4" x14ac:dyDescent="0.3">
      <c r="A42" s="54">
        <v>46174</v>
      </c>
      <c r="B42" s="12">
        <v>389</v>
      </c>
      <c r="C42" s="12">
        <v>389</v>
      </c>
      <c r="D42" s="40">
        <v>389</v>
      </c>
      <c r="E42" s="42">
        <v>194.643</v>
      </c>
      <c r="F42" s="42">
        <v>595.09</v>
      </c>
      <c r="G42" s="42">
        <v>687.46799999999996</v>
      </c>
      <c r="H42" s="42">
        <v>853.89599999999996</v>
      </c>
      <c r="I42" s="42">
        <v>466.89600000000002</v>
      </c>
      <c r="J42" s="42">
        <v>756.45500000000004</v>
      </c>
      <c r="K42" s="42">
        <v>243.74</v>
      </c>
      <c r="L42" s="42">
        <v>155.72</v>
      </c>
      <c r="M42" s="42">
        <v>188.26</v>
      </c>
      <c r="N42" s="42">
        <v>255.06</v>
      </c>
      <c r="O42" s="42">
        <v>254.92599999999999</v>
      </c>
      <c r="P42" s="42">
        <v>464.49299999999999</v>
      </c>
      <c r="Q42" s="42">
        <v>333.58499999999998</v>
      </c>
      <c r="R42" s="42">
        <v>79.146000000000001</v>
      </c>
      <c r="S42" s="42">
        <v>321.96199999999999</v>
      </c>
      <c r="T42" s="42">
        <v>526.05100000000004</v>
      </c>
      <c r="U42" s="42">
        <v>281.85700000000003</v>
      </c>
      <c r="V42" s="42">
        <v>674.30899999999997</v>
      </c>
      <c r="W42" s="42">
        <v>217.60400000000001</v>
      </c>
      <c r="X42" s="42">
        <v>105.997</v>
      </c>
      <c r="Y42" s="42">
        <v>491.77499999999998</v>
      </c>
      <c r="Z42" s="42">
        <v>354.26299999999998</v>
      </c>
      <c r="AA42" s="42">
        <v>425.34800000000001</v>
      </c>
      <c r="AB42" s="42">
        <v>870.21299999999997</v>
      </c>
      <c r="AC42" s="42">
        <v>504.88499999999999</v>
      </c>
      <c r="AD42" s="42">
        <v>353.41399999999999</v>
      </c>
      <c r="AE42" s="39">
        <v>395.69499999999999</v>
      </c>
      <c r="AF42" s="42">
        <v>402.67099999999999</v>
      </c>
      <c r="AG42" s="42">
        <v>81.027000000000001</v>
      </c>
      <c r="AH42" s="42">
        <v>474.60899999999998</v>
      </c>
    </row>
    <row r="43" spans="1:34" ht="14.4" x14ac:dyDescent="0.3">
      <c r="A43" s="54">
        <v>46204</v>
      </c>
      <c r="B43" s="12">
        <v>161</v>
      </c>
      <c r="C43" s="12">
        <v>161</v>
      </c>
      <c r="D43" s="40">
        <v>161</v>
      </c>
      <c r="E43" s="42">
        <v>38.204999999999998</v>
      </c>
      <c r="F43" s="42">
        <v>564.24900000000002</v>
      </c>
      <c r="G43" s="42">
        <v>314.02699999999999</v>
      </c>
      <c r="H43" s="42">
        <v>347.54500000000002</v>
      </c>
      <c r="I43" s="42">
        <v>440.15699999999998</v>
      </c>
      <c r="J43" s="42">
        <v>391.18799999999999</v>
      </c>
      <c r="K43" s="42">
        <v>72.974000000000004</v>
      </c>
      <c r="L43" s="42">
        <v>40.131</v>
      </c>
      <c r="M43" s="42">
        <v>87.451999999999998</v>
      </c>
      <c r="N43" s="42">
        <v>99.004000000000005</v>
      </c>
      <c r="O43" s="42">
        <v>182.268</v>
      </c>
      <c r="P43" s="42">
        <v>308.64400000000001</v>
      </c>
      <c r="Q43" s="42">
        <v>86.363</v>
      </c>
      <c r="R43" s="42">
        <v>11.19</v>
      </c>
      <c r="S43" s="42">
        <v>228.82400000000001</v>
      </c>
      <c r="T43" s="42">
        <v>396.7</v>
      </c>
      <c r="U43" s="42">
        <v>219.26400000000001</v>
      </c>
      <c r="V43" s="42">
        <v>802.58399999999995</v>
      </c>
      <c r="W43" s="42">
        <v>81.713999999999999</v>
      </c>
      <c r="X43" s="42">
        <v>39.53</v>
      </c>
      <c r="Y43" s="42">
        <v>303.61900000000003</v>
      </c>
      <c r="Z43" s="42">
        <v>152.601</v>
      </c>
      <c r="AA43" s="42">
        <v>126.069</v>
      </c>
      <c r="AB43" s="42">
        <v>412.94900000000001</v>
      </c>
      <c r="AC43" s="42">
        <v>215.114</v>
      </c>
      <c r="AD43" s="42">
        <v>250.374</v>
      </c>
      <c r="AE43" s="39">
        <v>186.298</v>
      </c>
      <c r="AF43" s="42">
        <v>196.374</v>
      </c>
      <c r="AG43" s="42">
        <v>40.479999999999997</v>
      </c>
      <c r="AH43" s="42">
        <v>263.584</v>
      </c>
    </row>
    <row r="44" spans="1:34" ht="14.4" x14ac:dyDescent="0.3">
      <c r="A44" s="54">
        <v>46235</v>
      </c>
      <c r="B44" s="12">
        <v>66</v>
      </c>
      <c r="C44" s="12">
        <v>66</v>
      </c>
      <c r="D44" s="40">
        <v>66</v>
      </c>
      <c r="E44" s="42">
        <v>33.284999999999997</v>
      </c>
      <c r="F44" s="42">
        <v>176.708</v>
      </c>
      <c r="G44" s="42">
        <v>101.062</v>
      </c>
      <c r="H44" s="42">
        <v>171.37</v>
      </c>
      <c r="I44" s="42">
        <v>145.45400000000001</v>
      </c>
      <c r="J44" s="42">
        <v>133.36099999999999</v>
      </c>
      <c r="K44" s="42">
        <v>42.283000000000001</v>
      </c>
      <c r="L44" s="42">
        <v>25.870999999999999</v>
      </c>
      <c r="M44" s="42">
        <v>37.420999999999999</v>
      </c>
      <c r="N44" s="42">
        <v>40.832999999999998</v>
      </c>
      <c r="O44" s="42">
        <v>71.697000000000003</v>
      </c>
      <c r="P44" s="42">
        <v>97.025999999999996</v>
      </c>
      <c r="Q44" s="42">
        <v>50.095999999999997</v>
      </c>
      <c r="R44" s="42">
        <v>30.527000000000001</v>
      </c>
      <c r="S44" s="42">
        <v>69.399000000000001</v>
      </c>
      <c r="T44" s="42">
        <v>123.119</v>
      </c>
      <c r="U44" s="42">
        <v>69.537999999999997</v>
      </c>
      <c r="V44" s="42">
        <v>210.44900000000001</v>
      </c>
      <c r="W44" s="42">
        <v>43.271999999999998</v>
      </c>
      <c r="X44" s="42">
        <v>26.419</v>
      </c>
      <c r="Y44" s="42">
        <v>108.96299999999999</v>
      </c>
      <c r="Z44" s="42">
        <v>58.247</v>
      </c>
      <c r="AA44" s="42">
        <v>63.750999999999998</v>
      </c>
      <c r="AB44" s="42">
        <v>147.57499999999999</v>
      </c>
      <c r="AC44" s="42">
        <v>82.301000000000002</v>
      </c>
      <c r="AD44" s="42">
        <v>96.055999999999997</v>
      </c>
      <c r="AE44" s="39">
        <v>68.927999999999997</v>
      </c>
      <c r="AF44" s="42">
        <v>91.066000000000003</v>
      </c>
      <c r="AG44" s="42">
        <v>26.895</v>
      </c>
      <c r="AH44" s="42">
        <v>199.161</v>
      </c>
    </row>
    <row r="45" spans="1:34" ht="14.4" x14ac:dyDescent="0.3">
      <c r="A45" s="54">
        <v>46266</v>
      </c>
      <c r="B45" s="12">
        <v>43</v>
      </c>
      <c r="C45" s="12">
        <v>43</v>
      </c>
      <c r="D45" s="40">
        <v>43</v>
      </c>
      <c r="E45" s="42">
        <v>29.582999999999998</v>
      </c>
      <c r="F45" s="42">
        <v>74.165000000000006</v>
      </c>
      <c r="G45" s="42">
        <v>62.076999999999998</v>
      </c>
      <c r="H45" s="42">
        <v>108.259</v>
      </c>
      <c r="I45" s="42">
        <v>66.879000000000005</v>
      </c>
      <c r="J45" s="42">
        <v>94.631</v>
      </c>
      <c r="K45" s="42">
        <v>48.898000000000003</v>
      </c>
      <c r="L45" s="42">
        <v>22.427</v>
      </c>
      <c r="M45" s="42">
        <v>34.491</v>
      </c>
      <c r="N45" s="42">
        <v>38.366999999999997</v>
      </c>
      <c r="O45" s="42">
        <v>57.494</v>
      </c>
      <c r="P45" s="42">
        <v>54.518000000000001</v>
      </c>
      <c r="Q45" s="42">
        <v>40.39</v>
      </c>
      <c r="R45" s="42">
        <v>29.024999999999999</v>
      </c>
      <c r="S45" s="42">
        <v>55.067</v>
      </c>
      <c r="T45" s="42">
        <v>56.267000000000003</v>
      </c>
      <c r="U45" s="42">
        <v>44.319000000000003</v>
      </c>
      <c r="V45" s="42">
        <v>91.492000000000004</v>
      </c>
      <c r="W45" s="42">
        <v>33.243000000000002</v>
      </c>
      <c r="X45" s="42">
        <v>30.433</v>
      </c>
      <c r="Y45" s="42">
        <v>74.997</v>
      </c>
      <c r="Z45" s="42">
        <v>41.215000000000003</v>
      </c>
      <c r="AA45" s="42">
        <v>62.878999999999998</v>
      </c>
      <c r="AB45" s="42">
        <v>99.536000000000001</v>
      </c>
      <c r="AC45" s="42">
        <v>51.427</v>
      </c>
      <c r="AD45" s="42">
        <v>68.459000000000003</v>
      </c>
      <c r="AE45" s="39">
        <v>48.290999999999997</v>
      </c>
      <c r="AF45" s="42">
        <v>71.153000000000006</v>
      </c>
      <c r="AG45" s="42">
        <v>27.506</v>
      </c>
      <c r="AH45" s="42">
        <v>79.158000000000001</v>
      </c>
    </row>
    <row r="46" spans="1:34" ht="14.4" x14ac:dyDescent="0.3">
      <c r="A46" s="54">
        <v>46296</v>
      </c>
      <c r="B46" s="12">
        <v>62</v>
      </c>
      <c r="C46" s="12">
        <v>45</v>
      </c>
      <c r="D46" s="40">
        <v>52</v>
      </c>
      <c r="E46" s="42">
        <v>57.366999999999997</v>
      </c>
      <c r="F46" s="42">
        <v>66.228999999999999</v>
      </c>
      <c r="G46" s="42">
        <v>60.152999999999999</v>
      </c>
      <c r="H46" s="42">
        <v>99.021000000000001</v>
      </c>
      <c r="I46" s="42">
        <v>67.308999999999997</v>
      </c>
      <c r="J46" s="42">
        <v>64.239999999999995</v>
      </c>
      <c r="K46" s="42">
        <v>50.442999999999998</v>
      </c>
      <c r="L46" s="42">
        <v>26.759</v>
      </c>
      <c r="M46" s="42">
        <v>39.305999999999997</v>
      </c>
      <c r="N46" s="42">
        <v>31.125</v>
      </c>
      <c r="O46" s="42">
        <v>58.683</v>
      </c>
      <c r="P46" s="42">
        <v>53.244</v>
      </c>
      <c r="Q46" s="42">
        <v>61.975000000000001</v>
      </c>
      <c r="R46" s="42">
        <v>55.701000000000001</v>
      </c>
      <c r="S46" s="42">
        <v>46.335000000000001</v>
      </c>
      <c r="T46" s="42">
        <v>58.165999999999997</v>
      </c>
      <c r="U46" s="42">
        <v>37.976999999999997</v>
      </c>
      <c r="V46" s="42">
        <v>84.602000000000004</v>
      </c>
      <c r="W46" s="42">
        <v>37.746000000000002</v>
      </c>
      <c r="X46" s="42">
        <v>52.223999999999997</v>
      </c>
      <c r="Y46" s="42">
        <v>127.316</v>
      </c>
      <c r="Z46" s="42">
        <v>51.329000000000001</v>
      </c>
      <c r="AA46" s="42">
        <v>99.923000000000002</v>
      </c>
      <c r="AB46" s="42">
        <v>110.931</v>
      </c>
      <c r="AC46" s="42">
        <v>59.021999999999998</v>
      </c>
      <c r="AD46" s="42">
        <v>63.978000000000002</v>
      </c>
      <c r="AE46" s="39">
        <v>46.08</v>
      </c>
      <c r="AF46" s="42">
        <v>48.192</v>
      </c>
      <c r="AG46" s="42">
        <v>27.068000000000001</v>
      </c>
      <c r="AH46" s="42">
        <v>66.668000000000006</v>
      </c>
    </row>
    <row r="47" spans="1:34" ht="14.4" x14ac:dyDescent="0.3">
      <c r="A47" s="54">
        <v>46327</v>
      </c>
      <c r="B47" s="12">
        <v>55</v>
      </c>
      <c r="C47" s="12">
        <v>47</v>
      </c>
      <c r="D47" s="40">
        <v>50</v>
      </c>
      <c r="E47" s="42">
        <v>48.613999999999997</v>
      </c>
      <c r="F47" s="42">
        <v>64.055999999999997</v>
      </c>
      <c r="G47" s="42">
        <v>66.585999999999999</v>
      </c>
      <c r="H47" s="42">
        <v>73.256</v>
      </c>
      <c r="I47" s="42">
        <v>61.411999999999999</v>
      </c>
      <c r="J47" s="42">
        <v>61.613</v>
      </c>
      <c r="K47" s="42">
        <v>45.545999999999999</v>
      </c>
      <c r="L47" s="42">
        <v>39.548000000000002</v>
      </c>
      <c r="M47" s="42">
        <v>36.488999999999997</v>
      </c>
      <c r="N47" s="42">
        <v>36.69</v>
      </c>
      <c r="O47" s="42">
        <v>78.361000000000004</v>
      </c>
      <c r="P47" s="42">
        <v>53.408000000000001</v>
      </c>
      <c r="Q47" s="42">
        <v>52.875</v>
      </c>
      <c r="R47" s="42">
        <v>45.649000000000001</v>
      </c>
      <c r="S47" s="42">
        <v>51.463000000000001</v>
      </c>
      <c r="T47" s="42">
        <v>59.994</v>
      </c>
      <c r="U47" s="42">
        <v>44.735999999999997</v>
      </c>
      <c r="V47" s="42">
        <v>74.832999999999998</v>
      </c>
      <c r="W47" s="42">
        <v>50.515000000000001</v>
      </c>
      <c r="X47" s="42">
        <v>40.302</v>
      </c>
      <c r="Y47" s="42">
        <v>72.393000000000001</v>
      </c>
      <c r="Z47" s="42">
        <v>47.651000000000003</v>
      </c>
      <c r="AA47" s="42">
        <v>98.174999999999997</v>
      </c>
      <c r="AB47" s="42">
        <v>91.194000000000003</v>
      </c>
      <c r="AC47" s="42">
        <v>60.834000000000003</v>
      </c>
      <c r="AD47" s="42">
        <v>57.264000000000003</v>
      </c>
      <c r="AE47" s="39">
        <v>54.197000000000003</v>
      </c>
      <c r="AF47" s="42">
        <v>58.305</v>
      </c>
      <c r="AG47" s="42">
        <v>33.945999999999998</v>
      </c>
      <c r="AH47" s="42">
        <v>60.720999999999997</v>
      </c>
    </row>
    <row r="48" spans="1:34" ht="14.4" x14ac:dyDescent="0.3">
      <c r="A48" s="54">
        <v>46357</v>
      </c>
      <c r="B48" s="12">
        <v>34</v>
      </c>
      <c r="C48" s="12">
        <v>34</v>
      </c>
      <c r="D48" s="41">
        <v>34</v>
      </c>
      <c r="E48" s="42">
        <v>37.807000000000002</v>
      </c>
      <c r="F48" s="42">
        <v>62.956000000000003</v>
      </c>
      <c r="G48" s="42">
        <v>62.942999999999998</v>
      </c>
      <c r="H48" s="42">
        <v>60.901000000000003</v>
      </c>
      <c r="I48" s="42">
        <v>55.177</v>
      </c>
      <c r="J48" s="42">
        <v>55.52</v>
      </c>
      <c r="K48" s="42">
        <v>36.911000000000001</v>
      </c>
      <c r="L48" s="42">
        <v>32</v>
      </c>
      <c r="M48" s="42">
        <v>30.187000000000001</v>
      </c>
      <c r="N48" s="42">
        <v>31.731000000000002</v>
      </c>
      <c r="O48" s="42">
        <v>46.591000000000001</v>
      </c>
      <c r="P48" s="42">
        <v>48.109000000000002</v>
      </c>
      <c r="Q48" s="42">
        <v>45.1</v>
      </c>
      <c r="R48" s="42">
        <v>33.265999999999998</v>
      </c>
      <c r="S48" s="42">
        <v>42.655000000000001</v>
      </c>
      <c r="T48" s="42">
        <v>49.421999999999997</v>
      </c>
      <c r="U48" s="42">
        <v>39.179000000000002</v>
      </c>
      <c r="V48" s="42">
        <v>64.259</v>
      </c>
      <c r="W48" s="42">
        <v>41.634999999999998</v>
      </c>
      <c r="X48" s="42">
        <v>31.279</v>
      </c>
      <c r="Y48" s="42">
        <v>56.326999999999998</v>
      </c>
      <c r="Z48" s="42">
        <v>41.216000000000001</v>
      </c>
      <c r="AA48" s="42">
        <v>62.59</v>
      </c>
      <c r="AB48" s="42">
        <v>83.028999999999996</v>
      </c>
      <c r="AC48" s="42">
        <v>50.731000000000002</v>
      </c>
      <c r="AD48" s="42">
        <v>50.082999999999998</v>
      </c>
      <c r="AE48" s="39">
        <v>47.438000000000002</v>
      </c>
      <c r="AF48" s="42">
        <v>49.344999999999999</v>
      </c>
      <c r="AG48" s="42">
        <v>29.59</v>
      </c>
      <c r="AH48" s="42">
        <v>51.582000000000001</v>
      </c>
    </row>
    <row r="49" spans="1:1005" ht="14.4" x14ac:dyDescent="0.3">
      <c r="A49" s="54">
        <v>46388</v>
      </c>
      <c r="B49" s="12">
        <v>42</v>
      </c>
      <c r="C49" s="12">
        <v>42</v>
      </c>
      <c r="D49" s="41">
        <v>42</v>
      </c>
      <c r="E49" s="42">
        <v>35.1</v>
      </c>
      <c r="F49" s="42">
        <v>53.488999999999997</v>
      </c>
      <c r="G49" s="42">
        <v>77.242999999999995</v>
      </c>
      <c r="H49" s="42">
        <v>53.744999999999997</v>
      </c>
      <c r="I49" s="42">
        <v>48.649000000000001</v>
      </c>
      <c r="J49" s="42">
        <v>50.277999999999999</v>
      </c>
      <c r="K49" s="42">
        <v>32.804000000000002</v>
      </c>
      <c r="L49" s="42">
        <v>27.248000000000001</v>
      </c>
      <c r="M49" s="42">
        <v>27.073</v>
      </c>
      <c r="N49" s="42">
        <v>28.864000000000001</v>
      </c>
      <c r="O49" s="42">
        <v>41.115000000000002</v>
      </c>
      <c r="P49" s="42">
        <v>48.85</v>
      </c>
      <c r="Q49" s="42">
        <v>42.13</v>
      </c>
      <c r="R49" s="42">
        <v>28.06</v>
      </c>
      <c r="S49" s="42">
        <v>39.570999999999998</v>
      </c>
      <c r="T49" s="42">
        <v>43.427</v>
      </c>
      <c r="U49" s="42">
        <v>36.1</v>
      </c>
      <c r="V49" s="42">
        <v>60.116</v>
      </c>
      <c r="W49" s="42">
        <v>34.884999999999998</v>
      </c>
      <c r="X49" s="42">
        <v>28.268000000000001</v>
      </c>
      <c r="Y49" s="42">
        <v>52.484999999999999</v>
      </c>
      <c r="Z49" s="42">
        <v>35.078000000000003</v>
      </c>
      <c r="AA49" s="42">
        <v>52.731000000000002</v>
      </c>
      <c r="AB49" s="42">
        <v>72.697999999999993</v>
      </c>
      <c r="AC49" s="42">
        <v>43.731999999999999</v>
      </c>
      <c r="AD49" s="42">
        <v>44.881</v>
      </c>
      <c r="AE49" s="39">
        <v>41.655000000000001</v>
      </c>
      <c r="AF49" s="42">
        <v>42.921999999999997</v>
      </c>
      <c r="AG49" s="42">
        <v>27.015999999999998</v>
      </c>
      <c r="AH49" s="42">
        <v>46.692999999999998</v>
      </c>
    </row>
    <row r="50" spans="1:1005" ht="14.4" x14ac:dyDescent="0.3">
      <c r="A50" s="54">
        <v>46419</v>
      </c>
      <c r="B50" s="12">
        <v>43</v>
      </c>
      <c r="C50" s="12">
        <v>43</v>
      </c>
      <c r="D50" s="41">
        <v>43</v>
      </c>
      <c r="E50" s="42">
        <v>52.05</v>
      </c>
      <c r="F50" s="42">
        <v>65.275999999999996</v>
      </c>
      <c r="G50" s="42">
        <v>59.454000000000001</v>
      </c>
      <c r="H50" s="42">
        <v>49.996000000000002</v>
      </c>
      <c r="I50" s="42">
        <v>48.344999999999999</v>
      </c>
      <c r="J50" s="42">
        <v>54.746000000000002</v>
      </c>
      <c r="K50" s="42">
        <v>32.89</v>
      </c>
      <c r="L50" s="42">
        <v>28.012</v>
      </c>
      <c r="M50" s="42">
        <v>39.320999999999998</v>
      </c>
      <c r="N50" s="42">
        <v>30.914000000000001</v>
      </c>
      <c r="O50" s="42">
        <v>40.473999999999997</v>
      </c>
      <c r="P50" s="42">
        <v>45.548999999999999</v>
      </c>
      <c r="Q50" s="42">
        <v>45.255000000000003</v>
      </c>
      <c r="R50" s="42">
        <v>27.931000000000001</v>
      </c>
      <c r="S50" s="42">
        <v>39.969000000000001</v>
      </c>
      <c r="T50" s="42">
        <v>40.984999999999999</v>
      </c>
      <c r="U50" s="42">
        <v>37.201000000000001</v>
      </c>
      <c r="V50" s="42">
        <v>57.085000000000001</v>
      </c>
      <c r="W50" s="42">
        <v>34.975999999999999</v>
      </c>
      <c r="X50" s="42">
        <v>38.496000000000002</v>
      </c>
      <c r="Y50" s="42">
        <v>61.56</v>
      </c>
      <c r="Z50" s="42">
        <v>49.069000000000003</v>
      </c>
      <c r="AA50" s="42">
        <v>92.924000000000007</v>
      </c>
      <c r="AB50" s="42">
        <v>70.790000000000006</v>
      </c>
      <c r="AC50" s="42">
        <v>42.899000000000001</v>
      </c>
      <c r="AD50" s="42">
        <v>43.542000000000002</v>
      </c>
      <c r="AE50" s="39">
        <v>43.911999999999999</v>
      </c>
      <c r="AF50" s="42">
        <v>42.61</v>
      </c>
      <c r="AG50" s="42">
        <v>28.93</v>
      </c>
      <c r="AH50" s="42">
        <v>44.322000000000003</v>
      </c>
    </row>
    <row r="51" spans="1:1005" ht="14.4" x14ac:dyDescent="0.3">
      <c r="A51" s="54">
        <v>46447</v>
      </c>
      <c r="B51" s="12">
        <v>85</v>
      </c>
      <c r="C51" s="12">
        <v>85</v>
      </c>
      <c r="D51" s="41">
        <v>85</v>
      </c>
      <c r="E51" s="42">
        <v>112.70099999999999</v>
      </c>
      <c r="F51" s="42">
        <v>100.503</v>
      </c>
      <c r="G51" s="42">
        <v>115.889</v>
      </c>
      <c r="H51" s="42">
        <v>97.474000000000004</v>
      </c>
      <c r="I51" s="42">
        <v>87.71</v>
      </c>
      <c r="J51" s="42">
        <v>80.543999999999997</v>
      </c>
      <c r="K51" s="42">
        <v>68.619</v>
      </c>
      <c r="L51" s="42">
        <v>52.69</v>
      </c>
      <c r="M51" s="42">
        <v>65.057000000000002</v>
      </c>
      <c r="N51" s="42">
        <v>97.778000000000006</v>
      </c>
      <c r="O51" s="42">
        <v>87.397000000000006</v>
      </c>
      <c r="P51" s="42">
        <v>73.055000000000007</v>
      </c>
      <c r="Q51" s="42">
        <v>101.504</v>
      </c>
      <c r="R51" s="42">
        <v>50.311999999999998</v>
      </c>
      <c r="S51" s="42">
        <v>79.563000000000002</v>
      </c>
      <c r="T51" s="42">
        <v>66.245000000000005</v>
      </c>
      <c r="U51" s="42">
        <v>64.688000000000002</v>
      </c>
      <c r="V51" s="42">
        <v>114.274</v>
      </c>
      <c r="W51" s="42">
        <v>67.997</v>
      </c>
      <c r="X51" s="42">
        <v>69.733999999999995</v>
      </c>
      <c r="Y51" s="42">
        <v>104.58</v>
      </c>
      <c r="Z51" s="42">
        <v>91.766999999999996</v>
      </c>
      <c r="AA51" s="42">
        <v>337.77</v>
      </c>
      <c r="AB51" s="42">
        <v>94.944000000000003</v>
      </c>
      <c r="AC51" s="42">
        <v>77.637</v>
      </c>
      <c r="AD51" s="42">
        <v>102.547</v>
      </c>
      <c r="AE51" s="39">
        <v>64.456000000000003</v>
      </c>
      <c r="AF51" s="42">
        <v>119.099</v>
      </c>
      <c r="AG51" s="42">
        <v>86.016000000000005</v>
      </c>
      <c r="AH51" s="42">
        <v>107.541</v>
      </c>
    </row>
    <row r="52" spans="1:1005" ht="14.4" x14ac:dyDescent="0.3">
      <c r="A52" s="54">
        <v>46478</v>
      </c>
      <c r="B52" s="12">
        <v>111</v>
      </c>
      <c r="C52" s="12">
        <v>111</v>
      </c>
      <c r="D52" s="41">
        <v>111</v>
      </c>
      <c r="E52" s="42">
        <v>95.338999999999999</v>
      </c>
      <c r="F52" s="42">
        <v>158.369</v>
      </c>
      <c r="G52" s="42">
        <v>140.00299999999999</v>
      </c>
      <c r="H52" s="42">
        <v>163.20400000000001</v>
      </c>
      <c r="I52" s="42">
        <v>107.396</v>
      </c>
      <c r="J52" s="42">
        <v>117.28400000000001</v>
      </c>
      <c r="K52" s="42">
        <v>104.014</v>
      </c>
      <c r="L52" s="42">
        <v>84.081000000000003</v>
      </c>
      <c r="M52" s="42">
        <v>90.471000000000004</v>
      </c>
      <c r="N52" s="42">
        <v>149.851</v>
      </c>
      <c r="O52" s="42">
        <v>125.379</v>
      </c>
      <c r="P52" s="42">
        <v>134.691</v>
      </c>
      <c r="Q52" s="42">
        <v>101.252</v>
      </c>
      <c r="R52" s="42">
        <v>54.926000000000002</v>
      </c>
      <c r="S52" s="42">
        <v>120.711</v>
      </c>
      <c r="T52" s="42">
        <v>85.623000000000005</v>
      </c>
      <c r="U52" s="42">
        <v>197.43</v>
      </c>
      <c r="V52" s="42">
        <v>190.86099999999999</v>
      </c>
      <c r="W52" s="42">
        <v>72.454999999999998</v>
      </c>
      <c r="X52" s="42">
        <v>91.286000000000001</v>
      </c>
      <c r="Y52" s="42">
        <v>107.86499999999999</v>
      </c>
      <c r="Z52" s="42">
        <v>144.15299999999999</v>
      </c>
      <c r="AA52" s="42">
        <v>538.75</v>
      </c>
      <c r="AB52" s="42">
        <v>120.03700000000001</v>
      </c>
      <c r="AC52" s="42">
        <v>272.18700000000001</v>
      </c>
      <c r="AD52" s="42">
        <v>130.45500000000001</v>
      </c>
      <c r="AE52" s="39">
        <v>84.88</v>
      </c>
      <c r="AF52" s="42">
        <v>116.70699999999999</v>
      </c>
      <c r="AG52" s="42">
        <v>162.15899999999999</v>
      </c>
      <c r="AH52" s="42">
        <v>137.83500000000001</v>
      </c>
    </row>
    <row r="53" spans="1:1005" ht="14.4" x14ac:dyDescent="0.3">
      <c r="A53" s="54">
        <v>46508</v>
      </c>
      <c r="B53" s="12">
        <v>239</v>
      </c>
      <c r="C53" s="12">
        <v>239</v>
      </c>
      <c r="D53" s="41">
        <v>239</v>
      </c>
      <c r="E53" s="42">
        <v>150.98699999999999</v>
      </c>
      <c r="F53" s="42">
        <v>249.46299999999999</v>
      </c>
      <c r="G53" s="42">
        <v>466.81299999999999</v>
      </c>
      <c r="H53" s="42">
        <v>252.727</v>
      </c>
      <c r="I53" s="42">
        <v>336.55500000000001</v>
      </c>
      <c r="J53" s="42">
        <v>196.40299999999999</v>
      </c>
      <c r="K53" s="42">
        <v>167.12</v>
      </c>
      <c r="L53" s="42">
        <v>56.896000000000001</v>
      </c>
      <c r="M53" s="42">
        <v>72.641999999999996</v>
      </c>
      <c r="N53" s="42">
        <v>122.877</v>
      </c>
      <c r="O53" s="42">
        <v>264.84399999999999</v>
      </c>
      <c r="P53" s="42">
        <v>286.88200000000001</v>
      </c>
      <c r="Q53" s="42">
        <v>207.40100000000001</v>
      </c>
      <c r="R53" s="42">
        <v>132.27000000000001</v>
      </c>
      <c r="S53" s="42">
        <v>188.37</v>
      </c>
      <c r="T53" s="42">
        <v>62.683</v>
      </c>
      <c r="U53" s="42">
        <v>330.87200000000001</v>
      </c>
      <c r="V53" s="42">
        <v>234.12200000000001</v>
      </c>
      <c r="W53" s="42">
        <v>93.524000000000001</v>
      </c>
      <c r="X53" s="42">
        <v>192.15299999999999</v>
      </c>
      <c r="Y53" s="42">
        <v>230.07400000000001</v>
      </c>
      <c r="Z53" s="42">
        <v>396.44600000000003</v>
      </c>
      <c r="AA53" s="42">
        <v>569.84</v>
      </c>
      <c r="AB53" s="42">
        <v>317.92200000000003</v>
      </c>
      <c r="AC53" s="42">
        <v>181.54</v>
      </c>
      <c r="AD53" s="42">
        <v>170.816</v>
      </c>
      <c r="AE53" s="39">
        <v>110.70099999999999</v>
      </c>
      <c r="AF53" s="42">
        <v>183.041</v>
      </c>
      <c r="AG53" s="42">
        <v>292.09699999999998</v>
      </c>
      <c r="AH53" s="42">
        <v>235.124</v>
      </c>
    </row>
    <row r="54" spans="1:1005" ht="14.4" x14ac:dyDescent="0.3">
      <c r="A54" s="54">
        <v>46539</v>
      </c>
      <c r="B54" s="12">
        <v>389</v>
      </c>
      <c r="C54" s="12">
        <v>389</v>
      </c>
      <c r="D54" s="41">
        <v>389</v>
      </c>
      <c r="E54" s="42">
        <v>577.47699999999998</v>
      </c>
      <c r="F54" s="42">
        <v>687.28399999999999</v>
      </c>
      <c r="G54" s="42">
        <v>853.69799999999998</v>
      </c>
      <c r="H54" s="42">
        <v>466.541</v>
      </c>
      <c r="I54" s="42">
        <v>757.14599999999996</v>
      </c>
      <c r="J54" s="42">
        <v>243.76900000000001</v>
      </c>
      <c r="K54" s="42">
        <v>155.65299999999999</v>
      </c>
      <c r="L54" s="42">
        <v>188.06200000000001</v>
      </c>
      <c r="M54" s="42">
        <v>256.92</v>
      </c>
      <c r="N54" s="42">
        <v>254.227</v>
      </c>
      <c r="O54" s="42">
        <v>463.096</v>
      </c>
      <c r="P54" s="42">
        <v>333.375</v>
      </c>
      <c r="Q54" s="42">
        <v>82.213999999999999</v>
      </c>
      <c r="R54" s="42">
        <v>321.83600000000001</v>
      </c>
      <c r="S54" s="42">
        <v>542.38900000000001</v>
      </c>
      <c r="T54" s="42">
        <v>281.19200000000001</v>
      </c>
      <c r="U54" s="42">
        <v>651.21400000000006</v>
      </c>
      <c r="V54" s="42">
        <v>217.26300000000001</v>
      </c>
      <c r="W54" s="42">
        <v>105.703</v>
      </c>
      <c r="X54" s="42">
        <v>491.88499999999999</v>
      </c>
      <c r="Y54" s="42">
        <v>355.483</v>
      </c>
      <c r="Z54" s="42">
        <v>424.54</v>
      </c>
      <c r="AA54" s="42">
        <v>870.31</v>
      </c>
      <c r="AB54" s="42">
        <v>504.69600000000003</v>
      </c>
      <c r="AC54" s="42">
        <v>349.92399999999998</v>
      </c>
      <c r="AD54" s="42">
        <v>396.517</v>
      </c>
      <c r="AE54" s="39">
        <v>402.26600000000002</v>
      </c>
      <c r="AF54" s="42">
        <v>80.819000000000003</v>
      </c>
      <c r="AG54" s="42">
        <v>470.86500000000001</v>
      </c>
      <c r="AH54" s="42">
        <v>194.17500000000001</v>
      </c>
    </row>
    <row r="55" spans="1:1005" ht="14.4" x14ac:dyDescent="0.3">
      <c r="A55" s="54">
        <v>46569</v>
      </c>
      <c r="B55" s="12">
        <v>161</v>
      </c>
      <c r="C55" s="12">
        <v>161</v>
      </c>
      <c r="D55" s="41">
        <v>161</v>
      </c>
      <c r="E55" s="42">
        <v>578.13499999999999</v>
      </c>
      <c r="F55" s="42">
        <v>313.91899999999998</v>
      </c>
      <c r="G55" s="42">
        <v>347.47300000000001</v>
      </c>
      <c r="H55" s="42">
        <v>439.91500000000002</v>
      </c>
      <c r="I55" s="42">
        <v>408.36599999999999</v>
      </c>
      <c r="J55" s="42">
        <v>72.981999999999999</v>
      </c>
      <c r="K55" s="42">
        <v>40.069000000000003</v>
      </c>
      <c r="L55" s="42">
        <v>87.215999999999994</v>
      </c>
      <c r="M55" s="42">
        <v>102.584</v>
      </c>
      <c r="N55" s="42">
        <v>181.90799999999999</v>
      </c>
      <c r="O55" s="42">
        <v>308.32600000000002</v>
      </c>
      <c r="P55" s="42">
        <v>86.221000000000004</v>
      </c>
      <c r="Q55" s="42">
        <v>11.576000000000001</v>
      </c>
      <c r="R55" s="42">
        <v>228.756</v>
      </c>
      <c r="S55" s="42">
        <v>396.6</v>
      </c>
      <c r="T55" s="42">
        <v>218.99199999999999</v>
      </c>
      <c r="U55" s="42">
        <v>826.11</v>
      </c>
      <c r="V55" s="42">
        <v>81.423000000000002</v>
      </c>
      <c r="W55" s="42">
        <v>39.287999999999997</v>
      </c>
      <c r="X55" s="42">
        <v>303.58100000000002</v>
      </c>
      <c r="Y55" s="42">
        <v>157.81299999999999</v>
      </c>
      <c r="Z55" s="42">
        <v>125.733</v>
      </c>
      <c r="AA55" s="42">
        <v>412.90600000000001</v>
      </c>
      <c r="AB55" s="42">
        <v>214.98500000000001</v>
      </c>
      <c r="AC55" s="42">
        <v>255.54300000000001</v>
      </c>
      <c r="AD55" s="42">
        <v>186.85400000000001</v>
      </c>
      <c r="AE55" s="39">
        <v>196.167</v>
      </c>
      <c r="AF55" s="42">
        <v>40.311</v>
      </c>
      <c r="AG55" s="42">
        <v>267.73700000000002</v>
      </c>
      <c r="AH55" s="42">
        <v>37.884</v>
      </c>
    </row>
    <row r="56" spans="1:1005" ht="14.4" x14ac:dyDescent="0.3">
      <c r="A56" s="54">
        <v>46600</v>
      </c>
      <c r="B56" s="12">
        <v>66</v>
      </c>
      <c r="C56" s="12">
        <v>66</v>
      </c>
      <c r="D56" s="41">
        <v>66</v>
      </c>
      <c r="E56" s="42">
        <v>183.048</v>
      </c>
      <c r="F56" s="42">
        <v>100.967</v>
      </c>
      <c r="G56" s="42">
        <v>171.316</v>
      </c>
      <c r="H56" s="42">
        <v>145.245</v>
      </c>
      <c r="I56" s="42">
        <v>137.02799999999999</v>
      </c>
      <c r="J56" s="42">
        <v>42.273000000000003</v>
      </c>
      <c r="K56" s="42">
        <v>25.812999999999999</v>
      </c>
      <c r="L56" s="42">
        <v>37.058</v>
      </c>
      <c r="M56" s="42">
        <v>41.459000000000003</v>
      </c>
      <c r="N56" s="42">
        <v>71.382999999999996</v>
      </c>
      <c r="O56" s="42">
        <v>96.825999999999993</v>
      </c>
      <c r="P56" s="42">
        <v>49.951000000000001</v>
      </c>
      <c r="Q56" s="42">
        <v>31.061</v>
      </c>
      <c r="R56" s="42">
        <v>69.337999999999994</v>
      </c>
      <c r="S56" s="42">
        <v>123.012</v>
      </c>
      <c r="T56" s="42">
        <v>69.325000000000003</v>
      </c>
      <c r="U56" s="42">
        <v>219.07400000000001</v>
      </c>
      <c r="V56" s="42">
        <v>42.957000000000001</v>
      </c>
      <c r="W56" s="42">
        <v>26.196000000000002</v>
      </c>
      <c r="X56" s="42">
        <v>108.907</v>
      </c>
      <c r="Y56" s="42">
        <v>59.725000000000001</v>
      </c>
      <c r="Z56" s="42">
        <v>63.466999999999999</v>
      </c>
      <c r="AA56" s="42">
        <v>147.52600000000001</v>
      </c>
      <c r="AB56" s="42">
        <v>82.132000000000005</v>
      </c>
      <c r="AC56" s="42">
        <v>98.622</v>
      </c>
      <c r="AD56" s="42">
        <v>69.424999999999997</v>
      </c>
      <c r="AE56" s="39">
        <v>90.876999999999995</v>
      </c>
      <c r="AF56" s="42">
        <v>26.733000000000001</v>
      </c>
      <c r="AG56" s="42">
        <v>202.83099999999999</v>
      </c>
      <c r="AH56" s="42">
        <v>32.942</v>
      </c>
    </row>
    <row r="57" spans="1:1005" ht="14.4" x14ac:dyDescent="0.3">
      <c r="A57" s="54">
        <v>46631</v>
      </c>
      <c r="B57" s="12">
        <v>43</v>
      </c>
      <c r="C57" s="12">
        <v>43</v>
      </c>
      <c r="D57" s="41">
        <v>43</v>
      </c>
      <c r="E57" s="42">
        <v>75.617999999999995</v>
      </c>
      <c r="F57" s="42">
        <v>61.994</v>
      </c>
      <c r="G57" s="42">
        <v>108.211</v>
      </c>
      <c r="H57" s="42">
        <v>66.695999999999998</v>
      </c>
      <c r="I57" s="42">
        <v>94.625</v>
      </c>
      <c r="J57" s="42">
        <v>48.878999999999998</v>
      </c>
      <c r="K57" s="42">
        <v>22.382000000000001</v>
      </c>
      <c r="L57" s="42">
        <v>34.286999999999999</v>
      </c>
      <c r="M57" s="42">
        <v>38.174999999999997</v>
      </c>
      <c r="N57" s="42">
        <v>57.21</v>
      </c>
      <c r="O57" s="42">
        <v>54.353000000000002</v>
      </c>
      <c r="P57" s="42">
        <v>40.247</v>
      </c>
      <c r="Q57" s="42">
        <v>28.306000000000001</v>
      </c>
      <c r="R57" s="42">
        <v>55.011000000000003</v>
      </c>
      <c r="S57" s="42">
        <v>56.167999999999999</v>
      </c>
      <c r="T57" s="42">
        <v>44.133000000000003</v>
      </c>
      <c r="U57" s="42">
        <v>93.022999999999996</v>
      </c>
      <c r="V57" s="42">
        <v>32.956000000000003</v>
      </c>
      <c r="W57" s="42">
        <v>30.234999999999999</v>
      </c>
      <c r="X57" s="42">
        <v>74.947000000000003</v>
      </c>
      <c r="Y57" s="42">
        <v>41.003</v>
      </c>
      <c r="Z57" s="42">
        <v>62.613</v>
      </c>
      <c r="AA57" s="42">
        <v>99.492000000000004</v>
      </c>
      <c r="AB57" s="42">
        <v>51.277000000000001</v>
      </c>
      <c r="AC57" s="42">
        <v>68.016000000000005</v>
      </c>
      <c r="AD57" s="42">
        <v>48.744</v>
      </c>
      <c r="AE57" s="39">
        <v>70.984999999999999</v>
      </c>
      <c r="AF57" s="42">
        <v>27.242000000000001</v>
      </c>
      <c r="AG57" s="42">
        <v>80.742000000000004</v>
      </c>
      <c r="AH57" s="42">
        <v>28.995999999999999</v>
      </c>
    </row>
    <row r="58" spans="1:1005" ht="14.4" x14ac:dyDescent="0.3">
      <c r="A58" s="54">
        <v>46661</v>
      </c>
      <c r="B58" s="12">
        <v>62</v>
      </c>
      <c r="C58" s="12">
        <v>45</v>
      </c>
      <c r="D58" s="41">
        <v>52</v>
      </c>
      <c r="E58" s="42">
        <v>66.366</v>
      </c>
      <c r="F58" s="42">
        <v>60.078000000000003</v>
      </c>
      <c r="G58" s="42">
        <v>98.974000000000004</v>
      </c>
      <c r="H58" s="42">
        <v>67.135000000000005</v>
      </c>
      <c r="I58" s="42">
        <v>64.834000000000003</v>
      </c>
      <c r="J58" s="42">
        <v>50.414000000000001</v>
      </c>
      <c r="K58" s="42">
        <v>26.713999999999999</v>
      </c>
      <c r="L58" s="42">
        <v>39.076000000000001</v>
      </c>
      <c r="M58" s="42">
        <v>31.242000000000001</v>
      </c>
      <c r="N58" s="42">
        <v>58.399000000000001</v>
      </c>
      <c r="O58" s="42">
        <v>53.09</v>
      </c>
      <c r="P58" s="42">
        <v>61.829000000000001</v>
      </c>
      <c r="Q58" s="42">
        <v>55.137</v>
      </c>
      <c r="R58" s="42">
        <v>46.283999999999999</v>
      </c>
      <c r="S58" s="42">
        <v>58.076000000000001</v>
      </c>
      <c r="T58" s="42">
        <v>37.805999999999997</v>
      </c>
      <c r="U58" s="42">
        <v>84.138000000000005</v>
      </c>
      <c r="V58" s="42">
        <v>37.475999999999999</v>
      </c>
      <c r="W58" s="42">
        <v>52.015000000000001</v>
      </c>
      <c r="X58" s="42">
        <v>127.282</v>
      </c>
      <c r="Y58" s="42">
        <v>51.688000000000002</v>
      </c>
      <c r="Z58" s="42">
        <v>99.659000000000006</v>
      </c>
      <c r="AA58" s="42">
        <v>110.88800000000001</v>
      </c>
      <c r="AB58" s="42">
        <v>58.874000000000002</v>
      </c>
      <c r="AC58" s="42">
        <v>64.176000000000002</v>
      </c>
      <c r="AD58" s="42">
        <v>46.500999999999998</v>
      </c>
      <c r="AE58" s="39">
        <v>48.04</v>
      </c>
      <c r="AF58" s="42">
        <v>26.93</v>
      </c>
      <c r="AG58" s="42">
        <v>66.772000000000006</v>
      </c>
      <c r="AH58" s="42">
        <v>56.965000000000003</v>
      </c>
    </row>
    <row r="59" spans="1:1005" ht="14.4" x14ac:dyDescent="0.3">
      <c r="A59" s="54">
        <v>46692</v>
      </c>
      <c r="B59" s="12">
        <v>55</v>
      </c>
      <c r="C59" s="12">
        <v>47</v>
      </c>
      <c r="D59" s="41">
        <v>50</v>
      </c>
      <c r="E59" s="42">
        <v>63.798000000000002</v>
      </c>
      <c r="F59" s="42">
        <v>66.515000000000001</v>
      </c>
      <c r="G59" s="42">
        <v>73.215999999999994</v>
      </c>
      <c r="H59" s="42">
        <v>61.256</v>
      </c>
      <c r="I59" s="42">
        <v>61.649000000000001</v>
      </c>
      <c r="J59" s="42">
        <v>45.539000000000001</v>
      </c>
      <c r="K59" s="42">
        <v>39.5</v>
      </c>
      <c r="L59" s="42">
        <v>36.24</v>
      </c>
      <c r="M59" s="42">
        <v>36.646999999999998</v>
      </c>
      <c r="N59" s="42">
        <v>77.643000000000001</v>
      </c>
      <c r="O59" s="42">
        <v>53.271999999999998</v>
      </c>
      <c r="P59" s="42">
        <v>52.744999999999997</v>
      </c>
      <c r="Q59" s="42">
        <v>46.280999999999999</v>
      </c>
      <c r="R59" s="42">
        <v>51.415999999999997</v>
      </c>
      <c r="S59" s="42">
        <v>59.911999999999999</v>
      </c>
      <c r="T59" s="42">
        <v>44.581000000000003</v>
      </c>
      <c r="U59" s="42">
        <v>75.313000000000002</v>
      </c>
      <c r="V59" s="42">
        <v>50.271000000000001</v>
      </c>
      <c r="W59" s="42">
        <v>40.128999999999998</v>
      </c>
      <c r="X59" s="42">
        <v>72.352999999999994</v>
      </c>
      <c r="Y59" s="42">
        <v>47.921999999999997</v>
      </c>
      <c r="Z59" s="42">
        <v>97.953000000000003</v>
      </c>
      <c r="AA59" s="42">
        <v>91.156000000000006</v>
      </c>
      <c r="AB59" s="42">
        <v>60.701999999999998</v>
      </c>
      <c r="AC59" s="42">
        <v>57.456000000000003</v>
      </c>
      <c r="AD59" s="42">
        <v>54.573</v>
      </c>
      <c r="AE59" s="39">
        <v>58.162999999999997</v>
      </c>
      <c r="AF59" s="42">
        <v>33.802</v>
      </c>
      <c r="AG59" s="42">
        <v>61.155999999999999</v>
      </c>
      <c r="AH59" s="42">
        <v>48.296999999999997</v>
      </c>
    </row>
    <row r="60" spans="1:1005" ht="14.4" x14ac:dyDescent="0.3">
      <c r="A60" s="54">
        <v>46722</v>
      </c>
      <c r="B60" s="12">
        <v>34</v>
      </c>
      <c r="C60" s="12">
        <v>34</v>
      </c>
      <c r="D60" s="41">
        <v>34</v>
      </c>
      <c r="E60" s="42">
        <v>63.582999999999998</v>
      </c>
      <c r="F60" s="42">
        <v>62.875</v>
      </c>
      <c r="G60" s="42">
        <v>60.863999999999997</v>
      </c>
      <c r="H60" s="42">
        <v>55.03</v>
      </c>
      <c r="I60" s="42">
        <v>55.46</v>
      </c>
      <c r="J60" s="42">
        <v>36.889000000000003</v>
      </c>
      <c r="K60" s="42">
        <v>31.952000000000002</v>
      </c>
      <c r="L60" s="42">
        <v>29.951000000000001</v>
      </c>
      <c r="M60" s="42">
        <v>31.707999999999998</v>
      </c>
      <c r="N60" s="42">
        <v>46.320999999999998</v>
      </c>
      <c r="O60" s="42">
        <v>47.981000000000002</v>
      </c>
      <c r="P60" s="42">
        <v>44.98</v>
      </c>
      <c r="Q60" s="42">
        <v>33.302999999999997</v>
      </c>
      <c r="R60" s="42">
        <v>42.61</v>
      </c>
      <c r="S60" s="42">
        <v>49.344999999999999</v>
      </c>
      <c r="T60" s="42">
        <v>39.034999999999997</v>
      </c>
      <c r="U60" s="42">
        <v>64.662999999999997</v>
      </c>
      <c r="V60" s="42">
        <v>41.292999999999999</v>
      </c>
      <c r="W60" s="42">
        <v>31.119</v>
      </c>
      <c r="X60" s="42">
        <v>56.287999999999997</v>
      </c>
      <c r="Y60" s="42">
        <v>41.314999999999998</v>
      </c>
      <c r="Z60" s="42">
        <v>62.393000000000001</v>
      </c>
      <c r="AA60" s="42">
        <v>82.994</v>
      </c>
      <c r="AB60" s="42">
        <v>50.61</v>
      </c>
      <c r="AC60" s="42">
        <v>50.024000000000001</v>
      </c>
      <c r="AD60" s="42">
        <v>47.792999999999999</v>
      </c>
      <c r="AE60" s="39">
        <v>49.210999999999999</v>
      </c>
      <c r="AF60" s="42">
        <v>29.452000000000002</v>
      </c>
      <c r="AG60" s="42">
        <v>51.618000000000002</v>
      </c>
      <c r="AH60" s="42">
        <v>37.515000000000001</v>
      </c>
    </row>
    <row r="61" spans="1:1005" ht="14.4" x14ac:dyDescent="0.3">
      <c r="A61" s="54">
        <v>46753</v>
      </c>
      <c r="B61" s="12">
        <v>42</v>
      </c>
      <c r="C61" s="12">
        <v>42</v>
      </c>
      <c r="D61" s="41">
        <v>42</v>
      </c>
      <c r="E61" s="42">
        <v>53.658000000000001</v>
      </c>
      <c r="F61" s="42">
        <v>77.174999999999997</v>
      </c>
      <c r="G61" s="42">
        <v>53.71</v>
      </c>
      <c r="H61" s="42">
        <v>48.515000000000001</v>
      </c>
      <c r="I61" s="42">
        <v>50.197000000000003</v>
      </c>
      <c r="J61" s="42">
        <v>32.783000000000001</v>
      </c>
      <c r="K61" s="42">
        <v>27.206</v>
      </c>
      <c r="L61" s="42">
        <v>26.855</v>
      </c>
      <c r="M61" s="42">
        <v>28.805</v>
      </c>
      <c r="N61" s="42">
        <v>40.863</v>
      </c>
      <c r="O61" s="42">
        <v>48.731999999999999</v>
      </c>
      <c r="P61" s="42">
        <v>42.018999999999998</v>
      </c>
      <c r="Q61" s="42">
        <v>27.954999999999998</v>
      </c>
      <c r="R61" s="42">
        <v>39.53</v>
      </c>
      <c r="S61" s="42">
        <v>43.356999999999999</v>
      </c>
      <c r="T61" s="42">
        <v>35.968000000000004</v>
      </c>
      <c r="U61" s="42">
        <v>60.000999999999998</v>
      </c>
      <c r="V61" s="42">
        <v>34.673999999999999</v>
      </c>
      <c r="W61" s="42">
        <v>28.122</v>
      </c>
      <c r="X61" s="42">
        <v>52.448999999999998</v>
      </c>
      <c r="Y61" s="42">
        <v>35.191000000000003</v>
      </c>
      <c r="Z61" s="42">
        <v>52.551000000000002</v>
      </c>
      <c r="AA61" s="42">
        <v>72.664000000000001</v>
      </c>
      <c r="AB61" s="42">
        <v>43.6</v>
      </c>
      <c r="AC61" s="42">
        <v>44.792000000000002</v>
      </c>
      <c r="AD61" s="42">
        <v>41.978999999999999</v>
      </c>
      <c r="AE61" s="39">
        <v>42.8</v>
      </c>
      <c r="AF61" s="42">
        <v>26.888999999999999</v>
      </c>
      <c r="AG61" s="42">
        <v>46.686</v>
      </c>
      <c r="AH61" s="42">
        <v>34.83</v>
      </c>
    </row>
    <row r="62" spans="1:1005" ht="14.4" x14ac:dyDescent="0.3">
      <c r="A62" s="54">
        <v>46784</v>
      </c>
      <c r="B62" s="12">
        <v>43</v>
      </c>
      <c r="C62" s="12">
        <v>43</v>
      </c>
      <c r="D62" s="41">
        <v>43</v>
      </c>
      <c r="E62" s="42">
        <v>67.531999999999996</v>
      </c>
      <c r="F62" s="42">
        <v>61.579000000000001</v>
      </c>
      <c r="G62" s="42">
        <v>51.939</v>
      </c>
      <c r="H62" s="42">
        <v>50.343000000000004</v>
      </c>
      <c r="I62" s="42">
        <v>56.625999999999998</v>
      </c>
      <c r="J62" s="42">
        <v>34.395000000000003</v>
      </c>
      <c r="K62" s="42">
        <v>29.369</v>
      </c>
      <c r="L62" s="42">
        <v>40.585000000000001</v>
      </c>
      <c r="M62" s="42">
        <v>32.185000000000002</v>
      </c>
      <c r="N62" s="42">
        <v>41.945</v>
      </c>
      <c r="O62" s="42">
        <v>47.448999999999998</v>
      </c>
      <c r="P62" s="42">
        <v>47.042000000000002</v>
      </c>
      <c r="Q62" s="42">
        <v>29.04</v>
      </c>
      <c r="R62" s="42">
        <v>42.076999999999998</v>
      </c>
      <c r="S62" s="42">
        <v>42.595999999999997</v>
      </c>
      <c r="T62" s="42">
        <v>38.54</v>
      </c>
      <c r="U62" s="42">
        <v>59.37</v>
      </c>
      <c r="V62" s="42">
        <v>36.264000000000003</v>
      </c>
      <c r="W62" s="42">
        <v>40.430999999999997</v>
      </c>
      <c r="X62" s="42">
        <v>63.811999999999998</v>
      </c>
      <c r="Y62" s="42">
        <v>50.779000000000003</v>
      </c>
      <c r="Z62" s="42">
        <v>97.283000000000001</v>
      </c>
      <c r="AA62" s="42">
        <v>73.281999999999996</v>
      </c>
      <c r="AB62" s="42">
        <v>44.701999999999998</v>
      </c>
      <c r="AC62" s="42">
        <v>45.218000000000004</v>
      </c>
      <c r="AD62" s="42">
        <v>46.311999999999998</v>
      </c>
      <c r="AE62" s="39">
        <v>44.412999999999997</v>
      </c>
      <c r="AF62" s="42">
        <v>30.088999999999999</v>
      </c>
      <c r="AG62" s="42">
        <v>46.128999999999998</v>
      </c>
      <c r="AH62" s="42">
        <v>55.192999999999998</v>
      </c>
    </row>
    <row r="63" spans="1:1005" ht="14.4" x14ac:dyDescent="0.3">
      <c r="A63" s="54">
        <v>46813</v>
      </c>
      <c r="B63" s="12">
        <v>85</v>
      </c>
      <c r="C63" s="12">
        <v>85</v>
      </c>
      <c r="D63" s="41">
        <v>85</v>
      </c>
      <c r="E63" s="42">
        <v>100.34399999999999</v>
      </c>
      <c r="F63" s="42">
        <v>117.999</v>
      </c>
      <c r="G63" s="42">
        <v>101.6</v>
      </c>
      <c r="H63" s="42">
        <v>88.65</v>
      </c>
      <c r="I63" s="42">
        <v>80.301000000000002</v>
      </c>
      <c r="J63" s="42">
        <v>69.861000000000004</v>
      </c>
      <c r="K63" s="42">
        <v>53.192999999999998</v>
      </c>
      <c r="L63" s="42">
        <v>65.481999999999999</v>
      </c>
      <c r="M63" s="42">
        <v>97.75</v>
      </c>
      <c r="N63" s="42">
        <v>89.091999999999999</v>
      </c>
      <c r="O63" s="42">
        <v>73.674999999999997</v>
      </c>
      <c r="P63" s="42">
        <v>103.432</v>
      </c>
      <c r="Q63" s="42">
        <v>50.218000000000004</v>
      </c>
      <c r="R63" s="42">
        <v>79.528000000000006</v>
      </c>
      <c r="S63" s="42">
        <v>66.83</v>
      </c>
      <c r="T63" s="42">
        <v>64.906000000000006</v>
      </c>
      <c r="U63" s="42">
        <v>114.152</v>
      </c>
      <c r="V63" s="42">
        <v>68.518000000000001</v>
      </c>
      <c r="W63" s="42">
        <v>69.459999999999994</v>
      </c>
      <c r="X63" s="42">
        <v>106.608</v>
      </c>
      <c r="Y63" s="42">
        <v>91.736999999999995</v>
      </c>
      <c r="Z63" s="42">
        <v>353.14600000000002</v>
      </c>
      <c r="AA63" s="42">
        <v>95.459000000000003</v>
      </c>
      <c r="AB63" s="42">
        <v>80.835999999999999</v>
      </c>
      <c r="AC63" s="42">
        <v>102.387</v>
      </c>
      <c r="AD63" s="42">
        <v>64.563999999999993</v>
      </c>
      <c r="AE63" s="39">
        <v>120.446</v>
      </c>
      <c r="AF63" s="42">
        <v>92.134</v>
      </c>
      <c r="AG63" s="42">
        <v>107.599</v>
      </c>
      <c r="AH63" s="42">
        <v>112.029</v>
      </c>
    </row>
    <row r="64" spans="1:1005" ht="14.4" x14ac:dyDescent="0.3">
      <c r="A64" s="54">
        <v>46844</v>
      </c>
      <c r="B64" s="12">
        <v>111</v>
      </c>
      <c r="C64" s="12">
        <v>111</v>
      </c>
      <c r="D64" s="41">
        <v>111</v>
      </c>
      <c r="E64" s="42">
        <v>158.369</v>
      </c>
      <c r="F64" s="42">
        <v>140.00299999999999</v>
      </c>
      <c r="G64" s="42">
        <v>163.20400000000001</v>
      </c>
      <c r="H64" s="42">
        <v>107.396</v>
      </c>
      <c r="I64" s="42">
        <v>117.28400000000001</v>
      </c>
      <c r="J64" s="42">
        <v>104.014</v>
      </c>
      <c r="K64" s="42">
        <v>84.081000000000003</v>
      </c>
      <c r="L64" s="42">
        <v>90.471000000000004</v>
      </c>
      <c r="M64" s="42">
        <v>149.851</v>
      </c>
      <c r="N64" s="42">
        <v>125.379</v>
      </c>
      <c r="O64" s="42">
        <v>134.691</v>
      </c>
      <c r="P64" s="42">
        <v>101.252</v>
      </c>
      <c r="Q64" s="42">
        <v>54.926000000000002</v>
      </c>
      <c r="R64" s="42">
        <v>120.711</v>
      </c>
      <c r="S64" s="42">
        <v>85.623000000000005</v>
      </c>
      <c r="T64" s="42">
        <v>197.43</v>
      </c>
      <c r="U64" s="42">
        <v>190.86099999999999</v>
      </c>
      <c r="V64" s="42">
        <v>72.454999999999998</v>
      </c>
      <c r="W64" s="42">
        <v>91.286000000000001</v>
      </c>
      <c r="X64" s="42">
        <v>107.86499999999999</v>
      </c>
      <c r="Y64" s="42">
        <v>144.15299999999999</v>
      </c>
      <c r="Z64" s="42">
        <v>538.75</v>
      </c>
      <c r="AA64" s="42">
        <v>120.03700000000001</v>
      </c>
      <c r="AB64" s="42">
        <v>272.18700000000001</v>
      </c>
      <c r="AC64" s="42">
        <v>130.45500000000001</v>
      </c>
      <c r="AD64" s="42">
        <v>84.88</v>
      </c>
      <c r="AE64" s="39">
        <v>116.70699999999999</v>
      </c>
      <c r="AF64" s="42">
        <v>162.15899999999999</v>
      </c>
      <c r="AG64" s="42">
        <v>137.83500000000001</v>
      </c>
      <c r="AH64" s="42">
        <v>137.83500000000001</v>
      </c>
      <c r="ALQ64" s="3" t="e">
        <v>#N/A</v>
      </c>
    </row>
    <row r="65" spans="1:1005" ht="14.4" x14ac:dyDescent="0.3">
      <c r="A65" s="54">
        <v>46874</v>
      </c>
      <c r="B65" s="12">
        <v>239</v>
      </c>
      <c r="C65" s="12">
        <v>239</v>
      </c>
      <c r="D65" s="41">
        <v>239</v>
      </c>
      <c r="E65" s="42">
        <v>249.46299999999999</v>
      </c>
      <c r="F65" s="42">
        <v>466.81299999999999</v>
      </c>
      <c r="G65" s="42">
        <v>252.727</v>
      </c>
      <c r="H65" s="42">
        <v>336.55500000000001</v>
      </c>
      <c r="I65" s="42">
        <v>196.40299999999999</v>
      </c>
      <c r="J65" s="42">
        <v>167.12</v>
      </c>
      <c r="K65" s="42">
        <v>56.896000000000001</v>
      </c>
      <c r="L65" s="42">
        <v>72.641999999999996</v>
      </c>
      <c r="M65" s="42">
        <v>122.877</v>
      </c>
      <c r="N65" s="42">
        <v>264.84399999999999</v>
      </c>
      <c r="O65" s="42">
        <v>286.88200000000001</v>
      </c>
      <c r="P65" s="42">
        <v>207.40100000000001</v>
      </c>
      <c r="Q65" s="42">
        <v>132.27000000000001</v>
      </c>
      <c r="R65" s="42">
        <v>188.37</v>
      </c>
      <c r="S65" s="42">
        <v>62.683</v>
      </c>
      <c r="T65" s="42">
        <v>330.87200000000001</v>
      </c>
      <c r="U65" s="42">
        <v>234.12200000000001</v>
      </c>
      <c r="V65" s="42">
        <v>93.524000000000001</v>
      </c>
      <c r="W65" s="42">
        <v>192.15299999999999</v>
      </c>
      <c r="X65" s="42">
        <v>230.07400000000001</v>
      </c>
      <c r="Y65" s="42">
        <v>396.44600000000003</v>
      </c>
      <c r="Z65" s="42">
        <v>569.84</v>
      </c>
      <c r="AA65" s="42">
        <v>317.92200000000003</v>
      </c>
      <c r="AB65" s="42">
        <v>181.54</v>
      </c>
      <c r="AC65" s="42">
        <v>170.816</v>
      </c>
      <c r="AD65" s="42">
        <v>110.70099999999999</v>
      </c>
      <c r="AE65" s="39">
        <v>183.041</v>
      </c>
      <c r="AF65" s="42">
        <v>292.09699999999998</v>
      </c>
      <c r="AG65" s="42">
        <v>235.124</v>
      </c>
      <c r="AH65" s="42">
        <v>235.124</v>
      </c>
      <c r="ALQ65" s="3" t="e">
        <v>#N/A</v>
      </c>
    </row>
    <row r="66" spans="1:1005" ht="14.4" x14ac:dyDescent="0.3">
      <c r="A66" s="54">
        <v>46905</v>
      </c>
      <c r="B66" s="12">
        <v>389</v>
      </c>
      <c r="C66" s="12">
        <v>389</v>
      </c>
      <c r="D66" s="41">
        <v>389</v>
      </c>
      <c r="E66" s="42">
        <v>687.28399999999999</v>
      </c>
      <c r="F66" s="42">
        <v>853.69799999999998</v>
      </c>
      <c r="G66" s="42">
        <v>466.541</v>
      </c>
      <c r="H66" s="42">
        <v>757.14599999999996</v>
      </c>
      <c r="I66" s="42">
        <v>243.76900000000001</v>
      </c>
      <c r="J66" s="42">
        <v>155.65299999999999</v>
      </c>
      <c r="K66" s="42">
        <v>188.06200000000001</v>
      </c>
      <c r="L66" s="42">
        <v>256.92</v>
      </c>
      <c r="M66" s="42">
        <v>254.227</v>
      </c>
      <c r="N66" s="42">
        <v>463.096</v>
      </c>
      <c r="O66" s="42">
        <v>333.375</v>
      </c>
      <c r="P66" s="42">
        <v>82.213999999999999</v>
      </c>
      <c r="Q66" s="42">
        <v>321.83600000000001</v>
      </c>
      <c r="R66" s="42">
        <v>542.38900000000001</v>
      </c>
      <c r="S66" s="42">
        <v>281.19200000000001</v>
      </c>
      <c r="T66" s="42">
        <v>651.21400000000006</v>
      </c>
      <c r="U66" s="42">
        <v>217.26300000000001</v>
      </c>
      <c r="V66" s="42">
        <v>105.703</v>
      </c>
      <c r="W66" s="42">
        <v>491.88499999999999</v>
      </c>
      <c r="X66" s="42">
        <v>355.483</v>
      </c>
      <c r="Y66" s="42">
        <v>424.54</v>
      </c>
      <c r="Z66" s="42">
        <v>870.31</v>
      </c>
      <c r="AA66" s="42">
        <v>504.69600000000003</v>
      </c>
      <c r="AB66" s="42">
        <v>349.92399999999998</v>
      </c>
      <c r="AC66" s="42">
        <v>396.517</v>
      </c>
      <c r="AD66" s="42">
        <v>402.26600000000002</v>
      </c>
      <c r="AE66" s="39">
        <v>80.819000000000003</v>
      </c>
      <c r="AF66" s="42">
        <v>470.86500000000001</v>
      </c>
      <c r="AG66" s="42">
        <v>194.17500000000001</v>
      </c>
      <c r="AH66" s="42">
        <v>194.17500000000001</v>
      </c>
      <c r="ALQ66" s="3" t="e">
        <v>#N/A</v>
      </c>
    </row>
    <row r="67" spans="1:1005" ht="14.4" x14ac:dyDescent="0.3">
      <c r="A67" s="54">
        <v>46935</v>
      </c>
      <c r="B67" s="12">
        <v>161</v>
      </c>
      <c r="C67" s="12">
        <v>161</v>
      </c>
      <c r="D67" s="41">
        <v>161</v>
      </c>
      <c r="E67" s="42">
        <v>313.91899999999998</v>
      </c>
      <c r="F67" s="42">
        <v>347.47300000000001</v>
      </c>
      <c r="G67" s="42">
        <v>439.91500000000002</v>
      </c>
      <c r="H67" s="42">
        <v>408.36599999999999</v>
      </c>
      <c r="I67" s="42">
        <v>72.981999999999999</v>
      </c>
      <c r="J67" s="42">
        <v>40.069000000000003</v>
      </c>
      <c r="K67" s="42">
        <v>87.215999999999994</v>
      </c>
      <c r="L67" s="42">
        <v>102.584</v>
      </c>
      <c r="M67" s="42">
        <v>181.90799999999999</v>
      </c>
      <c r="N67" s="42">
        <v>308.32600000000002</v>
      </c>
      <c r="O67" s="42">
        <v>86.221000000000004</v>
      </c>
      <c r="P67" s="42">
        <v>11.576000000000001</v>
      </c>
      <c r="Q67" s="42">
        <v>228.756</v>
      </c>
      <c r="R67" s="42">
        <v>396.6</v>
      </c>
      <c r="S67" s="42">
        <v>218.99199999999999</v>
      </c>
      <c r="T67" s="42">
        <v>826.11</v>
      </c>
      <c r="U67" s="42">
        <v>81.423000000000002</v>
      </c>
      <c r="V67" s="42">
        <v>39.287999999999997</v>
      </c>
      <c r="W67" s="42">
        <v>303.58100000000002</v>
      </c>
      <c r="X67" s="42">
        <v>157.81299999999999</v>
      </c>
      <c r="Y67" s="42">
        <v>125.733</v>
      </c>
      <c r="Z67" s="42">
        <v>412.90600000000001</v>
      </c>
      <c r="AA67" s="42">
        <v>214.98500000000001</v>
      </c>
      <c r="AB67" s="42">
        <v>255.54300000000001</v>
      </c>
      <c r="AC67" s="42">
        <v>186.85400000000001</v>
      </c>
      <c r="AD67" s="42">
        <v>196.167</v>
      </c>
      <c r="AE67" s="39">
        <v>40.311</v>
      </c>
      <c r="AF67" s="42">
        <v>267.73700000000002</v>
      </c>
      <c r="AG67" s="42">
        <v>37.884</v>
      </c>
      <c r="AH67" s="42">
        <v>37.884</v>
      </c>
      <c r="ALQ67" s="3" t="e">
        <v>#N/A</v>
      </c>
    </row>
    <row r="68" spans="1:1005" ht="14.4" x14ac:dyDescent="0.3">
      <c r="A68" s="54">
        <v>46966</v>
      </c>
      <c r="B68" s="12">
        <v>66</v>
      </c>
      <c r="C68" s="12">
        <v>66</v>
      </c>
      <c r="D68" s="41">
        <v>66</v>
      </c>
      <c r="E68" s="42">
        <v>100.967</v>
      </c>
      <c r="F68" s="42">
        <v>171.316</v>
      </c>
      <c r="G68" s="42">
        <v>145.245</v>
      </c>
      <c r="H68" s="42">
        <v>137.02799999999999</v>
      </c>
      <c r="I68" s="42">
        <v>42.273000000000003</v>
      </c>
      <c r="J68" s="42">
        <v>25.812999999999999</v>
      </c>
      <c r="K68" s="42">
        <v>37.058</v>
      </c>
      <c r="L68" s="42">
        <v>41.459000000000003</v>
      </c>
      <c r="M68" s="42">
        <v>71.382999999999996</v>
      </c>
      <c r="N68" s="42">
        <v>96.825999999999993</v>
      </c>
      <c r="O68" s="42">
        <v>49.951000000000001</v>
      </c>
      <c r="P68" s="42">
        <v>31.061</v>
      </c>
      <c r="Q68" s="42">
        <v>69.337999999999994</v>
      </c>
      <c r="R68" s="42">
        <v>123.012</v>
      </c>
      <c r="S68" s="42">
        <v>69.325000000000003</v>
      </c>
      <c r="T68" s="42">
        <v>219.07400000000001</v>
      </c>
      <c r="U68" s="42">
        <v>42.957000000000001</v>
      </c>
      <c r="V68" s="42">
        <v>26.196000000000002</v>
      </c>
      <c r="W68" s="42">
        <v>108.907</v>
      </c>
      <c r="X68" s="42">
        <v>59.725000000000001</v>
      </c>
      <c r="Y68" s="42">
        <v>63.466999999999999</v>
      </c>
      <c r="Z68" s="42">
        <v>147.52600000000001</v>
      </c>
      <c r="AA68" s="42">
        <v>82.132000000000005</v>
      </c>
      <c r="AB68" s="42">
        <v>98.622</v>
      </c>
      <c r="AC68" s="42">
        <v>69.424999999999997</v>
      </c>
      <c r="AD68" s="42">
        <v>90.876999999999995</v>
      </c>
      <c r="AE68" s="39">
        <v>26.733000000000001</v>
      </c>
      <c r="AF68" s="42">
        <v>202.83099999999999</v>
      </c>
      <c r="AG68" s="42">
        <v>32.942</v>
      </c>
      <c r="AH68" s="42">
        <v>32.942</v>
      </c>
      <c r="ALQ68" s="3" t="e">
        <v>#N/A</v>
      </c>
    </row>
    <row r="69" spans="1:1005" ht="14.4" x14ac:dyDescent="0.3">
      <c r="A69" s="54">
        <v>46997</v>
      </c>
      <c r="B69" s="12">
        <v>43</v>
      </c>
      <c r="C69" s="12">
        <v>43</v>
      </c>
      <c r="D69" s="41">
        <v>43</v>
      </c>
      <c r="E69" s="42">
        <v>61.994</v>
      </c>
      <c r="F69" s="42">
        <v>108.211</v>
      </c>
      <c r="G69" s="42">
        <v>66.695999999999998</v>
      </c>
      <c r="H69" s="42">
        <v>94.625</v>
      </c>
      <c r="I69" s="42">
        <v>48.878999999999998</v>
      </c>
      <c r="J69" s="42">
        <v>22.382000000000001</v>
      </c>
      <c r="K69" s="42">
        <v>34.286999999999999</v>
      </c>
      <c r="L69" s="42">
        <v>38.174999999999997</v>
      </c>
      <c r="M69" s="42">
        <v>57.21</v>
      </c>
      <c r="N69" s="42">
        <v>54.353000000000002</v>
      </c>
      <c r="O69" s="42">
        <v>40.247</v>
      </c>
      <c r="P69" s="42">
        <v>28.306000000000001</v>
      </c>
      <c r="Q69" s="42">
        <v>55.011000000000003</v>
      </c>
      <c r="R69" s="42">
        <v>56.167999999999999</v>
      </c>
      <c r="S69" s="42">
        <v>44.133000000000003</v>
      </c>
      <c r="T69" s="42">
        <v>93.022999999999996</v>
      </c>
      <c r="U69" s="42">
        <v>32.956000000000003</v>
      </c>
      <c r="V69" s="42">
        <v>30.234999999999999</v>
      </c>
      <c r="W69" s="42">
        <v>74.947000000000003</v>
      </c>
      <c r="X69" s="42">
        <v>41.003</v>
      </c>
      <c r="Y69" s="42">
        <v>62.613</v>
      </c>
      <c r="Z69" s="42">
        <v>99.492000000000004</v>
      </c>
      <c r="AA69" s="42">
        <v>51.277000000000001</v>
      </c>
      <c r="AB69" s="42">
        <v>68.016000000000005</v>
      </c>
      <c r="AC69" s="42">
        <v>48.744</v>
      </c>
      <c r="AD69" s="42">
        <v>70.984999999999999</v>
      </c>
      <c r="AE69" s="39">
        <v>27.242000000000001</v>
      </c>
      <c r="AF69" s="42">
        <v>80.742000000000004</v>
      </c>
      <c r="AG69" s="42">
        <v>28.995999999999999</v>
      </c>
      <c r="AH69" s="42">
        <v>28.995999999999999</v>
      </c>
      <c r="ALQ69" s="3" t="e">
        <v>#N/A</v>
      </c>
    </row>
    <row r="70" spans="1:1005" ht="14.4" x14ac:dyDescent="0.3">
      <c r="A70" s="54"/>
      <c r="B70" s="12"/>
      <c r="C70" s="12"/>
      <c r="D70" s="41"/>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39"/>
      <c r="AF70" s="42"/>
      <c r="AG70" s="42"/>
      <c r="AH70" s="42"/>
      <c r="ALQ70" s="3" t="e">
        <v>#N/A</v>
      </c>
    </row>
    <row r="71" spans="1:1005" ht="14.4" x14ac:dyDescent="0.3">
      <c r="A71" s="54"/>
      <c r="B71" s="12"/>
      <c r="C71" s="12"/>
      <c r="D71" s="41"/>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39"/>
      <c r="AF71" s="42"/>
      <c r="AG71" s="42"/>
      <c r="AH71" s="42"/>
      <c r="ALQ71" s="3" t="e">
        <v>#N/A</v>
      </c>
    </row>
    <row r="72" spans="1:1005" ht="14.4" x14ac:dyDescent="0.3">
      <c r="A72" s="54"/>
      <c r="B72" s="12"/>
      <c r="C72" s="12"/>
      <c r="D72" s="13"/>
      <c r="ALQ72" s="3" t="e">
        <v>#N/A</v>
      </c>
    </row>
    <row r="73" spans="1:1005" ht="14.4" x14ac:dyDescent="0.3">
      <c r="A73" s="54"/>
      <c r="B73" s="12"/>
      <c r="C73" s="12"/>
      <c r="D73" s="13"/>
    </row>
    <row r="74" spans="1:1005" ht="14.4" x14ac:dyDescent="0.3">
      <c r="A74" s="54"/>
      <c r="B74" s="12"/>
      <c r="C74" s="12"/>
      <c r="D74" s="13"/>
    </row>
    <row r="75" spans="1:1005" ht="14.4" x14ac:dyDescent="0.3">
      <c r="A75" s="54"/>
      <c r="B75" s="12"/>
      <c r="C75" s="12"/>
      <c r="D75" s="13"/>
    </row>
    <row r="76" spans="1:1005" ht="14.4" x14ac:dyDescent="0.3">
      <c r="A76" s="54"/>
      <c r="B76" s="12"/>
      <c r="C76" s="12"/>
      <c r="D76" s="13"/>
    </row>
    <row r="77" spans="1:1005" ht="14.4" x14ac:dyDescent="0.3">
      <c r="A77" s="54"/>
      <c r="B77" s="12"/>
      <c r="C77" s="12"/>
      <c r="D77" s="13"/>
    </row>
    <row r="78" spans="1:1005" ht="14.4" x14ac:dyDescent="0.3">
      <c r="A78" s="54"/>
      <c r="B78" s="12"/>
      <c r="C78" s="12"/>
      <c r="D78" s="13"/>
    </row>
    <row r="79" spans="1:1005" ht="14.4" x14ac:dyDescent="0.3">
      <c r="A79" s="54"/>
      <c r="B79" s="12"/>
      <c r="C79" s="12"/>
      <c r="D79" s="13"/>
    </row>
    <row r="80" spans="1:1005" ht="14.4" x14ac:dyDescent="0.3">
      <c r="A80" s="54"/>
      <c r="B80" s="12"/>
      <c r="C80" s="12"/>
      <c r="D80" s="13"/>
    </row>
    <row r="81" spans="1:4" ht="12.75" customHeight="1" x14ac:dyDescent="0.3">
      <c r="A81" s="54"/>
      <c r="B81" s="12"/>
      <c r="C81" s="12"/>
      <c r="D81" s="13"/>
    </row>
    <row r="82" spans="1:4" ht="12.75" customHeight="1" x14ac:dyDescent="0.3">
      <c r="A82" s="54"/>
      <c r="B82" s="12"/>
      <c r="C82" s="12"/>
      <c r="D82" s="13"/>
    </row>
    <row r="83" spans="1:4" ht="12.75" customHeight="1" x14ac:dyDescent="0.3">
      <c r="A83" s="54"/>
      <c r="B83" s="12"/>
      <c r="C83" s="12"/>
      <c r="D83" s="13"/>
    </row>
    <row r="84" spans="1:4" ht="12.75" customHeight="1" x14ac:dyDescent="0.3">
      <c r="A84" s="54"/>
      <c r="B84" s="12"/>
      <c r="C84" s="12"/>
      <c r="D84" s="13"/>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BDE39-1B65-4BE1-8978-9D3212CE1841}">
  <sheetPr codeName="Sheet10">
    <tabColor rgb="FFFCCDE5"/>
  </sheetPr>
  <dimension ref="A1:ALQ84"/>
  <sheetViews>
    <sheetView topLeftCell="A43" workbookViewId="0">
      <selection activeCell="D4" sqref="D4"/>
    </sheetView>
  </sheetViews>
  <sheetFormatPr defaultColWidth="18.6640625" defaultRowHeight="12.75" customHeight="1" x14ac:dyDescent="0.3"/>
  <cols>
    <col min="1" max="4" width="7.5546875" style="2" customWidth="1"/>
    <col min="5" max="30" width="8" style="3" customWidth="1"/>
    <col min="31" max="31" width="8.109375" style="3" customWidth="1"/>
    <col min="32" max="54" width="8.88671875" style="3" customWidth="1"/>
    <col min="55" max="16384" width="18.6640625" style="3"/>
  </cols>
  <sheetData>
    <row r="1" spans="1:39" ht="14.4" x14ac:dyDescent="0.3">
      <c r="A1" s="55" t="s">
        <v>36</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2"/>
      <c r="AJ1" s="2"/>
      <c r="AK1" s="2"/>
      <c r="AL1" s="2"/>
      <c r="AM1" s="2"/>
    </row>
    <row r="2" spans="1:39" s="2" customFormat="1" ht="14.4" x14ac:dyDescent="0.3">
      <c r="A2" s="55"/>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6">
        <v>2017</v>
      </c>
      <c r="AF2" s="56">
        <v>2018</v>
      </c>
      <c r="AG2" s="56">
        <v>2019</v>
      </c>
      <c r="AH2" s="56">
        <v>2020</v>
      </c>
    </row>
    <row r="3" spans="1:39" s="2" customFormat="1" ht="14.4" x14ac:dyDescent="0.3">
      <c r="A3" s="57"/>
      <c r="B3" s="58" t="s">
        <v>3</v>
      </c>
      <c r="C3" s="58" t="s">
        <v>4</v>
      </c>
      <c r="D3" s="58" t="s">
        <v>5</v>
      </c>
      <c r="E3" s="58" t="s">
        <v>6</v>
      </c>
      <c r="F3" s="58" t="s">
        <v>7</v>
      </c>
      <c r="G3" s="58" t="s">
        <v>8</v>
      </c>
      <c r="H3" s="58" t="s">
        <v>9</v>
      </c>
      <c r="I3" s="58" t="s">
        <v>10</v>
      </c>
      <c r="J3" s="58" t="s">
        <v>11</v>
      </c>
      <c r="K3" s="58" t="s">
        <v>12</v>
      </c>
      <c r="L3" s="58" t="s">
        <v>13</v>
      </c>
      <c r="M3" s="58" t="s">
        <v>14</v>
      </c>
      <c r="N3" s="58" t="s">
        <v>15</v>
      </c>
      <c r="O3" s="58" t="s">
        <v>16</v>
      </c>
      <c r="P3" s="58" t="s">
        <v>17</v>
      </c>
      <c r="Q3" s="58" t="s">
        <v>18</v>
      </c>
      <c r="R3" s="58" t="s">
        <v>19</v>
      </c>
      <c r="S3" s="58" t="s">
        <v>20</v>
      </c>
      <c r="T3" s="58" t="s">
        <v>21</v>
      </c>
      <c r="U3" s="58" t="s">
        <v>22</v>
      </c>
      <c r="V3" s="58" t="s">
        <v>23</v>
      </c>
      <c r="W3" s="58" t="s">
        <v>24</v>
      </c>
      <c r="X3" s="58" t="s">
        <v>25</v>
      </c>
      <c r="Y3" s="58" t="s">
        <v>26</v>
      </c>
      <c r="Z3" s="58" t="s">
        <v>27</v>
      </c>
      <c r="AA3" s="58" t="s">
        <v>28</v>
      </c>
      <c r="AB3" s="58" t="s">
        <v>29</v>
      </c>
      <c r="AC3" s="58" t="s">
        <v>30</v>
      </c>
      <c r="AD3" s="58" t="s">
        <v>31</v>
      </c>
      <c r="AE3" s="58" t="s">
        <v>32</v>
      </c>
      <c r="AF3" s="58" t="s">
        <v>33</v>
      </c>
      <c r="AG3" s="58" t="s">
        <v>34</v>
      </c>
      <c r="AH3" s="58" t="s">
        <v>35</v>
      </c>
    </row>
    <row r="4" spans="1:39" ht="14.4" x14ac:dyDescent="0.3">
      <c r="A4" s="59">
        <v>45017</v>
      </c>
      <c r="B4" s="27">
        <v>85</v>
      </c>
      <c r="C4" s="28">
        <v>55</v>
      </c>
      <c r="D4" s="38">
        <v>65</v>
      </c>
      <c r="E4" s="15">
        <v>51.643000000000001</v>
      </c>
      <c r="F4" s="15">
        <v>98.570999999999998</v>
      </c>
      <c r="G4" s="15">
        <v>44.03</v>
      </c>
      <c r="H4" s="42">
        <v>79.581000000000003</v>
      </c>
      <c r="I4" s="42">
        <v>41.726999999999997</v>
      </c>
      <c r="J4" s="42">
        <v>65.849000000000004</v>
      </c>
      <c r="K4" s="42">
        <v>48.56</v>
      </c>
      <c r="L4" s="42">
        <v>43.072000000000003</v>
      </c>
      <c r="M4" s="42">
        <v>45.182000000000002</v>
      </c>
      <c r="N4" s="42">
        <v>86.5</v>
      </c>
      <c r="O4" s="42">
        <v>78.736999999999995</v>
      </c>
      <c r="P4" s="42">
        <v>86.263000000000005</v>
      </c>
      <c r="Q4" s="42">
        <v>58.539000000000001</v>
      </c>
      <c r="R4" s="42">
        <v>94.406999999999996</v>
      </c>
      <c r="S4" s="42">
        <v>64.870999999999995</v>
      </c>
      <c r="T4" s="42">
        <v>83.263000000000005</v>
      </c>
      <c r="U4" s="42">
        <v>73.504999999999995</v>
      </c>
      <c r="V4" s="42">
        <v>36.472000000000001</v>
      </c>
      <c r="W4" s="42">
        <v>54.271999999999998</v>
      </c>
      <c r="X4" s="42">
        <v>65.129000000000005</v>
      </c>
      <c r="Y4" s="42">
        <v>61.475999999999999</v>
      </c>
      <c r="Z4" s="42">
        <v>103.742</v>
      </c>
      <c r="AA4" s="42">
        <v>49.383000000000003</v>
      </c>
      <c r="AB4" s="42">
        <v>57.148000000000003</v>
      </c>
      <c r="AC4" s="42">
        <v>64.585999999999999</v>
      </c>
      <c r="AD4" s="42">
        <v>65.212999999999994</v>
      </c>
      <c r="AE4" s="42">
        <v>69.347999999999999</v>
      </c>
      <c r="AF4" s="42">
        <v>74.75</v>
      </c>
      <c r="AG4" s="42">
        <v>67.477000000000004</v>
      </c>
      <c r="AH4" s="42">
        <v>54.627000000000002</v>
      </c>
    </row>
    <row r="5" spans="1:39" ht="14.4" x14ac:dyDescent="0.3">
      <c r="A5" s="59">
        <v>45047</v>
      </c>
      <c r="B5" s="30">
        <v>387</v>
      </c>
      <c r="C5" s="7">
        <v>251</v>
      </c>
      <c r="D5" s="40">
        <v>295</v>
      </c>
      <c r="E5" s="15">
        <v>189.29</v>
      </c>
      <c r="F5" s="15">
        <v>389.74099999999999</v>
      </c>
      <c r="G5" s="15">
        <v>278.15899999999999</v>
      </c>
      <c r="H5" s="42">
        <v>335.05099999999999</v>
      </c>
      <c r="I5" s="42">
        <v>216.57300000000001</v>
      </c>
      <c r="J5" s="42">
        <v>336.80399999999997</v>
      </c>
      <c r="K5" s="42">
        <v>302.65100000000001</v>
      </c>
      <c r="L5" s="42">
        <v>239.42599999999999</v>
      </c>
      <c r="M5" s="42">
        <v>302.82400000000001</v>
      </c>
      <c r="N5" s="42">
        <v>356.255</v>
      </c>
      <c r="O5" s="42">
        <v>417.38200000000001</v>
      </c>
      <c r="P5" s="42">
        <v>220.256</v>
      </c>
      <c r="Q5" s="42">
        <v>274.77300000000002</v>
      </c>
      <c r="R5" s="42">
        <v>372.32900000000001</v>
      </c>
      <c r="S5" s="42">
        <v>311.24799999999999</v>
      </c>
      <c r="T5" s="42">
        <v>307.06799999999998</v>
      </c>
      <c r="U5" s="42">
        <v>339.31599999999997</v>
      </c>
      <c r="V5" s="42">
        <v>187.29300000000001</v>
      </c>
      <c r="W5" s="42">
        <v>402.24799999999999</v>
      </c>
      <c r="X5" s="42">
        <v>195.53899999999999</v>
      </c>
      <c r="Y5" s="42">
        <v>190.14099999999999</v>
      </c>
      <c r="Z5" s="42">
        <v>332.06200000000001</v>
      </c>
      <c r="AA5" s="42">
        <v>287.34899999999999</v>
      </c>
      <c r="AB5" s="42">
        <v>229.31800000000001</v>
      </c>
      <c r="AC5" s="42">
        <v>227.09100000000001</v>
      </c>
      <c r="AD5" s="42">
        <v>254.376</v>
      </c>
      <c r="AE5" s="42">
        <v>255.21700000000001</v>
      </c>
      <c r="AF5" s="42">
        <v>392.15300000000002</v>
      </c>
      <c r="AG5" s="42">
        <v>227.25700000000001</v>
      </c>
      <c r="AH5" s="42">
        <v>329.09800000000001</v>
      </c>
    </row>
    <row r="6" spans="1:39" ht="14.4" x14ac:dyDescent="0.3">
      <c r="A6" s="59">
        <v>45078</v>
      </c>
      <c r="B6" s="30">
        <v>551</v>
      </c>
      <c r="C6" s="7">
        <v>358</v>
      </c>
      <c r="D6" s="40">
        <v>420</v>
      </c>
      <c r="E6" s="15">
        <v>431.04399999999998</v>
      </c>
      <c r="F6" s="15">
        <v>306.59500000000003</v>
      </c>
      <c r="G6" s="15">
        <v>437.35300000000001</v>
      </c>
      <c r="H6" s="42">
        <v>423.90499999999997</v>
      </c>
      <c r="I6" s="42">
        <v>634.14300000000003</v>
      </c>
      <c r="J6" s="42">
        <v>338.57799999999997</v>
      </c>
      <c r="K6" s="42">
        <v>524.03700000000003</v>
      </c>
      <c r="L6" s="42">
        <v>343.63499999999999</v>
      </c>
      <c r="M6" s="42">
        <v>573.74800000000005</v>
      </c>
      <c r="N6" s="42">
        <v>304.42099999999999</v>
      </c>
      <c r="O6" s="42">
        <v>368.07100000000003</v>
      </c>
      <c r="P6" s="42">
        <v>297.35000000000002</v>
      </c>
      <c r="Q6" s="42">
        <v>421.81200000000001</v>
      </c>
      <c r="R6" s="42">
        <v>349.714</v>
      </c>
      <c r="S6" s="42">
        <v>360.59500000000003</v>
      </c>
      <c r="T6" s="42">
        <v>308.238</v>
      </c>
      <c r="U6" s="42">
        <v>370.483</v>
      </c>
      <c r="V6" s="42">
        <v>438.13499999999999</v>
      </c>
      <c r="W6" s="42">
        <v>364.125</v>
      </c>
      <c r="X6" s="42">
        <v>478.89600000000002</v>
      </c>
      <c r="Y6" s="42">
        <v>518.07399999999996</v>
      </c>
      <c r="Z6" s="42">
        <v>246.10599999999999</v>
      </c>
      <c r="AA6" s="42">
        <v>470.62400000000002</v>
      </c>
      <c r="AB6" s="42">
        <v>418.18799999999999</v>
      </c>
      <c r="AC6" s="42">
        <v>612.93499999999995</v>
      </c>
      <c r="AD6" s="42">
        <v>507.03399999999999</v>
      </c>
      <c r="AE6" s="42">
        <v>425.08300000000003</v>
      </c>
      <c r="AF6" s="42">
        <v>304.73</v>
      </c>
      <c r="AG6" s="42">
        <v>449.63299999999998</v>
      </c>
      <c r="AH6" s="42">
        <v>343.59199999999998</v>
      </c>
    </row>
    <row r="7" spans="1:39" ht="14.4" x14ac:dyDescent="0.3">
      <c r="A7" s="59">
        <v>45108</v>
      </c>
      <c r="B7" s="30">
        <v>177</v>
      </c>
      <c r="C7" s="7">
        <v>115</v>
      </c>
      <c r="D7" s="40">
        <v>135</v>
      </c>
      <c r="E7" s="15">
        <v>205.81</v>
      </c>
      <c r="F7" s="15">
        <v>132.96299999999999</v>
      </c>
      <c r="G7" s="15">
        <v>185.84200000000001</v>
      </c>
      <c r="H7" s="42">
        <v>111.6</v>
      </c>
      <c r="I7" s="42">
        <v>449.04300000000001</v>
      </c>
      <c r="J7" s="42">
        <v>114.16800000000001</v>
      </c>
      <c r="K7" s="42">
        <v>173.34399999999999</v>
      </c>
      <c r="L7" s="42">
        <v>181.07400000000001</v>
      </c>
      <c r="M7" s="42">
        <v>343.25099999999998</v>
      </c>
      <c r="N7" s="42">
        <v>85.102000000000004</v>
      </c>
      <c r="O7" s="42">
        <v>108.821</v>
      </c>
      <c r="P7" s="42">
        <v>77.659000000000006</v>
      </c>
      <c r="Q7" s="42">
        <v>109.51300000000001</v>
      </c>
      <c r="R7" s="42">
        <v>122.72</v>
      </c>
      <c r="S7" s="42">
        <v>137.03700000000001</v>
      </c>
      <c r="T7" s="42">
        <v>100.29600000000001</v>
      </c>
      <c r="U7" s="42">
        <v>140.96700000000001</v>
      </c>
      <c r="V7" s="42">
        <v>186.857</v>
      </c>
      <c r="W7" s="42">
        <v>183.273</v>
      </c>
      <c r="X7" s="42">
        <v>132.02799999999999</v>
      </c>
      <c r="Y7" s="42">
        <v>258.49400000000003</v>
      </c>
      <c r="Z7" s="42">
        <v>73.733999999999995</v>
      </c>
      <c r="AA7" s="42">
        <v>149.47999999999999</v>
      </c>
      <c r="AB7" s="42">
        <v>130.90600000000001</v>
      </c>
      <c r="AC7" s="42">
        <v>257.43200000000002</v>
      </c>
      <c r="AD7" s="42">
        <v>154.41800000000001</v>
      </c>
      <c r="AE7" s="42">
        <v>130.792</v>
      </c>
      <c r="AF7" s="42">
        <v>79.988</v>
      </c>
      <c r="AG7" s="42">
        <v>257.26799999999997</v>
      </c>
      <c r="AH7" s="42">
        <v>91.725999999999999</v>
      </c>
    </row>
    <row r="8" spans="1:39" ht="14.4" x14ac:dyDescent="0.3">
      <c r="A8" s="59">
        <v>45139</v>
      </c>
      <c r="B8" s="30">
        <v>95</v>
      </c>
      <c r="C8" s="7">
        <v>64</v>
      </c>
      <c r="D8" s="40">
        <v>67</v>
      </c>
      <c r="E8" s="15">
        <v>76.094999999999999</v>
      </c>
      <c r="F8" s="15">
        <v>75.888999999999996</v>
      </c>
      <c r="G8" s="15">
        <v>68.227999999999994</v>
      </c>
      <c r="H8" s="42">
        <v>57.765000000000001</v>
      </c>
      <c r="I8" s="42">
        <v>133.18100000000001</v>
      </c>
      <c r="J8" s="42">
        <v>52.030999999999999</v>
      </c>
      <c r="K8" s="42">
        <v>81.798000000000002</v>
      </c>
      <c r="L8" s="42">
        <v>66.774000000000001</v>
      </c>
      <c r="M8" s="42">
        <v>121.66800000000001</v>
      </c>
      <c r="N8" s="42">
        <v>56.457000000000001</v>
      </c>
      <c r="O8" s="42">
        <v>70.983000000000004</v>
      </c>
      <c r="P8" s="42">
        <v>43.232999999999997</v>
      </c>
      <c r="Q8" s="42">
        <v>59.411999999999999</v>
      </c>
      <c r="R8" s="42">
        <v>58.762999999999998</v>
      </c>
      <c r="S8" s="42">
        <v>65.254000000000005</v>
      </c>
      <c r="T8" s="42">
        <v>59.686</v>
      </c>
      <c r="U8" s="42">
        <v>69.807000000000002</v>
      </c>
      <c r="V8" s="42">
        <v>71.268000000000001</v>
      </c>
      <c r="W8" s="42">
        <v>66.254000000000005</v>
      </c>
      <c r="X8" s="42">
        <v>67.225999999999999</v>
      </c>
      <c r="Y8" s="42">
        <v>78.369</v>
      </c>
      <c r="Z8" s="42">
        <v>46.856000000000002</v>
      </c>
      <c r="AA8" s="42">
        <v>71.864000000000004</v>
      </c>
      <c r="AB8" s="42">
        <v>64.53</v>
      </c>
      <c r="AC8" s="42">
        <v>84.021000000000001</v>
      </c>
      <c r="AD8" s="42">
        <v>69.91</v>
      </c>
      <c r="AE8" s="42">
        <v>63.154000000000003</v>
      </c>
      <c r="AF8" s="42">
        <v>46.405999999999999</v>
      </c>
      <c r="AG8" s="42">
        <v>81.268000000000001</v>
      </c>
      <c r="AH8" s="42">
        <v>49.752000000000002</v>
      </c>
    </row>
    <row r="9" spans="1:39" ht="14.4" x14ac:dyDescent="0.3">
      <c r="A9" s="59">
        <v>45170</v>
      </c>
      <c r="B9" s="30">
        <v>51</v>
      </c>
      <c r="C9" s="7">
        <v>57</v>
      </c>
      <c r="D9" s="40">
        <v>38</v>
      </c>
      <c r="E9" s="15">
        <v>37.439</v>
      </c>
      <c r="F9" s="15">
        <v>43.393000000000001</v>
      </c>
      <c r="G9" s="15">
        <v>41.756999999999998</v>
      </c>
      <c r="H9" s="42">
        <v>37.979999999999997</v>
      </c>
      <c r="I9" s="42">
        <v>56.109000000000002</v>
      </c>
      <c r="J9" s="42">
        <v>32.387</v>
      </c>
      <c r="K9" s="42">
        <v>48.09</v>
      </c>
      <c r="L9" s="42">
        <v>34.154000000000003</v>
      </c>
      <c r="M9" s="42">
        <v>52.283000000000001</v>
      </c>
      <c r="N9" s="42">
        <v>34.834000000000003</v>
      </c>
      <c r="O9" s="42">
        <v>35.67</v>
      </c>
      <c r="P9" s="42">
        <v>30.718</v>
      </c>
      <c r="Q9" s="42">
        <v>60.692</v>
      </c>
      <c r="R9" s="42">
        <v>41.127000000000002</v>
      </c>
      <c r="S9" s="42">
        <v>36.28</v>
      </c>
      <c r="T9" s="42">
        <v>36.843000000000004</v>
      </c>
      <c r="U9" s="42">
        <v>47.155000000000001</v>
      </c>
      <c r="V9" s="42">
        <v>35.423999999999999</v>
      </c>
      <c r="W9" s="42">
        <v>36.770000000000003</v>
      </c>
      <c r="X9" s="42">
        <v>32.999000000000002</v>
      </c>
      <c r="Y9" s="42">
        <v>38.387999999999998</v>
      </c>
      <c r="Z9" s="42">
        <v>29.981999999999999</v>
      </c>
      <c r="AA9" s="42">
        <v>67.561000000000007</v>
      </c>
      <c r="AB9" s="42">
        <v>47.531999999999996</v>
      </c>
      <c r="AC9" s="42">
        <v>46.523000000000003</v>
      </c>
      <c r="AD9" s="42">
        <v>38.366999999999997</v>
      </c>
      <c r="AE9" s="42">
        <v>33.320999999999998</v>
      </c>
      <c r="AF9" s="42">
        <v>29.530999999999999</v>
      </c>
      <c r="AG9" s="42">
        <v>38.112000000000002</v>
      </c>
      <c r="AH9" s="42">
        <v>38.020000000000003</v>
      </c>
    </row>
    <row r="10" spans="1:39" ht="14.4" x14ac:dyDescent="0.3">
      <c r="A10" s="59">
        <v>45200</v>
      </c>
      <c r="B10" s="30">
        <v>42</v>
      </c>
      <c r="C10" s="7">
        <v>33</v>
      </c>
      <c r="D10" s="40">
        <v>37</v>
      </c>
      <c r="E10" s="15">
        <v>37.26</v>
      </c>
      <c r="F10" s="15">
        <v>38.387</v>
      </c>
      <c r="G10" s="15">
        <v>45.691000000000003</v>
      </c>
      <c r="H10" s="42">
        <v>51.814999999999998</v>
      </c>
      <c r="I10" s="42">
        <v>65.046000000000006</v>
      </c>
      <c r="J10" s="42">
        <v>48.05</v>
      </c>
      <c r="K10" s="42">
        <v>60.966999999999999</v>
      </c>
      <c r="L10" s="42">
        <v>50.003999999999998</v>
      </c>
      <c r="M10" s="42">
        <v>49.591000000000001</v>
      </c>
      <c r="N10" s="42">
        <v>37.363</v>
      </c>
      <c r="O10" s="42">
        <v>39.619999999999997</v>
      </c>
      <c r="P10" s="42">
        <v>46.359000000000002</v>
      </c>
      <c r="Q10" s="42">
        <v>45.311999999999998</v>
      </c>
      <c r="R10" s="42">
        <v>44.787999999999997</v>
      </c>
      <c r="S10" s="42">
        <v>57.021999999999998</v>
      </c>
      <c r="T10" s="42">
        <v>72.83</v>
      </c>
      <c r="U10" s="42">
        <v>55.965000000000003</v>
      </c>
      <c r="V10" s="42">
        <v>39.344999999999999</v>
      </c>
      <c r="W10" s="42">
        <v>45.155000000000001</v>
      </c>
      <c r="X10" s="42">
        <v>39.317999999999998</v>
      </c>
      <c r="Y10" s="42">
        <v>44.869</v>
      </c>
      <c r="Z10" s="42">
        <v>33.030999999999999</v>
      </c>
      <c r="AA10" s="42">
        <v>72.114999999999995</v>
      </c>
      <c r="AB10" s="42">
        <v>67.111000000000004</v>
      </c>
      <c r="AC10" s="42">
        <v>45.829000000000001</v>
      </c>
      <c r="AD10" s="42">
        <v>39.786999999999999</v>
      </c>
      <c r="AE10" s="42">
        <v>41.561999999999998</v>
      </c>
      <c r="AF10" s="42">
        <v>36.890999999999998</v>
      </c>
      <c r="AG10" s="42">
        <v>40.212000000000003</v>
      </c>
      <c r="AH10" s="42">
        <v>42.906999999999996</v>
      </c>
    </row>
    <row r="11" spans="1:39" ht="14.4" x14ac:dyDescent="0.3">
      <c r="A11" s="59">
        <v>45231</v>
      </c>
      <c r="B11" s="30">
        <v>33</v>
      </c>
      <c r="C11" s="7">
        <v>31</v>
      </c>
      <c r="D11" s="40">
        <v>33</v>
      </c>
      <c r="E11" s="15">
        <v>34.630000000000003</v>
      </c>
      <c r="F11" s="15">
        <v>32.725999999999999</v>
      </c>
      <c r="G11" s="15">
        <v>37.037999999999997</v>
      </c>
      <c r="H11" s="42">
        <v>40.430999999999997</v>
      </c>
      <c r="I11" s="42">
        <v>47.783000000000001</v>
      </c>
      <c r="J11" s="42">
        <v>40.244</v>
      </c>
      <c r="K11" s="42">
        <v>46.228999999999999</v>
      </c>
      <c r="L11" s="42">
        <v>41.686999999999998</v>
      </c>
      <c r="M11" s="42">
        <v>39.478999999999999</v>
      </c>
      <c r="N11" s="42">
        <v>32.619999999999997</v>
      </c>
      <c r="O11" s="42">
        <v>37.863</v>
      </c>
      <c r="P11" s="42">
        <v>31.201000000000001</v>
      </c>
      <c r="Q11" s="42">
        <v>33.725000000000001</v>
      </c>
      <c r="R11" s="42">
        <v>40.493000000000002</v>
      </c>
      <c r="S11" s="42">
        <v>44.043999999999997</v>
      </c>
      <c r="T11" s="42">
        <v>52.168999999999997</v>
      </c>
      <c r="U11" s="42">
        <v>45.610999999999997</v>
      </c>
      <c r="V11" s="42">
        <v>33.753</v>
      </c>
      <c r="W11" s="42">
        <v>40.201999999999998</v>
      </c>
      <c r="X11" s="42">
        <v>38.686999999999998</v>
      </c>
      <c r="Y11" s="42">
        <v>36.957999999999998</v>
      </c>
      <c r="Z11" s="42">
        <v>28.343</v>
      </c>
      <c r="AA11" s="42">
        <v>49.594999999999999</v>
      </c>
      <c r="AB11" s="42">
        <v>41.713000000000001</v>
      </c>
      <c r="AC11" s="42">
        <v>40.113999999999997</v>
      </c>
      <c r="AD11" s="42">
        <v>33.932000000000002</v>
      </c>
      <c r="AE11" s="42">
        <v>35.289000000000001</v>
      </c>
      <c r="AF11" s="42">
        <v>33.975999999999999</v>
      </c>
      <c r="AG11" s="42">
        <v>34.968000000000004</v>
      </c>
      <c r="AH11" s="42">
        <v>44.993000000000002</v>
      </c>
    </row>
    <row r="12" spans="1:39" ht="14.4" x14ac:dyDescent="0.3">
      <c r="A12" s="59">
        <v>45261</v>
      </c>
      <c r="B12" s="30">
        <v>28</v>
      </c>
      <c r="C12" s="7">
        <v>27</v>
      </c>
      <c r="D12" s="40">
        <v>27</v>
      </c>
      <c r="E12" s="15">
        <v>31.452999999999999</v>
      </c>
      <c r="F12" s="15">
        <v>29.375</v>
      </c>
      <c r="G12" s="15">
        <v>31.297000000000001</v>
      </c>
      <c r="H12" s="42">
        <v>33.213999999999999</v>
      </c>
      <c r="I12" s="42">
        <v>43.716999999999999</v>
      </c>
      <c r="J12" s="42">
        <v>33.274999999999999</v>
      </c>
      <c r="K12" s="42">
        <v>36.335999999999999</v>
      </c>
      <c r="L12" s="42">
        <v>37.82</v>
      </c>
      <c r="M12" s="42">
        <v>35.076999999999998</v>
      </c>
      <c r="N12" s="42">
        <v>28.637</v>
      </c>
      <c r="O12" s="42">
        <v>31.331</v>
      </c>
      <c r="P12" s="42">
        <v>27.23</v>
      </c>
      <c r="Q12" s="42">
        <v>30.576000000000001</v>
      </c>
      <c r="R12" s="42">
        <v>32.973999999999997</v>
      </c>
      <c r="S12" s="42">
        <v>33.167000000000002</v>
      </c>
      <c r="T12" s="42">
        <v>36.161999999999999</v>
      </c>
      <c r="U12" s="42">
        <v>33.463000000000001</v>
      </c>
      <c r="V12" s="42">
        <v>29.762</v>
      </c>
      <c r="W12" s="42">
        <v>32.939</v>
      </c>
      <c r="X12" s="42">
        <v>32.692999999999998</v>
      </c>
      <c r="Y12" s="42">
        <v>32.448</v>
      </c>
      <c r="Z12" s="42">
        <v>25.635999999999999</v>
      </c>
      <c r="AA12" s="42">
        <v>37.340000000000003</v>
      </c>
      <c r="AB12" s="42">
        <v>33.692</v>
      </c>
      <c r="AC12" s="42">
        <v>35.648000000000003</v>
      </c>
      <c r="AD12" s="42">
        <v>31.166</v>
      </c>
      <c r="AE12" s="42">
        <v>32.692999999999998</v>
      </c>
      <c r="AF12" s="42">
        <v>28.219000000000001</v>
      </c>
      <c r="AG12" s="42">
        <v>32.165999999999997</v>
      </c>
      <c r="AH12" s="42">
        <v>35.93</v>
      </c>
    </row>
    <row r="13" spans="1:39" ht="14.4" x14ac:dyDescent="0.3">
      <c r="A13" s="59">
        <v>45292</v>
      </c>
      <c r="B13" s="30">
        <v>26</v>
      </c>
      <c r="C13" s="7">
        <v>26</v>
      </c>
      <c r="D13" s="40">
        <v>26</v>
      </c>
      <c r="E13" s="15">
        <v>28.206</v>
      </c>
      <c r="F13" s="15">
        <v>27.254999999999999</v>
      </c>
      <c r="G13" s="15">
        <v>28.524999999999999</v>
      </c>
      <c r="H13" s="42">
        <v>29.992999999999999</v>
      </c>
      <c r="I13" s="42">
        <v>37.073999999999998</v>
      </c>
      <c r="J13" s="42">
        <v>28.385999999999999</v>
      </c>
      <c r="K13" s="42">
        <v>32.29</v>
      </c>
      <c r="L13" s="42">
        <v>32.305</v>
      </c>
      <c r="M13" s="42">
        <v>34.203000000000003</v>
      </c>
      <c r="N13" s="42">
        <v>26.361999999999998</v>
      </c>
      <c r="O13" s="42">
        <v>27.547000000000001</v>
      </c>
      <c r="P13" s="42">
        <v>25.344000000000001</v>
      </c>
      <c r="Q13" s="42">
        <v>27.561</v>
      </c>
      <c r="R13" s="42">
        <v>31.42</v>
      </c>
      <c r="S13" s="42">
        <v>28.882999999999999</v>
      </c>
      <c r="T13" s="42">
        <v>30.468</v>
      </c>
      <c r="U13" s="42">
        <v>28.116</v>
      </c>
      <c r="V13" s="42">
        <v>27.148</v>
      </c>
      <c r="W13" s="42">
        <v>29.248000000000001</v>
      </c>
      <c r="X13" s="42">
        <v>29.869</v>
      </c>
      <c r="Y13" s="42">
        <v>30.678000000000001</v>
      </c>
      <c r="Z13" s="42">
        <v>23.577000000000002</v>
      </c>
      <c r="AA13" s="42">
        <v>32.188000000000002</v>
      </c>
      <c r="AB13" s="42">
        <v>29.46</v>
      </c>
      <c r="AC13" s="42">
        <v>32.603000000000002</v>
      </c>
      <c r="AD13" s="42">
        <v>28.727</v>
      </c>
      <c r="AE13" s="42">
        <v>28.454000000000001</v>
      </c>
      <c r="AF13" s="42">
        <v>25.74</v>
      </c>
      <c r="AG13" s="42">
        <v>29.38</v>
      </c>
      <c r="AH13" s="42">
        <v>29.033000000000001</v>
      </c>
    </row>
    <row r="14" spans="1:39" ht="14.4" x14ac:dyDescent="0.3">
      <c r="A14" s="59">
        <v>45323</v>
      </c>
      <c r="B14" s="30">
        <v>25</v>
      </c>
      <c r="C14" s="7">
        <v>25</v>
      </c>
      <c r="D14" s="40">
        <v>25</v>
      </c>
      <c r="E14" s="15">
        <v>26.234000000000002</v>
      </c>
      <c r="F14" s="15">
        <v>25.265000000000001</v>
      </c>
      <c r="G14" s="15">
        <v>24.84</v>
      </c>
      <c r="H14" s="42">
        <v>32.42</v>
      </c>
      <c r="I14" s="42">
        <v>36.694000000000003</v>
      </c>
      <c r="J14" s="42">
        <v>23.962</v>
      </c>
      <c r="K14" s="42">
        <v>28.489000000000001</v>
      </c>
      <c r="L14" s="42">
        <v>31.119</v>
      </c>
      <c r="M14" s="42">
        <v>34.255000000000003</v>
      </c>
      <c r="N14" s="42">
        <v>25.289000000000001</v>
      </c>
      <c r="O14" s="42">
        <v>23.876999999999999</v>
      </c>
      <c r="P14" s="42">
        <v>27.385999999999999</v>
      </c>
      <c r="Q14" s="42">
        <v>24.273</v>
      </c>
      <c r="R14" s="42">
        <v>28.120999999999999</v>
      </c>
      <c r="S14" s="42">
        <v>24.431000000000001</v>
      </c>
      <c r="T14" s="42">
        <v>28.815000000000001</v>
      </c>
      <c r="U14" s="42">
        <v>23.640999999999998</v>
      </c>
      <c r="V14" s="42">
        <v>24.824000000000002</v>
      </c>
      <c r="W14" s="42">
        <v>24.943000000000001</v>
      </c>
      <c r="X14" s="42">
        <v>25.55</v>
      </c>
      <c r="Y14" s="42">
        <v>26.359000000000002</v>
      </c>
      <c r="Z14" s="42">
        <v>20.939</v>
      </c>
      <c r="AA14" s="42">
        <v>31.399000000000001</v>
      </c>
      <c r="AB14" s="42">
        <v>34.880000000000003</v>
      </c>
      <c r="AC14" s="42">
        <v>30.623999999999999</v>
      </c>
      <c r="AD14" s="42">
        <v>34.072000000000003</v>
      </c>
      <c r="AE14" s="42">
        <v>30.071999999999999</v>
      </c>
      <c r="AF14" s="42">
        <v>22.710999999999999</v>
      </c>
      <c r="AG14" s="42">
        <v>26.523</v>
      </c>
      <c r="AH14" s="42">
        <v>27.474</v>
      </c>
    </row>
    <row r="15" spans="1:39" ht="14.4" x14ac:dyDescent="0.3">
      <c r="A15" s="59">
        <v>45352</v>
      </c>
      <c r="B15" s="30">
        <v>43</v>
      </c>
      <c r="C15" s="7">
        <v>37</v>
      </c>
      <c r="D15" s="40">
        <v>40</v>
      </c>
      <c r="E15" s="15">
        <v>40.444000000000003</v>
      </c>
      <c r="F15" s="15">
        <v>41.914000000000001</v>
      </c>
      <c r="G15" s="15">
        <v>43.713000000000001</v>
      </c>
      <c r="H15" s="42">
        <v>56.363</v>
      </c>
      <c r="I15" s="42">
        <v>46.253999999999998</v>
      </c>
      <c r="J15" s="42">
        <v>48.101999999999997</v>
      </c>
      <c r="K15" s="42">
        <v>46.237000000000002</v>
      </c>
      <c r="L15" s="42">
        <v>44.497999999999998</v>
      </c>
      <c r="M15" s="42">
        <v>40.307000000000002</v>
      </c>
      <c r="N15" s="42">
        <v>36.536000000000001</v>
      </c>
      <c r="O15" s="42">
        <v>29.111000000000001</v>
      </c>
      <c r="P15" s="42">
        <v>39.231000000000002</v>
      </c>
      <c r="Q15" s="42">
        <v>57.348999999999997</v>
      </c>
      <c r="R15" s="42">
        <v>33.909999999999997</v>
      </c>
      <c r="S15" s="42">
        <v>33.649000000000001</v>
      </c>
      <c r="T15" s="42">
        <v>64.677000000000007</v>
      </c>
      <c r="U15" s="42">
        <v>24.603999999999999</v>
      </c>
      <c r="V15" s="42">
        <v>43.845999999999997</v>
      </c>
      <c r="W15" s="42">
        <v>28.573</v>
      </c>
      <c r="X15" s="42">
        <v>38.639000000000003</v>
      </c>
      <c r="Y15" s="42">
        <v>44.771000000000001</v>
      </c>
      <c r="Z15" s="42">
        <v>28.905000000000001</v>
      </c>
      <c r="AA15" s="42">
        <v>38.372</v>
      </c>
      <c r="AB15" s="42">
        <v>58.323999999999998</v>
      </c>
      <c r="AC15" s="42">
        <v>47.959000000000003</v>
      </c>
      <c r="AD15" s="42">
        <v>72.783000000000001</v>
      </c>
      <c r="AE15" s="42">
        <v>31.908999999999999</v>
      </c>
      <c r="AF15" s="42">
        <v>29.631</v>
      </c>
      <c r="AG15" s="42">
        <v>39.106999999999999</v>
      </c>
      <c r="AH15" s="42">
        <v>34.005000000000003</v>
      </c>
    </row>
    <row r="16" spans="1:39" ht="14.4" x14ac:dyDescent="0.3">
      <c r="A16" s="59">
        <v>45383</v>
      </c>
      <c r="B16" s="30">
        <v>105</v>
      </c>
      <c r="C16" s="7">
        <v>72</v>
      </c>
      <c r="D16" s="40">
        <v>89</v>
      </c>
      <c r="E16" s="15">
        <v>86.692999999999998</v>
      </c>
      <c r="F16" s="15">
        <v>85.671000000000006</v>
      </c>
      <c r="G16" s="15">
        <v>80.87</v>
      </c>
      <c r="H16" s="42">
        <v>71.694999999999993</v>
      </c>
      <c r="I16" s="42">
        <v>108.297</v>
      </c>
      <c r="J16" s="42">
        <v>91.313000000000002</v>
      </c>
      <c r="K16" s="42">
        <v>70.662999999999997</v>
      </c>
      <c r="L16" s="42">
        <v>66.11</v>
      </c>
      <c r="M16" s="42">
        <v>108.227</v>
      </c>
      <c r="N16" s="42">
        <v>77.772999999999996</v>
      </c>
      <c r="O16" s="42">
        <v>69.789000000000001</v>
      </c>
      <c r="P16" s="42">
        <v>69.739999999999995</v>
      </c>
      <c r="Q16" s="42">
        <v>120.265</v>
      </c>
      <c r="R16" s="42">
        <v>83.034999999999997</v>
      </c>
      <c r="S16" s="42">
        <v>105.354</v>
      </c>
      <c r="T16" s="42">
        <v>113.19</v>
      </c>
      <c r="U16" s="42">
        <v>61.472000000000001</v>
      </c>
      <c r="V16" s="42">
        <v>69.210999999999999</v>
      </c>
      <c r="W16" s="42">
        <v>66.093999999999994</v>
      </c>
      <c r="X16" s="42">
        <v>80.817999999999998</v>
      </c>
      <c r="Y16" s="42">
        <v>96.331999999999994</v>
      </c>
      <c r="Z16" s="42">
        <v>51.192999999999998</v>
      </c>
      <c r="AA16" s="42">
        <v>90.799000000000007</v>
      </c>
      <c r="AB16" s="42">
        <v>90.103999999999999</v>
      </c>
      <c r="AC16" s="42">
        <v>79.444000000000003</v>
      </c>
      <c r="AD16" s="42">
        <v>132.35</v>
      </c>
      <c r="AE16" s="42">
        <v>54.195999999999998</v>
      </c>
      <c r="AF16" s="42">
        <v>100.065</v>
      </c>
      <c r="AG16" s="42">
        <v>57.648000000000003</v>
      </c>
      <c r="AH16" s="42">
        <v>60.45</v>
      </c>
    </row>
    <row r="17" spans="1:34" ht="14.4" x14ac:dyDescent="0.3">
      <c r="A17" s="59">
        <v>45413</v>
      </c>
      <c r="B17" s="30">
        <v>274</v>
      </c>
      <c r="C17" s="7">
        <v>176</v>
      </c>
      <c r="D17" s="40">
        <v>226</v>
      </c>
      <c r="E17" s="15">
        <v>233.84299999999999</v>
      </c>
      <c r="F17" s="15">
        <v>329.77300000000002</v>
      </c>
      <c r="G17" s="15">
        <v>231.09899999999999</v>
      </c>
      <c r="H17" s="42">
        <v>295.23099999999999</v>
      </c>
      <c r="I17" s="42">
        <v>387.221</v>
      </c>
      <c r="J17" s="42">
        <v>357.26600000000002</v>
      </c>
      <c r="K17" s="42">
        <v>219.71899999999999</v>
      </c>
      <c r="L17" s="42">
        <v>256.35000000000002</v>
      </c>
      <c r="M17" s="42">
        <v>277.96800000000002</v>
      </c>
      <c r="N17" s="42">
        <v>283.60000000000002</v>
      </c>
      <c r="O17" s="42">
        <v>110.715</v>
      </c>
      <c r="P17" s="42">
        <v>202.43600000000001</v>
      </c>
      <c r="Q17" s="42">
        <v>253.25299999999999</v>
      </c>
      <c r="R17" s="42">
        <v>311.209</v>
      </c>
      <c r="S17" s="42">
        <v>259.59800000000001</v>
      </c>
      <c r="T17" s="42">
        <v>252.23699999999999</v>
      </c>
      <c r="U17" s="42">
        <v>299.96899999999999</v>
      </c>
      <c r="V17" s="42">
        <v>321.34500000000003</v>
      </c>
      <c r="W17" s="42">
        <v>144.779</v>
      </c>
      <c r="X17" s="42">
        <v>194.572</v>
      </c>
      <c r="Y17" s="42">
        <v>158.55199999999999</v>
      </c>
      <c r="Z17" s="42">
        <v>134.12299999999999</v>
      </c>
      <c r="AA17" s="42">
        <v>301.93099999999998</v>
      </c>
      <c r="AB17" s="42">
        <v>181.50899999999999</v>
      </c>
      <c r="AC17" s="42">
        <v>198.22300000000001</v>
      </c>
      <c r="AD17" s="42">
        <v>292.55500000000001</v>
      </c>
      <c r="AE17" s="42">
        <v>174.01599999999999</v>
      </c>
      <c r="AF17" s="42">
        <v>240.98500000000001</v>
      </c>
      <c r="AG17" s="42">
        <v>196.42500000000001</v>
      </c>
      <c r="AH17" s="42">
        <v>154.78299999999999</v>
      </c>
    </row>
    <row r="18" spans="1:34" ht="14.4" x14ac:dyDescent="0.3">
      <c r="A18" s="59">
        <v>45444</v>
      </c>
      <c r="B18" s="30">
        <v>358</v>
      </c>
      <c r="C18" s="7">
        <v>173</v>
      </c>
      <c r="D18" s="40">
        <v>265</v>
      </c>
      <c r="E18" s="15">
        <v>177.48699999999999</v>
      </c>
      <c r="F18" s="15">
        <v>440.80700000000002</v>
      </c>
      <c r="G18" s="15">
        <v>223.17</v>
      </c>
      <c r="H18" s="42">
        <v>623.27499999999998</v>
      </c>
      <c r="I18" s="42">
        <v>324.86</v>
      </c>
      <c r="J18" s="42">
        <v>510.779</v>
      </c>
      <c r="K18" s="42">
        <v>222.227</v>
      </c>
      <c r="L18" s="42">
        <v>358.7</v>
      </c>
      <c r="M18" s="42">
        <v>168.27099999999999</v>
      </c>
      <c r="N18" s="42">
        <v>201.59100000000001</v>
      </c>
      <c r="O18" s="42">
        <v>63.734000000000002</v>
      </c>
      <c r="P18" s="42">
        <v>229.066</v>
      </c>
      <c r="Q18" s="42">
        <v>152.989</v>
      </c>
      <c r="R18" s="42">
        <v>305.87299999999999</v>
      </c>
      <c r="S18" s="42">
        <v>194.239</v>
      </c>
      <c r="T18" s="42">
        <v>182.38300000000001</v>
      </c>
      <c r="U18" s="42">
        <v>529.76099999999997</v>
      </c>
      <c r="V18" s="42">
        <v>269.76100000000002</v>
      </c>
      <c r="W18" s="42">
        <v>283.29000000000002</v>
      </c>
      <c r="X18" s="42">
        <v>466.57400000000001</v>
      </c>
      <c r="Y18" s="42">
        <v>60.624000000000002</v>
      </c>
      <c r="Z18" s="42">
        <v>170.453</v>
      </c>
      <c r="AA18" s="42">
        <v>365.43799999999999</v>
      </c>
      <c r="AB18" s="42">
        <v>370.94299999999998</v>
      </c>
      <c r="AC18" s="42">
        <v>315.88499999999999</v>
      </c>
      <c r="AD18" s="42">
        <v>417.233</v>
      </c>
      <c r="AE18" s="42">
        <v>78.004000000000005</v>
      </c>
      <c r="AF18" s="42">
        <v>456.5</v>
      </c>
      <c r="AG18" s="42">
        <v>202.738</v>
      </c>
      <c r="AH18" s="42">
        <v>290.245</v>
      </c>
    </row>
    <row r="19" spans="1:34" ht="14.4" x14ac:dyDescent="0.3">
      <c r="A19" s="59">
        <v>45474</v>
      </c>
      <c r="B19" s="30">
        <v>147</v>
      </c>
      <c r="C19" s="7">
        <v>54</v>
      </c>
      <c r="D19" s="40">
        <v>90</v>
      </c>
      <c r="E19" s="15">
        <v>71.462000000000003</v>
      </c>
      <c r="F19" s="15">
        <v>189.37799999999999</v>
      </c>
      <c r="G19" s="15">
        <v>67.527000000000001</v>
      </c>
      <c r="H19" s="42">
        <v>447.68400000000003</v>
      </c>
      <c r="I19" s="42">
        <v>115.595</v>
      </c>
      <c r="J19" s="42">
        <v>172.49600000000001</v>
      </c>
      <c r="K19" s="42">
        <v>104.825</v>
      </c>
      <c r="L19" s="42">
        <v>225.273</v>
      </c>
      <c r="M19" s="42">
        <v>56.802</v>
      </c>
      <c r="N19" s="42">
        <v>63.17</v>
      </c>
      <c r="O19" s="42">
        <v>29.123999999999999</v>
      </c>
      <c r="P19" s="42">
        <v>62.825000000000003</v>
      </c>
      <c r="Q19" s="42">
        <v>59.505000000000003</v>
      </c>
      <c r="R19" s="42">
        <v>117.76600000000001</v>
      </c>
      <c r="S19" s="42">
        <v>75.16</v>
      </c>
      <c r="T19" s="42">
        <v>69.486999999999995</v>
      </c>
      <c r="U19" s="42">
        <v>225.393</v>
      </c>
      <c r="V19" s="42">
        <v>133.85499999999999</v>
      </c>
      <c r="W19" s="42">
        <v>75.527000000000001</v>
      </c>
      <c r="X19" s="42">
        <v>234.167</v>
      </c>
      <c r="Y19" s="42">
        <v>31.861999999999998</v>
      </c>
      <c r="Z19" s="42">
        <v>62.226999999999997</v>
      </c>
      <c r="AA19" s="42">
        <v>110.435</v>
      </c>
      <c r="AB19" s="42">
        <v>122.39400000000001</v>
      </c>
      <c r="AC19" s="42">
        <v>101.46299999999999</v>
      </c>
      <c r="AD19" s="42">
        <v>136.17099999999999</v>
      </c>
      <c r="AE19" s="42">
        <v>34.259</v>
      </c>
      <c r="AF19" s="42">
        <v>270.43400000000003</v>
      </c>
      <c r="AG19" s="42">
        <v>63.404000000000003</v>
      </c>
      <c r="AH19" s="42">
        <v>125.938</v>
      </c>
    </row>
    <row r="20" spans="1:34" ht="14.4" x14ac:dyDescent="0.3">
      <c r="A20" s="59">
        <v>45505</v>
      </c>
      <c r="B20" s="30">
        <v>71</v>
      </c>
      <c r="C20" s="7">
        <v>43</v>
      </c>
      <c r="D20" s="40">
        <v>56</v>
      </c>
      <c r="E20" s="15">
        <v>58.536000000000001</v>
      </c>
      <c r="F20" s="15">
        <v>73.254000000000005</v>
      </c>
      <c r="G20" s="15">
        <v>44.442</v>
      </c>
      <c r="H20" s="42">
        <v>129.82499999999999</v>
      </c>
      <c r="I20" s="42">
        <v>57.21</v>
      </c>
      <c r="J20" s="42">
        <v>84.311999999999998</v>
      </c>
      <c r="K20" s="42">
        <v>53.417000000000002</v>
      </c>
      <c r="L20" s="42">
        <v>93.570999999999998</v>
      </c>
      <c r="M20" s="42">
        <v>49.987000000000002</v>
      </c>
      <c r="N20" s="42">
        <v>56.313000000000002</v>
      </c>
      <c r="O20" s="42">
        <v>25.866</v>
      </c>
      <c r="P20" s="42">
        <v>46.761000000000003</v>
      </c>
      <c r="Q20" s="42">
        <v>41.817</v>
      </c>
      <c r="R20" s="42">
        <v>62.881</v>
      </c>
      <c r="S20" s="42">
        <v>53.466000000000001</v>
      </c>
      <c r="T20" s="42">
        <v>51.097000000000001</v>
      </c>
      <c r="U20" s="42">
        <v>84.733999999999995</v>
      </c>
      <c r="V20" s="42">
        <v>55.543999999999997</v>
      </c>
      <c r="W20" s="42">
        <v>53.704999999999998</v>
      </c>
      <c r="X20" s="42">
        <v>75.061000000000007</v>
      </c>
      <c r="Y20" s="42">
        <v>31.797000000000001</v>
      </c>
      <c r="Z20" s="42">
        <v>44.319000000000003</v>
      </c>
      <c r="AA20" s="42">
        <v>63.664000000000001</v>
      </c>
      <c r="AB20" s="42">
        <v>56.567</v>
      </c>
      <c r="AC20" s="42">
        <v>58.537999999999997</v>
      </c>
      <c r="AD20" s="42">
        <v>67.816999999999993</v>
      </c>
      <c r="AE20" s="42">
        <v>28.245999999999999</v>
      </c>
      <c r="AF20" s="42">
        <v>88.174000000000007</v>
      </c>
      <c r="AG20" s="42">
        <v>42.249000000000002</v>
      </c>
      <c r="AH20" s="42">
        <v>59.154000000000003</v>
      </c>
    </row>
    <row r="21" spans="1:34" ht="14.4" x14ac:dyDescent="0.3">
      <c r="A21" s="59">
        <v>45536</v>
      </c>
      <c r="B21" s="30">
        <v>43</v>
      </c>
      <c r="C21" s="7">
        <v>30</v>
      </c>
      <c r="D21" s="40">
        <v>36</v>
      </c>
      <c r="E21" s="15">
        <v>42.744999999999997</v>
      </c>
      <c r="F21" s="15">
        <v>52.433999999999997</v>
      </c>
      <c r="G21" s="15">
        <v>36.21</v>
      </c>
      <c r="H21" s="42">
        <v>68.212000000000003</v>
      </c>
      <c r="I21" s="42">
        <v>42.031999999999996</v>
      </c>
      <c r="J21" s="42">
        <v>58.82</v>
      </c>
      <c r="K21" s="42">
        <v>34.914999999999999</v>
      </c>
      <c r="L21" s="42">
        <v>51.235999999999997</v>
      </c>
      <c r="M21" s="42">
        <v>37.564</v>
      </c>
      <c r="N21" s="42">
        <v>33.661999999999999</v>
      </c>
      <c r="O21" s="42">
        <v>24.695</v>
      </c>
      <c r="P21" s="42">
        <v>61.691000000000003</v>
      </c>
      <c r="Q21" s="42">
        <v>38.048999999999999</v>
      </c>
      <c r="R21" s="42">
        <v>41.598999999999997</v>
      </c>
      <c r="S21" s="42">
        <v>40.040999999999997</v>
      </c>
      <c r="T21" s="42">
        <v>44.755000000000003</v>
      </c>
      <c r="U21" s="42">
        <v>49.103000000000002</v>
      </c>
      <c r="V21" s="42">
        <v>37.561</v>
      </c>
      <c r="W21" s="42">
        <v>31.672000000000001</v>
      </c>
      <c r="X21" s="42">
        <v>43.99</v>
      </c>
      <c r="Y21" s="42">
        <v>26.013000000000002</v>
      </c>
      <c r="Z21" s="42">
        <v>59.415999999999997</v>
      </c>
      <c r="AA21" s="42">
        <v>58.539000000000001</v>
      </c>
      <c r="AB21" s="42">
        <v>41.005000000000003</v>
      </c>
      <c r="AC21" s="42">
        <v>39.255000000000003</v>
      </c>
      <c r="AD21" s="42">
        <v>42.682000000000002</v>
      </c>
      <c r="AE21" s="42">
        <v>23.201000000000001</v>
      </c>
      <c r="AF21" s="42">
        <v>47.786000000000001</v>
      </c>
      <c r="AG21" s="42">
        <v>38.987000000000002</v>
      </c>
      <c r="AH21" s="42">
        <v>36.771000000000001</v>
      </c>
    </row>
    <row r="22" spans="1:34" ht="14.4" x14ac:dyDescent="0.3">
      <c r="A22" s="59">
        <v>45566</v>
      </c>
      <c r="B22" s="30">
        <v>42</v>
      </c>
      <c r="C22" s="7">
        <v>33</v>
      </c>
      <c r="D22" s="40">
        <v>37</v>
      </c>
      <c r="E22" s="15">
        <v>31.524999999999999</v>
      </c>
      <c r="F22" s="15">
        <v>48.204000000000001</v>
      </c>
      <c r="G22" s="15">
        <v>43.421999999999997</v>
      </c>
      <c r="H22" s="42">
        <v>62.087000000000003</v>
      </c>
      <c r="I22" s="42">
        <v>51.055</v>
      </c>
      <c r="J22" s="42">
        <v>61.274000000000001</v>
      </c>
      <c r="K22" s="42">
        <v>45.725999999999999</v>
      </c>
      <c r="L22" s="42">
        <v>41.279000000000003</v>
      </c>
      <c r="M22" s="42">
        <v>34.067999999999998</v>
      </c>
      <c r="N22" s="42">
        <v>32.186999999999998</v>
      </c>
      <c r="O22" s="42">
        <v>33.398000000000003</v>
      </c>
      <c r="P22" s="42">
        <v>37.552999999999997</v>
      </c>
      <c r="Q22" s="42">
        <v>35.786000000000001</v>
      </c>
      <c r="R22" s="42">
        <v>54.149000000000001</v>
      </c>
      <c r="S22" s="42">
        <v>65.81</v>
      </c>
      <c r="T22" s="42">
        <v>45.643999999999998</v>
      </c>
      <c r="U22" s="42">
        <v>44.89</v>
      </c>
      <c r="V22" s="42">
        <v>39.442</v>
      </c>
      <c r="W22" s="42">
        <v>32.881</v>
      </c>
      <c r="X22" s="42">
        <v>43.280999999999999</v>
      </c>
      <c r="Y22" s="42">
        <v>24.989000000000001</v>
      </c>
      <c r="Z22" s="42">
        <v>52.692</v>
      </c>
      <c r="AA22" s="42">
        <v>65.055000000000007</v>
      </c>
      <c r="AB22" s="42">
        <v>35.704999999999998</v>
      </c>
      <c r="AC22" s="42">
        <v>34.496000000000002</v>
      </c>
      <c r="AD22" s="42">
        <v>43.627000000000002</v>
      </c>
      <c r="AE22" s="42">
        <v>25.812999999999999</v>
      </c>
      <c r="AF22" s="42">
        <v>41.600999999999999</v>
      </c>
      <c r="AG22" s="42">
        <v>37.542999999999999</v>
      </c>
      <c r="AH22" s="42">
        <v>31.43</v>
      </c>
    </row>
    <row r="23" spans="1:34" ht="14.4" x14ac:dyDescent="0.3">
      <c r="A23" s="59">
        <v>45597</v>
      </c>
      <c r="B23" s="30">
        <v>34</v>
      </c>
      <c r="C23" s="7">
        <v>30</v>
      </c>
      <c r="D23" s="40">
        <v>32</v>
      </c>
      <c r="E23" s="15">
        <v>27.050999999999998</v>
      </c>
      <c r="F23" s="15">
        <v>38.948999999999998</v>
      </c>
      <c r="G23" s="15">
        <v>33.534999999999997</v>
      </c>
      <c r="H23" s="42">
        <v>47.213999999999999</v>
      </c>
      <c r="I23" s="42">
        <v>43.151000000000003</v>
      </c>
      <c r="J23" s="42">
        <v>46.2</v>
      </c>
      <c r="K23" s="42">
        <v>38.009</v>
      </c>
      <c r="L23" s="42">
        <v>33.128</v>
      </c>
      <c r="M23" s="42">
        <v>30.094999999999999</v>
      </c>
      <c r="N23" s="42">
        <v>31.018999999999998</v>
      </c>
      <c r="O23" s="42">
        <v>22.248999999999999</v>
      </c>
      <c r="P23" s="42">
        <v>28.155000000000001</v>
      </c>
      <c r="Q23" s="42">
        <v>33.130000000000003</v>
      </c>
      <c r="R23" s="42">
        <v>41.542000000000002</v>
      </c>
      <c r="S23" s="42">
        <v>46.156999999999996</v>
      </c>
      <c r="T23" s="42">
        <v>36.997</v>
      </c>
      <c r="U23" s="42">
        <v>38.473999999999997</v>
      </c>
      <c r="V23" s="42">
        <v>35.323999999999998</v>
      </c>
      <c r="W23" s="42">
        <v>32.709000000000003</v>
      </c>
      <c r="X23" s="42">
        <v>35.570999999999998</v>
      </c>
      <c r="Y23" s="42">
        <v>20.88</v>
      </c>
      <c r="Z23" s="42">
        <v>34.884</v>
      </c>
      <c r="AA23" s="42">
        <v>41.459000000000003</v>
      </c>
      <c r="AB23" s="42">
        <v>32.058</v>
      </c>
      <c r="AC23" s="42">
        <v>29.591000000000001</v>
      </c>
      <c r="AD23" s="42">
        <v>37.252000000000002</v>
      </c>
      <c r="AE23" s="42">
        <v>23.902999999999999</v>
      </c>
      <c r="AF23" s="42">
        <v>35.869999999999997</v>
      </c>
      <c r="AG23" s="42">
        <v>40.258000000000003</v>
      </c>
      <c r="AH23" s="42">
        <v>29.655999999999999</v>
      </c>
    </row>
    <row r="24" spans="1:34" ht="14.4" x14ac:dyDescent="0.3">
      <c r="A24" s="59">
        <v>45627</v>
      </c>
      <c r="B24" s="30">
        <v>27</v>
      </c>
      <c r="C24" s="7">
        <v>27</v>
      </c>
      <c r="D24" s="40">
        <v>27</v>
      </c>
      <c r="E24" s="15">
        <v>24.254999999999999</v>
      </c>
      <c r="F24" s="15">
        <v>33.29</v>
      </c>
      <c r="G24" s="15">
        <v>27.472000000000001</v>
      </c>
      <c r="H24" s="42">
        <v>43.286000000000001</v>
      </c>
      <c r="I24" s="42">
        <v>35.930999999999997</v>
      </c>
      <c r="J24" s="42">
        <v>36.445</v>
      </c>
      <c r="K24" s="42">
        <v>34.405000000000001</v>
      </c>
      <c r="L24" s="42">
        <v>29.460999999999999</v>
      </c>
      <c r="M24" s="42">
        <v>26.402000000000001</v>
      </c>
      <c r="N24" s="42">
        <v>25.466000000000001</v>
      </c>
      <c r="O24" s="42">
        <v>19.486999999999998</v>
      </c>
      <c r="P24" s="42">
        <v>25.597999999999999</v>
      </c>
      <c r="Q24" s="42">
        <v>26.798999999999999</v>
      </c>
      <c r="R24" s="42">
        <v>31.318000000000001</v>
      </c>
      <c r="S24" s="42">
        <v>32.273000000000003</v>
      </c>
      <c r="T24" s="42">
        <v>26.902000000000001</v>
      </c>
      <c r="U24" s="42">
        <v>34.191000000000003</v>
      </c>
      <c r="V24" s="42">
        <v>28.731999999999999</v>
      </c>
      <c r="W24" s="42">
        <v>27.687000000000001</v>
      </c>
      <c r="X24" s="42">
        <v>31.285</v>
      </c>
      <c r="Y24" s="42">
        <v>19.038</v>
      </c>
      <c r="Z24" s="42">
        <v>26.734000000000002</v>
      </c>
      <c r="AA24" s="42">
        <v>34.194000000000003</v>
      </c>
      <c r="AB24" s="42">
        <v>28.457999999999998</v>
      </c>
      <c r="AC24" s="42">
        <v>27.274000000000001</v>
      </c>
      <c r="AD24" s="42">
        <v>34.286999999999999</v>
      </c>
      <c r="AE24" s="42">
        <v>19.535</v>
      </c>
      <c r="AF24" s="42">
        <v>33.036000000000001</v>
      </c>
      <c r="AG24" s="42">
        <v>32.107999999999997</v>
      </c>
      <c r="AH24" s="42">
        <v>26.933</v>
      </c>
    </row>
    <row r="25" spans="1:34" ht="14.4" x14ac:dyDescent="0.3">
      <c r="A25" s="59">
        <v>45658</v>
      </c>
      <c r="B25" s="30">
        <v>26</v>
      </c>
      <c r="C25" s="7">
        <v>26</v>
      </c>
      <c r="D25" s="40">
        <v>26</v>
      </c>
      <c r="E25" s="15">
        <v>22.643999999999998</v>
      </c>
      <c r="F25" s="15">
        <v>30.359000000000002</v>
      </c>
      <c r="G25" s="15">
        <v>24.943999999999999</v>
      </c>
      <c r="H25" s="42">
        <v>36.843000000000004</v>
      </c>
      <c r="I25" s="42">
        <v>30.727</v>
      </c>
      <c r="J25" s="42">
        <v>32.520000000000003</v>
      </c>
      <c r="K25" s="42">
        <v>29.71</v>
      </c>
      <c r="L25" s="42">
        <v>29.196000000000002</v>
      </c>
      <c r="M25" s="42">
        <v>24.384</v>
      </c>
      <c r="N25" s="42">
        <v>22.396999999999998</v>
      </c>
      <c r="O25" s="42">
        <v>18.649000000000001</v>
      </c>
      <c r="P25" s="42">
        <v>23.141999999999999</v>
      </c>
      <c r="Q25" s="42">
        <v>25.866</v>
      </c>
      <c r="R25" s="42">
        <v>27.366</v>
      </c>
      <c r="S25" s="42">
        <v>27.431999999999999</v>
      </c>
      <c r="T25" s="42">
        <v>22.672999999999998</v>
      </c>
      <c r="U25" s="42">
        <v>31.181999999999999</v>
      </c>
      <c r="V25" s="42">
        <v>25.579000000000001</v>
      </c>
      <c r="W25" s="42">
        <v>25.364999999999998</v>
      </c>
      <c r="X25" s="42">
        <v>29.655999999999999</v>
      </c>
      <c r="Y25" s="42">
        <v>17.658999999999999</v>
      </c>
      <c r="Z25" s="42">
        <v>23.399000000000001</v>
      </c>
      <c r="AA25" s="42">
        <v>30.161000000000001</v>
      </c>
      <c r="AB25" s="42">
        <v>26.178999999999998</v>
      </c>
      <c r="AC25" s="42">
        <v>25.268000000000001</v>
      </c>
      <c r="AD25" s="42">
        <v>30.091000000000001</v>
      </c>
      <c r="AE25" s="42">
        <v>17.940000000000001</v>
      </c>
      <c r="AF25" s="42">
        <v>30.183</v>
      </c>
      <c r="AG25" s="42">
        <v>25.835999999999999</v>
      </c>
      <c r="AH25" s="42">
        <v>24.3</v>
      </c>
    </row>
    <row r="26" spans="1:34" ht="14.4" x14ac:dyDescent="0.3">
      <c r="A26" s="59">
        <v>45689</v>
      </c>
      <c r="B26" s="30">
        <v>25</v>
      </c>
      <c r="C26" s="7">
        <v>25</v>
      </c>
      <c r="D26" s="40">
        <v>25</v>
      </c>
      <c r="E26" s="15">
        <v>20.582999999999998</v>
      </c>
      <c r="F26" s="15">
        <v>25.552</v>
      </c>
      <c r="G26" s="15">
        <v>27.087</v>
      </c>
      <c r="H26" s="42">
        <v>35.345999999999997</v>
      </c>
      <c r="I26" s="42">
        <v>25.091999999999999</v>
      </c>
      <c r="J26" s="42">
        <v>27.771999999999998</v>
      </c>
      <c r="K26" s="42">
        <v>28.010999999999999</v>
      </c>
      <c r="L26" s="42">
        <v>28.652000000000001</v>
      </c>
      <c r="M26" s="42">
        <v>22.795000000000002</v>
      </c>
      <c r="N26" s="42">
        <v>18.882000000000001</v>
      </c>
      <c r="O26" s="42">
        <v>20.821999999999999</v>
      </c>
      <c r="P26" s="42">
        <v>19.856999999999999</v>
      </c>
      <c r="Q26" s="42">
        <v>22.646000000000001</v>
      </c>
      <c r="R26" s="42">
        <v>22.434000000000001</v>
      </c>
      <c r="S26" s="42">
        <v>25.420999999999999</v>
      </c>
      <c r="T26" s="42">
        <v>18.48</v>
      </c>
      <c r="U26" s="42">
        <v>27.164000000000001</v>
      </c>
      <c r="V26" s="42">
        <v>21.183</v>
      </c>
      <c r="W26" s="42">
        <v>21.149000000000001</v>
      </c>
      <c r="X26" s="42">
        <v>24.657</v>
      </c>
      <c r="Y26" s="42">
        <v>15.412000000000001</v>
      </c>
      <c r="Z26" s="42">
        <v>23.187999999999999</v>
      </c>
      <c r="AA26" s="42">
        <v>34.408000000000001</v>
      </c>
      <c r="AB26" s="42">
        <v>24.285</v>
      </c>
      <c r="AC26" s="42">
        <v>29.757999999999999</v>
      </c>
      <c r="AD26" s="42">
        <v>30.652999999999999</v>
      </c>
      <c r="AE26" s="42">
        <v>15.579000000000001</v>
      </c>
      <c r="AF26" s="42">
        <v>26.37</v>
      </c>
      <c r="AG26" s="42">
        <v>23.82</v>
      </c>
      <c r="AH26" s="42">
        <v>22.109000000000002</v>
      </c>
    </row>
    <row r="27" spans="1:34" ht="14.4" x14ac:dyDescent="0.3">
      <c r="A27" s="59">
        <v>45717</v>
      </c>
      <c r="B27" s="30">
        <v>40</v>
      </c>
      <c r="C27" s="7">
        <v>40</v>
      </c>
      <c r="D27" s="40">
        <v>40</v>
      </c>
      <c r="E27" s="15">
        <v>35.688000000000002</v>
      </c>
      <c r="F27" s="15">
        <v>45.59</v>
      </c>
      <c r="G27" s="15">
        <v>50.55</v>
      </c>
      <c r="H27" s="42">
        <v>45.976999999999997</v>
      </c>
      <c r="I27" s="42">
        <v>49.06</v>
      </c>
      <c r="J27" s="42">
        <v>46.534999999999997</v>
      </c>
      <c r="K27" s="42">
        <v>41.235999999999997</v>
      </c>
      <c r="L27" s="42">
        <v>35.332000000000001</v>
      </c>
      <c r="M27" s="42">
        <v>34.162999999999997</v>
      </c>
      <c r="N27" s="42">
        <v>24.675000000000001</v>
      </c>
      <c r="O27" s="42">
        <v>32.753</v>
      </c>
      <c r="P27" s="42">
        <v>51.142000000000003</v>
      </c>
      <c r="Q27" s="42">
        <v>29.085000000000001</v>
      </c>
      <c r="R27" s="42">
        <v>32.487000000000002</v>
      </c>
      <c r="S27" s="42">
        <v>59.927</v>
      </c>
      <c r="T27" s="42">
        <v>20.265000000000001</v>
      </c>
      <c r="U27" s="42">
        <v>47.968000000000004</v>
      </c>
      <c r="V27" s="42">
        <v>25.689</v>
      </c>
      <c r="W27" s="42">
        <v>34.610999999999997</v>
      </c>
      <c r="X27" s="42">
        <v>43.548999999999999</v>
      </c>
      <c r="Y27" s="42">
        <v>23.169</v>
      </c>
      <c r="Z27" s="42">
        <v>30.923999999999999</v>
      </c>
      <c r="AA27" s="42">
        <v>58.332000000000001</v>
      </c>
      <c r="AB27" s="42">
        <v>41.55</v>
      </c>
      <c r="AC27" s="42">
        <v>65.914000000000001</v>
      </c>
      <c r="AD27" s="42">
        <v>33.487000000000002</v>
      </c>
      <c r="AE27" s="42">
        <v>22.890999999999998</v>
      </c>
      <c r="AF27" s="42">
        <v>40.253999999999998</v>
      </c>
      <c r="AG27" s="42">
        <v>31.103000000000002</v>
      </c>
      <c r="AH27" s="42">
        <v>36.512999999999998</v>
      </c>
    </row>
    <row r="28" spans="1:34" ht="14.4" x14ac:dyDescent="0.3">
      <c r="A28" s="59">
        <v>45748</v>
      </c>
      <c r="B28" s="30">
        <v>89</v>
      </c>
      <c r="C28" s="7">
        <v>89</v>
      </c>
      <c r="D28" s="40">
        <v>89</v>
      </c>
      <c r="E28" s="15">
        <v>76.222999999999999</v>
      </c>
      <c r="F28" s="15">
        <v>82.718999999999994</v>
      </c>
      <c r="G28" s="15">
        <v>64.902000000000001</v>
      </c>
      <c r="H28" s="42">
        <v>106.646</v>
      </c>
      <c r="I28" s="42">
        <v>90.591999999999999</v>
      </c>
      <c r="J28" s="42">
        <v>70.980999999999995</v>
      </c>
      <c r="K28" s="42">
        <v>61.847000000000001</v>
      </c>
      <c r="L28" s="42">
        <v>95.546999999999997</v>
      </c>
      <c r="M28" s="42">
        <v>70.792000000000002</v>
      </c>
      <c r="N28" s="42">
        <v>61.426000000000002</v>
      </c>
      <c r="O28" s="42">
        <v>59.429000000000002</v>
      </c>
      <c r="P28" s="42">
        <v>108.82899999999999</v>
      </c>
      <c r="Q28" s="42">
        <v>71.293999999999997</v>
      </c>
      <c r="R28" s="42">
        <v>102.276</v>
      </c>
      <c r="S28" s="42">
        <v>106.756</v>
      </c>
      <c r="T28" s="42">
        <v>55.774999999999999</v>
      </c>
      <c r="U28" s="42">
        <v>71.344999999999999</v>
      </c>
      <c r="V28" s="42">
        <v>61.442</v>
      </c>
      <c r="W28" s="42">
        <v>73.841999999999999</v>
      </c>
      <c r="X28" s="42">
        <v>93.971999999999994</v>
      </c>
      <c r="Y28" s="42">
        <v>43.575000000000003</v>
      </c>
      <c r="Z28" s="42">
        <v>74.494</v>
      </c>
      <c r="AA28" s="42">
        <v>87.971000000000004</v>
      </c>
      <c r="AB28" s="42">
        <v>69.311000000000007</v>
      </c>
      <c r="AC28" s="42">
        <v>124.211</v>
      </c>
      <c r="AD28" s="42">
        <v>55.79</v>
      </c>
      <c r="AE28" s="42">
        <v>86.03</v>
      </c>
      <c r="AF28" s="42">
        <v>58.805999999999997</v>
      </c>
      <c r="AG28" s="42">
        <v>55.960999999999999</v>
      </c>
      <c r="AH28" s="42">
        <v>78.703999999999994</v>
      </c>
    </row>
    <row r="29" spans="1:34" ht="14.4" x14ac:dyDescent="0.3">
      <c r="A29" s="59">
        <v>45778</v>
      </c>
      <c r="B29" s="30">
        <v>226</v>
      </c>
      <c r="C29" s="7">
        <v>226</v>
      </c>
      <c r="D29" s="40">
        <v>226</v>
      </c>
      <c r="E29" s="15">
        <v>291.22399999999999</v>
      </c>
      <c r="F29" s="15">
        <v>231.15799999999999</v>
      </c>
      <c r="G29" s="15">
        <v>268.93099999999998</v>
      </c>
      <c r="H29" s="42">
        <v>381.50400000000002</v>
      </c>
      <c r="I29" s="42">
        <v>350.1</v>
      </c>
      <c r="J29" s="42">
        <v>217.393</v>
      </c>
      <c r="K29" s="42">
        <v>238.69900000000001</v>
      </c>
      <c r="L29" s="42">
        <v>262.98399999999998</v>
      </c>
      <c r="M29" s="42">
        <v>268.03699999999998</v>
      </c>
      <c r="N29" s="42">
        <v>101.27</v>
      </c>
      <c r="O29" s="42">
        <v>177.85900000000001</v>
      </c>
      <c r="P29" s="42">
        <v>242.18199999999999</v>
      </c>
      <c r="Q29" s="42">
        <v>277.92</v>
      </c>
      <c r="R29" s="42">
        <v>254.51499999999999</v>
      </c>
      <c r="S29" s="42">
        <v>246.80199999999999</v>
      </c>
      <c r="T29" s="42">
        <v>269.77999999999997</v>
      </c>
      <c r="U29" s="42">
        <v>322.22500000000002</v>
      </c>
      <c r="V29" s="42">
        <v>136.14599999999999</v>
      </c>
      <c r="W29" s="42">
        <v>175.13300000000001</v>
      </c>
      <c r="X29" s="42">
        <v>156.137</v>
      </c>
      <c r="Y29" s="42">
        <v>110.441</v>
      </c>
      <c r="Z29" s="42">
        <v>263.71899999999999</v>
      </c>
      <c r="AA29" s="42">
        <v>179.80199999999999</v>
      </c>
      <c r="AB29" s="42">
        <v>178.26</v>
      </c>
      <c r="AC29" s="42">
        <v>266.48899999999998</v>
      </c>
      <c r="AD29" s="42">
        <v>173.601</v>
      </c>
      <c r="AE29" s="42">
        <v>209.22</v>
      </c>
      <c r="AF29" s="42">
        <v>197.02600000000001</v>
      </c>
      <c r="AG29" s="42">
        <v>137.751</v>
      </c>
      <c r="AH29" s="42">
        <v>222.084</v>
      </c>
    </row>
    <row r="30" spans="1:34" ht="14.4" x14ac:dyDescent="0.3">
      <c r="A30" s="59">
        <v>45809</v>
      </c>
      <c r="B30" s="30">
        <v>265</v>
      </c>
      <c r="C30" s="7">
        <v>265</v>
      </c>
      <c r="D30" s="40">
        <v>265</v>
      </c>
      <c r="E30" s="15">
        <v>431.61</v>
      </c>
      <c r="F30" s="15">
        <v>223.17699999999999</v>
      </c>
      <c r="G30" s="15">
        <v>604.64700000000005</v>
      </c>
      <c r="H30" s="42">
        <v>323.05</v>
      </c>
      <c r="I30" s="42">
        <v>512.10699999999997</v>
      </c>
      <c r="J30" s="42">
        <v>221.09</v>
      </c>
      <c r="K30" s="42">
        <v>348.82100000000003</v>
      </c>
      <c r="L30" s="42">
        <v>163.49</v>
      </c>
      <c r="M30" s="42">
        <v>203.53800000000001</v>
      </c>
      <c r="N30" s="42">
        <v>59.764000000000003</v>
      </c>
      <c r="O30" s="42">
        <v>216.29499999999999</v>
      </c>
      <c r="P30" s="42">
        <v>148.82499999999999</v>
      </c>
      <c r="Q30" s="42">
        <v>300.63099999999997</v>
      </c>
      <c r="R30" s="42">
        <v>191.726</v>
      </c>
      <c r="S30" s="42">
        <v>179.245</v>
      </c>
      <c r="T30" s="42">
        <v>506.29599999999999</v>
      </c>
      <c r="U30" s="42">
        <v>274.209</v>
      </c>
      <c r="V30" s="42">
        <v>276.73399999999998</v>
      </c>
      <c r="W30" s="42">
        <v>449.41</v>
      </c>
      <c r="X30" s="42">
        <v>59.664999999999999</v>
      </c>
      <c r="Y30" s="42">
        <v>159.17099999999999</v>
      </c>
      <c r="Z30" s="42">
        <v>345.50900000000001</v>
      </c>
      <c r="AA30" s="42">
        <v>369.62</v>
      </c>
      <c r="AB30" s="42">
        <v>305.61500000000001</v>
      </c>
      <c r="AC30" s="42">
        <v>409.90600000000001</v>
      </c>
      <c r="AD30" s="42">
        <v>78.174000000000007</v>
      </c>
      <c r="AE30" s="42">
        <v>430.32900000000001</v>
      </c>
      <c r="AF30" s="42">
        <v>202.905</v>
      </c>
      <c r="AG30" s="42">
        <v>281.654</v>
      </c>
      <c r="AH30" s="42">
        <v>172.761</v>
      </c>
    </row>
    <row r="31" spans="1:34" ht="14.4" x14ac:dyDescent="0.3">
      <c r="A31" s="59">
        <v>45839</v>
      </c>
      <c r="B31" s="30">
        <v>90</v>
      </c>
      <c r="C31" s="7">
        <v>90</v>
      </c>
      <c r="D31" s="40">
        <v>90</v>
      </c>
      <c r="E31" s="15">
        <v>193.76400000000001</v>
      </c>
      <c r="F31" s="15">
        <v>67.796999999999997</v>
      </c>
      <c r="G31" s="15">
        <v>442.65699999999998</v>
      </c>
      <c r="H31" s="42">
        <v>114.59699999999999</v>
      </c>
      <c r="I31" s="42">
        <v>178.89099999999999</v>
      </c>
      <c r="J31" s="42">
        <v>103.991</v>
      </c>
      <c r="K31" s="42">
        <v>222.08</v>
      </c>
      <c r="L31" s="42">
        <v>53.966000000000001</v>
      </c>
      <c r="M31" s="42">
        <v>62.887</v>
      </c>
      <c r="N31" s="42">
        <v>26.349</v>
      </c>
      <c r="O31" s="42">
        <v>59.195999999999998</v>
      </c>
      <c r="P31" s="42">
        <v>57.027000000000001</v>
      </c>
      <c r="Q31" s="42">
        <v>119.214</v>
      </c>
      <c r="R31" s="42">
        <v>73.637</v>
      </c>
      <c r="S31" s="42">
        <v>67.635000000000005</v>
      </c>
      <c r="T31" s="42">
        <v>219.78899999999999</v>
      </c>
      <c r="U31" s="42">
        <v>140.197</v>
      </c>
      <c r="V31" s="42">
        <v>73.037999999999997</v>
      </c>
      <c r="W31" s="42">
        <v>229.68600000000001</v>
      </c>
      <c r="X31" s="42">
        <v>30.922000000000001</v>
      </c>
      <c r="Y31" s="42">
        <v>58.509</v>
      </c>
      <c r="Z31" s="42">
        <v>104.163</v>
      </c>
      <c r="AA31" s="42">
        <v>122.039</v>
      </c>
      <c r="AB31" s="42">
        <v>97.587000000000003</v>
      </c>
      <c r="AC31" s="42">
        <v>137.22999999999999</v>
      </c>
      <c r="AD31" s="42">
        <v>34.604999999999997</v>
      </c>
      <c r="AE31" s="42">
        <v>263.08600000000001</v>
      </c>
      <c r="AF31" s="42">
        <v>63.499000000000002</v>
      </c>
      <c r="AG31" s="42">
        <v>127.95099999999999</v>
      </c>
      <c r="AH31" s="42">
        <v>68.8</v>
      </c>
    </row>
    <row r="32" spans="1:34" ht="14.4" x14ac:dyDescent="0.3">
      <c r="A32" s="59">
        <v>45870</v>
      </c>
      <c r="B32" s="30">
        <v>56</v>
      </c>
      <c r="C32" s="7">
        <v>56</v>
      </c>
      <c r="D32" s="40">
        <v>56</v>
      </c>
      <c r="E32" s="15">
        <v>72.343999999999994</v>
      </c>
      <c r="F32" s="15">
        <v>45.164999999999999</v>
      </c>
      <c r="G32" s="15">
        <v>128.02600000000001</v>
      </c>
      <c r="H32" s="42">
        <v>56.908999999999999</v>
      </c>
      <c r="I32" s="42">
        <v>86.917000000000002</v>
      </c>
      <c r="J32" s="42">
        <v>53.351999999999997</v>
      </c>
      <c r="K32" s="42">
        <v>92.164000000000001</v>
      </c>
      <c r="L32" s="42">
        <v>47.71</v>
      </c>
      <c r="M32" s="42">
        <v>55.66</v>
      </c>
      <c r="N32" s="42">
        <v>23.265000000000001</v>
      </c>
      <c r="O32" s="42">
        <v>44.396999999999998</v>
      </c>
      <c r="P32" s="42">
        <v>40.076999999999998</v>
      </c>
      <c r="Q32" s="42">
        <v>61.453000000000003</v>
      </c>
      <c r="R32" s="42">
        <v>52.688000000000002</v>
      </c>
      <c r="S32" s="42">
        <v>49.962000000000003</v>
      </c>
      <c r="T32" s="42">
        <v>82.111999999999995</v>
      </c>
      <c r="U32" s="42">
        <v>58.095999999999997</v>
      </c>
      <c r="V32" s="42">
        <v>52.039000000000001</v>
      </c>
      <c r="W32" s="42">
        <v>73.001000000000005</v>
      </c>
      <c r="X32" s="42">
        <v>31.312999999999999</v>
      </c>
      <c r="Y32" s="42">
        <v>42.454000000000001</v>
      </c>
      <c r="Z32" s="42">
        <v>59.802</v>
      </c>
      <c r="AA32" s="42">
        <v>56.771000000000001</v>
      </c>
      <c r="AB32" s="42">
        <v>55.973999999999997</v>
      </c>
      <c r="AC32" s="42">
        <v>67.760999999999996</v>
      </c>
      <c r="AD32" s="42">
        <v>28.966999999999999</v>
      </c>
      <c r="AE32" s="42">
        <v>85.021000000000001</v>
      </c>
      <c r="AF32" s="42">
        <v>42.654000000000003</v>
      </c>
      <c r="AG32" s="42">
        <v>58.704000000000001</v>
      </c>
      <c r="AH32" s="42">
        <v>56.656999999999996</v>
      </c>
    </row>
    <row r="33" spans="1:34" ht="14.4" x14ac:dyDescent="0.3">
      <c r="A33" s="59">
        <v>45901</v>
      </c>
      <c r="B33" s="60">
        <v>36</v>
      </c>
      <c r="C33" s="61">
        <v>36</v>
      </c>
      <c r="D33" s="40">
        <v>36</v>
      </c>
      <c r="E33" s="15">
        <v>51.618000000000002</v>
      </c>
      <c r="F33" s="15">
        <v>36.780999999999999</v>
      </c>
      <c r="G33" s="15">
        <v>66.766000000000005</v>
      </c>
      <c r="H33" s="42">
        <v>41.747</v>
      </c>
      <c r="I33" s="42">
        <v>59.536000000000001</v>
      </c>
      <c r="J33" s="42">
        <v>34.859000000000002</v>
      </c>
      <c r="K33" s="42">
        <v>50.118000000000002</v>
      </c>
      <c r="L33" s="42">
        <v>35.628</v>
      </c>
      <c r="M33" s="42">
        <v>33.325000000000003</v>
      </c>
      <c r="N33" s="42">
        <v>22.58</v>
      </c>
      <c r="O33" s="42">
        <v>59.058999999999997</v>
      </c>
      <c r="P33" s="42">
        <v>36.433999999999997</v>
      </c>
      <c r="Q33" s="42">
        <v>39.460999999999999</v>
      </c>
      <c r="R33" s="42">
        <v>39.353999999999999</v>
      </c>
      <c r="S33" s="42">
        <v>43.689</v>
      </c>
      <c r="T33" s="42">
        <v>47.066000000000003</v>
      </c>
      <c r="U33" s="42">
        <v>39.020000000000003</v>
      </c>
      <c r="V33" s="42">
        <v>30.337</v>
      </c>
      <c r="W33" s="42">
        <v>42.311</v>
      </c>
      <c r="X33" s="42">
        <v>25.556000000000001</v>
      </c>
      <c r="Y33" s="42">
        <v>55.454000000000001</v>
      </c>
      <c r="Z33" s="42">
        <v>55.015000000000001</v>
      </c>
      <c r="AA33" s="42">
        <v>41.151000000000003</v>
      </c>
      <c r="AB33" s="42">
        <v>37.079000000000001</v>
      </c>
      <c r="AC33" s="42">
        <v>41.555999999999997</v>
      </c>
      <c r="AD33" s="42">
        <v>23.747</v>
      </c>
      <c r="AE33" s="42">
        <v>45.301000000000002</v>
      </c>
      <c r="AF33" s="42">
        <v>39.302999999999997</v>
      </c>
      <c r="AG33" s="42">
        <v>35.895000000000003</v>
      </c>
      <c r="AH33" s="42">
        <v>41.149000000000001</v>
      </c>
    </row>
    <row r="34" spans="1:34" ht="14.4" x14ac:dyDescent="0.3">
      <c r="A34" s="59">
        <v>45931</v>
      </c>
      <c r="B34" s="30">
        <v>42</v>
      </c>
      <c r="C34" s="7">
        <v>33</v>
      </c>
      <c r="D34" s="40">
        <v>37</v>
      </c>
      <c r="E34" s="15">
        <v>46.9</v>
      </c>
      <c r="F34" s="15">
        <v>43.942</v>
      </c>
      <c r="G34" s="15">
        <v>60.718000000000004</v>
      </c>
      <c r="H34" s="42">
        <v>50.761000000000003</v>
      </c>
      <c r="I34" s="42">
        <v>62.261000000000003</v>
      </c>
      <c r="J34" s="42">
        <v>45.677999999999997</v>
      </c>
      <c r="K34" s="42">
        <v>40.19</v>
      </c>
      <c r="L34" s="42">
        <v>32.231000000000002</v>
      </c>
      <c r="M34" s="42">
        <v>31.521999999999998</v>
      </c>
      <c r="N34" s="42">
        <v>31.198</v>
      </c>
      <c r="O34" s="42">
        <v>35.652999999999999</v>
      </c>
      <c r="P34" s="42">
        <v>34.259</v>
      </c>
      <c r="Q34" s="42">
        <v>53.179000000000002</v>
      </c>
      <c r="R34" s="42">
        <v>65.09</v>
      </c>
      <c r="S34" s="42">
        <v>44.643999999999998</v>
      </c>
      <c r="T34" s="42">
        <v>42.966999999999999</v>
      </c>
      <c r="U34" s="42">
        <v>40.808</v>
      </c>
      <c r="V34" s="42">
        <v>31.62</v>
      </c>
      <c r="W34" s="42">
        <v>41.697000000000003</v>
      </c>
      <c r="X34" s="42">
        <v>24.561</v>
      </c>
      <c r="Y34" s="42">
        <v>51.743000000000002</v>
      </c>
      <c r="Z34" s="42">
        <v>61.704999999999998</v>
      </c>
      <c r="AA34" s="42">
        <v>35.816000000000003</v>
      </c>
      <c r="AB34" s="42">
        <v>32.453000000000003</v>
      </c>
      <c r="AC34" s="42">
        <v>42.718000000000004</v>
      </c>
      <c r="AD34" s="42">
        <v>26.411999999999999</v>
      </c>
      <c r="AE34" s="42">
        <v>39.305</v>
      </c>
      <c r="AF34" s="42">
        <v>37.825000000000003</v>
      </c>
      <c r="AG34" s="42">
        <v>30.483000000000001</v>
      </c>
      <c r="AH34" s="42">
        <v>30.260999999999999</v>
      </c>
    </row>
    <row r="35" spans="1:34" ht="14.4" x14ac:dyDescent="0.3">
      <c r="A35" s="59">
        <v>45962</v>
      </c>
      <c r="B35" s="30">
        <v>34</v>
      </c>
      <c r="C35" s="7">
        <v>30</v>
      </c>
      <c r="D35" s="40">
        <v>32</v>
      </c>
      <c r="E35" s="15">
        <v>38.203000000000003</v>
      </c>
      <c r="F35" s="15">
        <v>34.084000000000003</v>
      </c>
      <c r="G35" s="15">
        <v>46.137999999999998</v>
      </c>
      <c r="H35" s="42">
        <v>42.963000000000001</v>
      </c>
      <c r="I35" s="42">
        <v>47.2</v>
      </c>
      <c r="J35" s="42">
        <v>38.076000000000001</v>
      </c>
      <c r="K35" s="42">
        <v>32.268000000000001</v>
      </c>
      <c r="L35" s="42">
        <v>28.577999999999999</v>
      </c>
      <c r="M35" s="42">
        <v>30.809000000000001</v>
      </c>
      <c r="N35" s="42">
        <v>20.513000000000002</v>
      </c>
      <c r="O35" s="42">
        <v>26.663</v>
      </c>
      <c r="P35" s="42">
        <v>31.834</v>
      </c>
      <c r="Q35" s="42">
        <v>40.880000000000003</v>
      </c>
      <c r="R35" s="42">
        <v>45.646000000000001</v>
      </c>
      <c r="S35" s="42">
        <v>36.235999999999997</v>
      </c>
      <c r="T35" s="42">
        <v>36.881999999999998</v>
      </c>
      <c r="U35" s="42">
        <v>36.738</v>
      </c>
      <c r="V35" s="42">
        <v>31.606000000000002</v>
      </c>
      <c r="W35" s="42">
        <v>34.259</v>
      </c>
      <c r="X35" s="42">
        <v>20.553000000000001</v>
      </c>
      <c r="Y35" s="42">
        <v>33.835999999999999</v>
      </c>
      <c r="Z35" s="42">
        <v>38.945999999999998</v>
      </c>
      <c r="AA35" s="42">
        <v>32.249000000000002</v>
      </c>
      <c r="AB35" s="42">
        <v>27.895</v>
      </c>
      <c r="AC35" s="42">
        <v>36.325000000000003</v>
      </c>
      <c r="AD35" s="42">
        <v>24.463999999999999</v>
      </c>
      <c r="AE35" s="42">
        <v>33.875999999999998</v>
      </c>
      <c r="AF35" s="42">
        <v>40.606000000000002</v>
      </c>
      <c r="AG35" s="42">
        <v>28.867999999999999</v>
      </c>
      <c r="AH35" s="42">
        <v>25.841000000000001</v>
      </c>
    </row>
    <row r="36" spans="1:34" ht="14.4" x14ac:dyDescent="0.3">
      <c r="A36" s="59">
        <v>45992</v>
      </c>
      <c r="B36" s="30">
        <v>27</v>
      </c>
      <c r="C36" s="7">
        <v>27</v>
      </c>
      <c r="D36" s="41">
        <v>27</v>
      </c>
      <c r="E36" s="42">
        <v>32.384999999999998</v>
      </c>
      <c r="F36" s="42">
        <v>27.969000000000001</v>
      </c>
      <c r="G36" s="42">
        <v>42.231999999999999</v>
      </c>
      <c r="H36" s="42">
        <v>35.753999999999998</v>
      </c>
      <c r="I36" s="42">
        <v>37.137</v>
      </c>
      <c r="J36" s="42">
        <v>34.427</v>
      </c>
      <c r="K36" s="42">
        <v>28.646999999999998</v>
      </c>
      <c r="L36" s="42">
        <v>24.954999999999998</v>
      </c>
      <c r="M36" s="42">
        <v>25.167999999999999</v>
      </c>
      <c r="N36" s="42">
        <v>17.86</v>
      </c>
      <c r="O36" s="42">
        <v>24.178999999999998</v>
      </c>
      <c r="P36" s="42">
        <v>25.617999999999999</v>
      </c>
      <c r="Q36" s="42">
        <v>30.396000000000001</v>
      </c>
      <c r="R36" s="42">
        <v>31.817</v>
      </c>
      <c r="S36" s="42">
        <v>26.19</v>
      </c>
      <c r="T36" s="42">
        <v>32.679000000000002</v>
      </c>
      <c r="U36" s="42">
        <v>30.030999999999999</v>
      </c>
      <c r="V36" s="42">
        <v>26.693000000000001</v>
      </c>
      <c r="W36" s="42">
        <v>30.03</v>
      </c>
      <c r="X36" s="42">
        <v>18.721</v>
      </c>
      <c r="Y36" s="42">
        <v>25.492000000000001</v>
      </c>
      <c r="Z36" s="42">
        <v>31.795000000000002</v>
      </c>
      <c r="AA36" s="42">
        <v>28.623000000000001</v>
      </c>
      <c r="AB36" s="42">
        <v>25.655999999999999</v>
      </c>
      <c r="AC36" s="42">
        <v>33.679000000000002</v>
      </c>
      <c r="AD36" s="42">
        <v>20.056000000000001</v>
      </c>
      <c r="AE36" s="42">
        <v>31.158999999999999</v>
      </c>
      <c r="AF36" s="42">
        <v>32.408999999999999</v>
      </c>
      <c r="AG36" s="42">
        <v>26.314</v>
      </c>
      <c r="AH36" s="42">
        <v>23.155999999999999</v>
      </c>
    </row>
    <row r="37" spans="1:34" ht="14.4" x14ac:dyDescent="0.3">
      <c r="A37" s="59">
        <v>46023</v>
      </c>
      <c r="B37" s="14">
        <v>26</v>
      </c>
      <c r="C37" s="12">
        <v>26</v>
      </c>
      <c r="D37" s="41">
        <v>26</v>
      </c>
      <c r="E37" s="42">
        <v>29.503</v>
      </c>
      <c r="F37" s="42">
        <v>25.405000000000001</v>
      </c>
      <c r="G37" s="42">
        <v>35.920999999999999</v>
      </c>
      <c r="H37" s="42">
        <v>30.571000000000002</v>
      </c>
      <c r="I37" s="42">
        <v>33.030999999999999</v>
      </c>
      <c r="J37" s="42">
        <v>29.739000000000001</v>
      </c>
      <c r="K37" s="42">
        <v>28.446000000000002</v>
      </c>
      <c r="L37" s="42">
        <v>23.062999999999999</v>
      </c>
      <c r="M37" s="42">
        <v>22.056999999999999</v>
      </c>
      <c r="N37" s="42">
        <v>17.170000000000002</v>
      </c>
      <c r="O37" s="42">
        <v>21.856000000000002</v>
      </c>
      <c r="P37" s="42">
        <v>24.780999999999999</v>
      </c>
      <c r="Q37" s="42">
        <v>26.405000000000001</v>
      </c>
      <c r="R37" s="42">
        <v>27.026</v>
      </c>
      <c r="S37" s="42">
        <v>22.029</v>
      </c>
      <c r="T37" s="42">
        <v>29.797999999999998</v>
      </c>
      <c r="U37" s="42">
        <v>26.706</v>
      </c>
      <c r="V37" s="42">
        <v>24.475000000000001</v>
      </c>
      <c r="W37" s="42">
        <v>28.5</v>
      </c>
      <c r="X37" s="42">
        <v>17.369</v>
      </c>
      <c r="Y37" s="42">
        <v>22.247</v>
      </c>
      <c r="Z37" s="42">
        <v>27.977</v>
      </c>
      <c r="AA37" s="42">
        <v>26.338000000000001</v>
      </c>
      <c r="AB37" s="42">
        <v>23.792999999999999</v>
      </c>
      <c r="AC37" s="42">
        <v>29.358000000000001</v>
      </c>
      <c r="AD37" s="42">
        <v>18.423999999999999</v>
      </c>
      <c r="AE37" s="42">
        <v>28.466999999999999</v>
      </c>
      <c r="AF37" s="42">
        <v>26.103999999999999</v>
      </c>
      <c r="AG37" s="42">
        <v>23.625</v>
      </c>
      <c r="AH37" s="42">
        <v>21.637</v>
      </c>
    </row>
    <row r="38" spans="1:34" ht="14.4" x14ac:dyDescent="0.3">
      <c r="A38" s="59">
        <v>46054</v>
      </c>
      <c r="B38" s="14">
        <v>25</v>
      </c>
      <c r="C38" s="12">
        <v>25</v>
      </c>
      <c r="D38" s="41">
        <v>25</v>
      </c>
      <c r="E38" s="42">
        <v>24.741</v>
      </c>
      <c r="F38" s="42">
        <v>27.503</v>
      </c>
      <c r="G38" s="42">
        <v>34.558</v>
      </c>
      <c r="H38" s="42">
        <v>24.969000000000001</v>
      </c>
      <c r="I38" s="42">
        <v>28.117999999999999</v>
      </c>
      <c r="J38" s="42">
        <v>28.048999999999999</v>
      </c>
      <c r="K38" s="42">
        <v>28.021000000000001</v>
      </c>
      <c r="L38" s="42">
        <v>21.684000000000001</v>
      </c>
      <c r="M38" s="42">
        <v>18.568999999999999</v>
      </c>
      <c r="N38" s="42">
        <v>19.559000000000001</v>
      </c>
      <c r="O38" s="42">
        <v>18.792000000000002</v>
      </c>
      <c r="P38" s="42">
        <v>21.748000000000001</v>
      </c>
      <c r="Q38" s="42">
        <v>21.597000000000001</v>
      </c>
      <c r="R38" s="42">
        <v>25.09</v>
      </c>
      <c r="S38" s="42">
        <v>17.946999999999999</v>
      </c>
      <c r="T38" s="42">
        <v>26.009</v>
      </c>
      <c r="U38" s="42">
        <v>22.091999999999999</v>
      </c>
      <c r="V38" s="42">
        <v>20.422000000000001</v>
      </c>
      <c r="W38" s="42">
        <v>23.709</v>
      </c>
      <c r="X38" s="42">
        <v>15.17</v>
      </c>
      <c r="Y38" s="42">
        <v>21.943000000000001</v>
      </c>
      <c r="Z38" s="42">
        <v>32.402999999999999</v>
      </c>
      <c r="AA38" s="42">
        <v>24.425999999999998</v>
      </c>
      <c r="AB38" s="42">
        <v>28.440999999999999</v>
      </c>
      <c r="AC38" s="42">
        <v>29.936</v>
      </c>
      <c r="AD38" s="42">
        <v>15.99</v>
      </c>
      <c r="AE38" s="42">
        <v>24.933</v>
      </c>
      <c r="AF38" s="42">
        <v>24.065999999999999</v>
      </c>
      <c r="AG38" s="42">
        <v>21.501000000000001</v>
      </c>
      <c r="AH38" s="42">
        <v>19.742000000000001</v>
      </c>
    </row>
    <row r="39" spans="1:34" ht="14.4" x14ac:dyDescent="0.3">
      <c r="A39" s="59">
        <v>46082</v>
      </c>
      <c r="B39" s="14">
        <v>40</v>
      </c>
      <c r="C39" s="12">
        <v>40</v>
      </c>
      <c r="D39" s="41">
        <v>40</v>
      </c>
      <c r="E39" s="42">
        <v>44.209000000000003</v>
      </c>
      <c r="F39" s="42">
        <v>51.119</v>
      </c>
      <c r="G39" s="42">
        <v>45.091000000000001</v>
      </c>
      <c r="H39" s="42">
        <v>48.896000000000001</v>
      </c>
      <c r="I39" s="42">
        <v>46.051000000000002</v>
      </c>
      <c r="J39" s="42">
        <v>41.283999999999999</v>
      </c>
      <c r="K39" s="42">
        <v>34.630000000000003</v>
      </c>
      <c r="L39" s="42">
        <v>32.844999999999999</v>
      </c>
      <c r="M39" s="42">
        <v>23.881</v>
      </c>
      <c r="N39" s="42">
        <v>31.295999999999999</v>
      </c>
      <c r="O39" s="42">
        <v>49.53</v>
      </c>
      <c r="P39" s="42">
        <v>28.137</v>
      </c>
      <c r="Q39" s="42">
        <v>31.177</v>
      </c>
      <c r="R39" s="42">
        <v>59.529000000000003</v>
      </c>
      <c r="S39" s="42">
        <v>19.718</v>
      </c>
      <c r="T39" s="42">
        <v>46.606000000000002</v>
      </c>
      <c r="U39" s="42">
        <v>26.108000000000001</v>
      </c>
      <c r="V39" s="42">
        <v>33.807000000000002</v>
      </c>
      <c r="W39" s="42">
        <v>42.37</v>
      </c>
      <c r="X39" s="42">
        <v>22.908000000000001</v>
      </c>
      <c r="Y39" s="42">
        <v>29.838000000000001</v>
      </c>
      <c r="Z39" s="42">
        <v>55.747999999999998</v>
      </c>
      <c r="AA39" s="42">
        <v>41.707999999999998</v>
      </c>
      <c r="AB39" s="42">
        <v>63.960999999999999</v>
      </c>
      <c r="AC39" s="42">
        <v>32.616</v>
      </c>
      <c r="AD39" s="42">
        <v>23.376000000000001</v>
      </c>
      <c r="AE39" s="42">
        <v>38.566000000000003</v>
      </c>
      <c r="AF39" s="42">
        <v>31.414000000000001</v>
      </c>
      <c r="AG39" s="42">
        <v>35.139000000000003</v>
      </c>
      <c r="AH39" s="42">
        <v>34.667000000000002</v>
      </c>
    </row>
    <row r="40" spans="1:34" ht="14.4" x14ac:dyDescent="0.3">
      <c r="A40" s="59">
        <v>46113</v>
      </c>
      <c r="B40" s="14">
        <v>89</v>
      </c>
      <c r="C40" s="12">
        <v>89</v>
      </c>
      <c r="D40" s="41">
        <v>89</v>
      </c>
      <c r="E40" s="42">
        <v>80.462000000000003</v>
      </c>
      <c r="F40" s="42">
        <v>65.441000000000003</v>
      </c>
      <c r="G40" s="42">
        <v>105.23</v>
      </c>
      <c r="H40" s="42">
        <v>90.385000000000005</v>
      </c>
      <c r="I40" s="42">
        <v>69.385000000000005</v>
      </c>
      <c r="J40" s="42">
        <v>61.911999999999999</v>
      </c>
      <c r="K40" s="42">
        <v>94.43</v>
      </c>
      <c r="L40" s="42">
        <v>68.94</v>
      </c>
      <c r="M40" s="42">
        <v>59.808999999999997</v>
      </c>
      <c r="N40" s="42">
        <v>57.55</v>
      </c>
      <c r="O40" s="42">
        <v>106.759</v>
      </c>
      <c r="P40" s="42">
        <v>69.704999999999998</v>
      </c>
      <c r="Q40" s="42">
        <v>98.186999999999998</v>
      </c>
      <c r="R40" s="42">
        <v>106.367</v>
      </c>
      <c r="S40" s="42">
        <v>54.994999999999997</v>
      </c>
      <c r="T40" s="42">
        <v>69.745999999999995</v>
      </c>
      <c r="U40" s="42">
        <v>61.274999999999999</v>
      </c>
      <c r="V40" s="42">
        <v>72.691000000000003</v>
      </c>
      <c r="W40" s="42">
        <v>92.707999999999998</v>
      </c>
      <c r="X40" s="42">
        <v>43.235999999999997</v>
      </c>
      <c r="Y40" s="42">
        <v>71.084999999999994</v>
      </c>
      <c r="Z40" s="42">
        <v>85.445999999999998</v>
      </c>
      <c r="AA40" s="42">
        <v>69.515000000000001</v>
      </c>
      <c r="AB40" s="42">
        <v>121.70699999999999</v>
      </c>
      <c r="AC40" s="42">
        <v>52.758000000000003</v>
      </c>
      <c r="AD40" s="42">
        <v>86.891999999999996</v>
      </c>
      <c r="AE40" s="42">
        <v>56.749000000000002</v>
      </c>
      <c r="AF40" s="42">
        <v>56.279000000000003</v>
      </c>
      <c r="AG40" s="42">
        <v>74.33</v>
      </c>
      <c r="AH40" s="42">
        <v>74.760000000000005</v>
      </c>
    </row>
    <row r="41" spans="1:34" ht="14.4" x14ac:dyDescent="0.3">
      <c r="A41" s="59">
        <v>46143</v>
      </c>
      <c r="B41" s="14">
        <v>226</v>
      </c>
      <c r="C41" s="12">
        <v>226</v>
      </c>
      <c r="D41" s="41">
        <v>226</v>
      </c>
      <c r="E41" s="42">
        <v>222.50800000000001</v>
      </c>
      <c r="F41" s="42">
        <v>269.86799999999999</v>
      </c>
      <c r="G41" s="42">
        <v>380.09699999999998</v>
      </c>
      <c r="H41" s="42">
        <v>349.45299999999997</v>
      </c>
      <c r="I41" s="42">
        <v>210.44</v>
      </c>
      <c r="J41" s="42">
        <v>238.512</v>
      </c>
      <c r="K41" s="42">
        <v>261.99799999999999</v>
      </c>
      <c r="L41" s="42">
        <v>266.07900000000001</v>
      </c>
      <c r="M41" s="42">
        <v>98.567999999999998</v>
      </c>
      <c r="N41" s="42">
        <v>175.495</v>
      </c>
      <c r="O41" s="42">
        <v>239.7</v>
      </c>
      <c r="P41" s="42">
        <v>275.77</v>
      </c>
      <c r="Q41" s="42">
        <v>249.376</v>
      </c>
      <c r="R41" s="42">
        <v>246.428</v>
      </c>
      <c r="S41" s="42">
        <v>267.33300000000003</v>
      </c>
      <c r="T41" s="42">
        <v>319.82499999999999</v>
      </c>
      <c r="U41" s="42">
        <v>129.452</v>
      </c>
      <c r="V41" s="42">
        <v>173.45599999999999</v>
      </c>
      <c r="W41" s="42">
        <v>155.18199999999999</v>
      </c>
      <c r="X41" s="42">
        <v>109.94199999999999</v>
      </c>
      <c r="Y41" s="42">
        <v>246.48</v>
      </c>
      <c r="Z41" s="42">
        <v>177.03</v>
      </c>
      <c r="AA41" s="42">
        <v>178.53899999999999</v>
      </c>
      <c r="AB41" s="42">
        <v>263.70100000000002</v>
      </c>
      <c r="AC41" s="42">
        <v>171.2</v>
      </c>
      <c r="AD41" s="42">
        <v>209.994</v>
      </c>
      <c r="AE41" s="42">
        <v>194.74799999999999</v>
      </c>
      <c r="AF41" s="42">
        <v>137.917</v>
      </c>
      <c r="AG41" s="42">
        <v>217.785</v>
      </c>
      <c r="AH41" s="42">
        <v>287.94600000000003</v>
      </c>
    </row>
    <row r="42" spans="1:34" ht="14.4" x14ac:dyDescent="0.3">
      <c r="A42" s="59">
        <v>46174</v>
      </c>
      <c r="B42" s="14">
        <v>265</v>
      </c>
      <c r="C42" s="12">
        <v>265</v>
      </c>
      <c r="D42" s="41">
        <v>265</v>
      </c>
      <c r="E42" s="42">
        <v>228.17400000000001</v>
      </c>
      <c r="F42" s="42">
        <v>605.14499999999998</v>
      </c>
      <c r="G42" s="42">
        <v>322.48599999999999</v>
      </c>
      <c r="H42" s="42">
        <v>511.85</v>
      </c>
      <c r="I42" s="42">
        <v>226.09899999999999</v>
      </c>
      <c r="J42" s="42">
        <v>348.68599999999998</v>
      </c>
      <c r="K42" s="42">
        <v>163.035</v>
      </c>
      <c r="L42" s="42">
        <v>202.672</v>
      </c>
      <c r="M42" s="42">
        <v>62.337000000000003</v>
      </c>
      <c r="N42" s="42">
        <v>214.904</v>
      </c>
      <c r="O42" s="42">
        <v>147.83000000000001</v>
      </c>
      <c r="P42" s="42">
        <v>299.73899999999998</v>
      </c>
      <c r="Q42" s="42">
        <v>194.70500000000001</v>
      </c>
      <c r="R42" s="42">
        <v>178.988</v>
      </c>
      <c r="S42" s="42">
        <v>504.40699999999998</v>
      </c>
      <c r="T42" s="42">
        <v>273.22199999999998</v>
      </c>
      <c r="U42" s="42">
        <v>283.07299999999998</v>
      </c>
      <c r="V42" s="42">
        <v>448.21699999999998</v>
      </c>
      <c r="W42" s="42">
        <v>59.134</v>
      </c>
      <c r="X42" s="42">
        <v>158.90199999999999</v>
      </c>
      <c r="Y42" s="42">
        <v>351.46499999999997</v>
      </c>
      <c r="Z42" s="42">
        <v>367.94499999999999</v>
      </c>
      <c r="AA42" s="42">
        <v>305.72699999999998</v>
      </c>
      <c r="AB42" s="42">
        <v>408.48399999999998</v>
      </c>
      <c r="AC42" s="42">
        <v>80.176000000000002</v>
      </c>
      <c r="AD42" s="42">
        <v>430.51100000000002</v>
      </c>
      <c r="AE42" s="42">
        <v>201.733</v>
      </c>
      <c r="AF42" s="42">
        <v>281.83300000000003</v>
      </c>
      <c r="AG42" s="42">
        <v>174.71899999999999</v>
      </c>
      <c r="AH42" s="42">
        <v>429.90899999999999</v>
      </c>
    </row>
    <row r="43" spans="1:34" ht="14.4" x14ac:dyDescent="0.3">
      <c r="A43" s="59">
        <v>46204</v>
      </c>
      <c r="B43" s="14">
        <v>90</v>
      </c>
      <c r="C43" s="12">
        <v>90</v>
      </c>
      <c r="D43" s="41">
        <v>90</v>
      </c>
      <c r="E43" s="42">
        <v>69.332999999999998</v>
      </c>
      <c r="F43" s="42">
        <v>442.90300000000002</v>
      </c>
      <c r="G43" s="42">
        <v>114.2</v>
      </c>
      <c r="H43" s="42">
        <v>178.80500000000001</v>
      </c>
      <c r="I43" s="42">
        <v>107.63800000000001</v>
      </c>
      <c r="J43" s="42">
        <v>222.07</v>
      </c>
      <c r="K43" s="42">
        <v>53.649000000000001</v>
      </c>
      <c r="L43" s="42">
        <v>62.286000000000001</v>
      </c>
      <c r="M43" s="42">
        <v>26.568000000000001</v>
      </c>
      <c r="N43" s="42">
        <v>58.57</v>
      </c>
      <c r="O43" s="42">
        <v>56.476999999999997</v>
      </c>
      <c r="P43" s="42">
        <v>118.742</v>
      </c>
      <c r="Q43" s="42">
        <v>73.917000000000002</v>
      </c>
      <c r="R43" s="42">
        <v>67.432000000000002</v>
      </c>
      <c r="S43" s="42">
        <v>219.24299999999999</v>
      </c>
      <c r="T43" s="42">
        <v>139.535</v>
      </c>
      <c r="U43" s="42">
        <v>76.117000000000004</v>
      </c>
      <c r="V43" s="42">
        <v>229.22499999999999</v>
      </c>
      <c r="W43" s="42">
        <v>30.338999999999999</v>
      </c>
      <c r="X43" s="42">
        <v>58.368000000000002</v>
      </c>
      <c r="Y43" s="42">
        <v>106.501</v>
      </c>
      <c r="Z43" s="42">
        <v>121</v>
      </c>
      <c r="AA43" s="42">
        <v>97.692999999999998</v>
      </c>
      <c r="AB43" s="42">
        <v>136.512</v>
      </c>
      <c r="AC43" s="42">
        <v>34.838000000000001</v>
      </c>
      <c r="AD43" s="42">
        <v>263.29599999999999</v>
      </c>
      <c r="AE43" s="42">
        <v>62.673000000000002</v>
      </c>
      <c r="AF43" s="42">
        <v>128.11600000000001</v>
      </c>
      <c r="AG43" s="42">
        <v>69.852999999999994</v>
      </c>
      <c r="AH43" s="42">
        <v>193.20599999999999</v>
      </c>
    </row>
    <row r="44" spans="1:34" ht="14.4" x14ac:dyDescent="0.3">
      <c r="A44" s="59">
        <v>46235</v>
      </c>
      <c r="B44" s="14">
        <v>56</v>
      </c>
      <c r="C44" s="12">
        <v>56</v>
      </c>
      <c r="D44" s="41">
        <v>56</v>
      </c>
      <c r="E44" s="42">
        <v>44.984999999999999</v>
      </c>
      <c r="F44" s="42">
        <v>128.19</v>
      </c>
      <c r="G44" s="42">
        <v>56.551000000000002</v>
      </c>
      <c r="H44" s="42">
        <v>86.858000000000004</v>
      </c>
      <c r="I44" s="42">
        <v>54.500999999999998</v>
      </c>
      <c r="J44" s="42">
        <v>92.17</v>
      </c>
      <c r="K44" s="42">
        <v>47.401000000000003</v>
      </c>
      <c r="L44" s="42">
        <v>55.079000000000001</v>
      </c>
      <c r="M44" s="42">
        <v>23.172000000000001</v>
      </c>
      <c r="N44" s="42">
        <v>43.808999999999997</v>
      </c>
      <c r="O44" s="42">
        <v>39.606000000000002</v>
      </c>
      <c r="P44" s="42">
        <v>61.073999999999998</v>
      </c>
      <c r="Q44" s="42">
        <v>52.704000000000001</v>
      </c>
      <c r="R44" s="42">
        <v>49.783999999999999</v>
      </c>
      <c r="S44" s="42">
        <v>81.784000000000006</v>
      </c>
      <c r="T44" s="42">
        <v>57.536999999999999</v>
      </c>
      <c r="U44" s="42">
        <v>53.081000000000003</v>
      </c>
      <c r="V44" s="42">
        <v>72.673000000000002</v>
      </c>
      <c r="W44" s="42">
        <v>30.78</v>
      </c>
      <c r="X44" s="42">
        <v>42.326000000000001</v>
      </c>
      <c r="Y44" s="42">
        <v>60.116999999999997</v>
      </c>
      <c r="Z44" s="42">
        <v>55.892000000000003</v>
      </c>
      <c r="AA44" s="42">
        <v>56.076000000000001</v>
      </c>
      <c r="AB44" s="42">
        <v>67.180999999999997</v>
      </c>
      <c r="AC44" s="42">
        <v>28.885000000000002</v>
      </c>
      <c r="AD44" s="42">
        <v>85.213999999999999</v>
      </c>
      <c r="AE44" s="42">
        <v>41.872</v>
      </c>
      <c r="AF44" s="42">
        <v>58.853999999999999</v>
      </c>
      <c r="AG44" s="42">
        <v>56.195</v>
      </c>
      <c r="AH44" s="42">
        <v>71.980999999999995</v>
      </c>
    </row>
    <row r="45" spans="1:34" ht="14.4" x14ac:dyDescent="0.3">
      <c r="A45" s="59">
        <v>46266</v>
      </c>
      <c r="B45" s="14">
        <v>36</v>
      </c>
      <c r="C45" s="12">
        <v>36</v>
      </c>
      <c r="D45" s="41">
        <v>36</v>
      </c>
      <c r="E45" s="42">
        <v>36.488999999999997</v>
      </c>
      <c r="F45" s="42">
        <v>66.912999999999997</v>
      </c>
      <c r="G45" s="42">
        <v>41.43</v>
      </c>
      <c r="H45" s="42">
        <v>59.488999999999997</v>
      </c>
      <c r="I45" s="42">
        <v>35.255000000000003</v>
      </c>
      <c r="J45" s="42">
        <v>50.127000000000002</v>
      </c>
      <c r="K45" s="42">
        <v>35.356000000000002</v>
      </c>
      <c r="L45" s="42">
        <v>32.826000000000001</v>
      </c>
      <c r="M45" s="42">
        <v>22.085999999999999</v>
      </c>
      <c r="N45" s="42">
        <v>58.45</v>
      </c>
      <c r="O45" s="42">
        <v>36.021999999999998</v>
      </c>
      <c r="P45" s="42">
        <v>39.128999999999998</v>
      </c>
      <c r="Q45" s="42">
        <v>38.712000000000003</v>
      </c>
      <c r="R45" s="42">
        <v>43.529000000000003</v>
      </c>
      <c r="S45" s="42">
        <v>46.798999999999999</v>
      </c>
      <c r="T45" s="42">
        <v>38.527999999999999</v>
      </c>
      <c r="U45" s="42">
        <v>31.11</v>
      </c>
      <c r="V45" s="42">
        <v>42.033000000000001</v>
      </c>
      <c r="W45" s="42">
        <v>25.084</v>
      </c>
      <c r="X45" s="42">
        <v>55.304000000000002</v>
      </c>
      <c r="Y45" s="42">
        <v>53.301000000000002</v>
      </c>
      <c r="Z45" s="42">
        <v>40.354999999999997</v>
      </c>
      <c r="AA45" s="42">
        <v>37.165999999999997</v>
      </c>
      <c r="AB45" s="42">
        <v>41.066000000000003</v>
      </c>
      <c r="AC45" s="42">
        <v>23.472000000000001</v>
      </c>
      <c r="AD45" s="42">
        <v>45.47</v>
      </c>
      <c r="AE45" s="42">
        <v>38.569000000000003</v>
      </c>
      <c r="AF45" s="42">
        <v>36.027000000000001</v>
      </c>
      <c r="AG45" s="42">
        <v>41.69</v>
      </c>
      <c r="AH45" s="42">
        <v>51.308999999999997</v>
      </c>
    </row>
    <row r="46" spans="1:34" ht="14.4" x14ac:dyDescent="0.3">
      <c r="A46" s="59">
        <v>46296</v>
      </c>
      <c r="B46" s="14">
        <v>42</v>
      </c>
      <c r="C46" s="12">
        <v>33</v>
      </c>
      <c r="D46" s="41">
        <v>37</v>
      </c>
      <c r="E46" s="42">
        <v>43.466000000000001</v>
      </c>
      <c r="F46" s="42">
        <v>60.86</v>
      </c>
      <c r="G46" s="42">
        <v>50.445999999999998</v>
      </c>
      <c r="H46" s="42">
        <v>62.216999999999999</v>
      </c>
      <c r="I46" s="42">
        <v>45.618000000000002</v>
      </c>
      <c r="J46" s="42">
        <v>40.200000000000003</v>
      </c>
      <c r="K46" s="42">
        <v>31.98</v>
      </c>
      <c r="L46" s="42">
        <v>31.053999999999998</v>
      </c>
      <c r="M46" s="42">
        <v>31.597999999999999</v>
      </c>
      <c r="N46" s="42">
        <v>35.170999999999999</v>
      </c>
      <c r="O46" s="42">
        <v>33.872999999999998</v>
      </c>
      <c r="P46" s="42">
        <v>52.854999999999997</v>
      </c>
      <c r="Q46" s="42">
        <v>65.099000000000004</v>
      </c>
      <c r="R46" s="42">
        <v>44.497</v>
      </c>
      <c r="S46" s="42">
        <v>42.715000000000003</v>
      </c>
      <c r="T46" s="42">
        <v>40.344000000000001</v>
      </c>
      <c r="U46" s="42">
        <v>32.052</v>
      </c>
      <c r="V46" s="42">
        <v>41.436</v>
      </c>
      <c r="W46" s="42">
        <v>24.116</v>
      </c>
      <c r="X46" s="42">
        <v>51.625</v>
      </c>
      <c r="Y46" s="42">
        <v>63.305999999999997</v>
      </c>
      <c r="Z46" s="42">
        <v>35.066000000000003</v>
      </c>
      <c r="AA46" s="42">
        <v>32.536999999999999</v>
      </c>
      <c r="AB46" s="42">
        <v>42.253999999999998</v>
      </c>
      <c r="AC46" s="42">
        <v>25.927</v>
      </c>
      <c r="AD46" s="42">
        <v>39.466999999999999</v>
      </c>
      <c r="AE46" s="42">
        <v>37.161999999999999</v>
      </c>
      <c r="AF46" s="42">
        <v>30.611000000000001</v>
      </c>
      <c r="AG46" s="42">
        <v>30.183</v>
      </c>
      <c r="AH46" s="42">
        <v>46.600999999999999</v>
      </c>
    </row>
    <row r="47" spans="1:34" ht="14.4" x14ac:dyDescent="0.3">
      <c r="A47" s="59">
        <v>46327</v>
      </c>
      <c r="B47" s="14">
        <v>34</v>
      </c>
      <c r="C47" s="12">
        <v>30</v>
      </c>
      <c r="D47" s="41">
        <v>32</v>
      </c>
      <c r="E47" s="42">
        <v>34.249000000000002</v>
      </c>
      <c r="F47" s="42">
        <v>46.26</v>
      </c>
      <c r="G47" s="42">
        <v>42.670999999999999</v>
      </c>
      <c r="H47" s="42">
        <v>47.161000000000001</v>
      </c>
      <c r="I47" s="42">
        <v>38.573999999999998</v>
      </c>
      <c r="J47" s="42">
        <v>32.277999999999999</v>
      </c>
      <c r="K47" s="42">
        <v>28.353999999999999</v>
      </c>
      <c r="L47" s="42">
        <v>30.39</v>
      </c>
      <c r="M47" s="42">
        <v>20.69</v>
      </c>
      <c r="N47" s="42">
        <v>26.257000000000001</v>
      </c>
      <c r="O47" s="42">
        <v>31.477</v>
      </c>
      <c r="P47" s="42">
        <v>40.597999999999999</v>
      </c>
      <c r="Q47" s="42">
        <v>46.363</v>
      </c>
      <c r="R47" s="42">
        <v>36.107999999999997</v>
      </c>
      <c r="S47" s="42">
        <v>36.661000000000001</v>
      </c>
      <c r="T47" s="42">
        <v>36.322000000000003</v>
      </c>
      <c r="U47" s="42">
        <v>32.316000000000003</v>
      </c>
      <c r="V47" s="42">
        <v>34.03</v>
      </c>
      <c r="W47" s="42">
        <v>20.161999999999999</v>
      </c>
      <c r="X47" s="42">
        <v>33.744999999999997</v>
      </c>
      <c r="Y47" s="42">
        <v>39.395000000000003</v>
      </c>
      <c r="Z47" s="42">
        <v>31.582000000000001</v>
      </c>
      <c r="AA47" s="42">
        <v>27.971</v>
      </c>
      <c r="AB47" s="42">
        <v>35.911000000000001</v>
      </c>
      <c r="AC47" s="42">
        <v>24.457000000000001</v>
      </c>
      <c r="AD47" s="42">
        <v>34.021999999999998</v>
      </c>
      <c r="AE47" s="42">
        <v>39.970999999999997</v>
      </c>
      <c r="AF47" s="42">
        <v>28.988</v>
      </c>
      <c r="AG47" s="42">
        <v>25.686</v>
      </c>
      <c r="AH47" s="42">
        <v>37.944000000000003</v>
      </c>
    </row>
    <row r="48" spans="1:34" ht="14.4" x14ac:dyDescent="0.3">
      <c r="A48" s="59">
        <v>46357</v>
      </c>
      <c r="B48" s="14">
        <v>27</v>
      </c>
      <c r="C48" s="12">
        <v>27</v>
      </c>
      <c r="D48" s="41">
        <v>27</v>
      </c>
      <c r="E48" s="42">
        <v>27.853999999999999</v>
      </c>
      <c r="F48" s="42">
        <v>42.350999999999999</v>
      </c>
      <c r="G48" s="42">
        <v>35.493000000000002</v>
      </c>
      <c r="H48" s="42">
        <v>37.100999999999999</v>
      </c>
      <c r="I48" s="42">
        <v>35.027000000000001</v>
      </c>
      <c r="J48" s="42">
        <v>28.658000000000001</v>
      </c>
      <c r="K48" s="42">
        <v>24.742999999999999</v>
      </c>
      <c r="L48" s="42">
        <v>24.773</v>
      </c>
      <c r="M48" s="42">
        <v>17.933</v>
      </c>
      <c r="N48" s="42">
        <v>23.794</v>
      </c>
      <c r="O48" s="42">
        <v>25.292000000000002</v>
      </c>
      <c r="P48" s="42">
        <v>30.135999999999999</v>
      </c>
      <c r="Q48" s="42">
        <v>31.969000000000001</v>
      </c>
      <c r="R48" s="42">
        <v>26.073</v>
      </c>
      <c r="S48" s="42">
        <v>32.47</v>
      </c>
      <c r="T48" s="42">
        <v>29.640999999999998</v>
      </c>
      <c r="U48" s="42">
        <v>27.216999999999999</v>
      </c>
      <c r="V48" s="42">
        <v>29.814</v>
      </c>
      <c r="W48" s="42">
        <v>18.350999999999999</v>
      </c>
      <c r="X48" s="42">
        <v>25.408000000000001</v>
      </c>
      <c r="Y48" s="42">
        <v>31.783999999999999</v>
      </c>
      <c r="Z48" s="42">
        <v>27.986999999999998</v>
      </c>
      <c r="AA48" s="42">
        <v>25.728999999999999</v>
      </c>
      <c r="AB48" s="42">
        <v>33.281999999999996</v>
      </c>
      <c r="AC48" s="42">
        <v>19.899000000000001</v>
      </c>
      <c r="AD48" s="42">
        <v>31.298999999999999</v>
      </c>
      <c r="AE48" s="42">
        <v>31.829000000000001</v>
      </c>
      <c r="AF48" s="42">
        <v>26.431999999999999</v>
      </c>
      <c r="AG48" s="42">
        <v>22.998999999999999</v>
      </c>
      <c r="AH48" s="42">
        <v>32.143000000000001</v>
      </c>
    </row>
    <row r="49" spans="1:1005" ht="14.4" x14ac:dyDescent="0.3">
      <c r="A49" s="59">
        <v>46388</v>
      </c>
      <c r="B49" s="14">
        <v>26</v>
      </c>
      <c r="C49" s="12">
        <v>26</v>
      </c>
      <c r="D49" s="41">
        <v>26</v>
      </c>
      <c r="E49" s="42">
        <v>25.234999999999999</v>
      </c>
      <c r="F49" s="42">
        <v>36.029000000000003</v>
      </c>
      <c r="G49" s="42">
        <v>30.341000000000001</v>
      </c>
      <c r="H49" s="42">
        <v>32.997999999999998</v>
      </c>
      <c r="I49" s="42">
        <v>29.995000000000001</v>
      </c>
      <c r="J49" s="42">
        <v>28.459</v>
      </c>
      <c r="K49" s="42">
        <v>22.869</v>
      </c>
      <c r="L49" s="42">
        <v>21.695</v>
      </c>
      <c r="M49" s="42">
        <v>17.067</v>
      </c>
      <c r="N49" s="42">
        <v>21.503</v>
      </c>
      <c r="O49" s="42">
        <v>24.477</v>
      </c>
      <c r="P49" s="42">
        <v>26.167999999999999</v>
      </c>
      <c r="Q49" s="42">
        <v>26.957000000000001</v>
      </c>
      <c r="R49" s="42">
        <v>21.922999999999998</v>
      </c>
      <c r="S49" s="42">
        <v>29.606000000000002</v>
      </c>
      <c r="T49" s="42">
        <v>26.347000000000001</v>
      </c>
      <c r="U49" s="42">
        <v>25.036000000000001</v>
      </c>
      <c r="V49" s="42">
        <v>28.3</v>
      </c>
      <c r="W49" s="42">
        <v>17.03</v>
      </c>
      <c r="X49" s="42">
        <v>22.173999999999999</v>
      </c>
      <c r="Y49" s="42">
        <v>27.800999999999998</v>
      </c>
      <c r="Z49" s="42">
        <v>25.748000000000001</v>
      </c>
      <c r="AA49" s="42">
        <v>23.861000000000001</v>
      </c>
      <c r="AB49" s="42">
        <v>28.998999999999999</v>
      </c>
      <c r="AC49" s="42">
        <v>18.283000000000001</v>
      </c>
      <c r="AD49" s="42">
        <v>28.597000000000001</v>
      </c>
      <c r="AE49" s="42">
        <v>25.593</v>
      </c>
      <c r="AF49" s="42">
        <v>23.733000000000001</v>
      </c>
      <c r="AG49" s="42">
        <v>21.478000000000002</v>
      </c>
      <c r="AH49" s="42">
        <v>29.279</v>
      </c>
    </row>
    <row r="50" spans="1:1005" ht="14.4" x14ac:dyDescent="0.3">
      <c r="A50" s="59">
        <v>46419</v>
      </c>
      <c r="B50" s="14">
        <v>25</v>
      </c>
      <c r="C50" s="12">
        <v>25</v>
      </c>
      <c r="D50" s="41">
        <v>25</v>
      </c>
      <c r="E50" s="42">
        <v>26.891999999999999</v>
      </c>
      <c r="F50" s="42">
        <v>34.654000000000003</v>
      </c>
      <c r="G50" s="42">
        <v>24.779</v>
      </c>
      <c r="H50" s="42">
        <v>28.09</v>
      </c>
      <c r="I50" s="42">
        <v>28.21</v>
      </c>
      <c r="J50" s="42">
        <v>28.036000000000001</v>
      </c>
      <c r="K50" s="42">
        <v>21.526</v>
      </c>
      <c r="L50" s="42">
        <v>18.265999999999998</v>
      </c>
      <c r="M50" s="42">
        <v>19.567</v>
      </c>
      <c r="N50" s="42">
        <v>18.495999999999999</v>
      </c>
      <c r="O50" s="42">
        <v>21.492999999999999</v>
      </c>
      <c r="P50" s="42">
        <v>21.4</v>
      </c>
      <c r="Q50" s="42">
        <v>24.887</v>
      </c>
      <c r="R50" s="42">
        <v>17.861000000000001</v>
      </c>
      <c r="S50" s="42">
        <v>25.847999999999999</v>
      </c>
      <c r="T50" s="42">
        <v>21.792000000000002</v>
      </c>
      <c r="U50" s="42">
        <v>20.751000000000001</v>
      </c>
      <c r="V50" s="42">
        <v>23.544</v>
      </c>
      <c r="W50" s="42">
        <v>14.885999999999999</v>
      </c>
      <c r="X50" s="42">
        <v>21.876999999999999</v>
      </c>
      <c r="Y50" s="42">
        <v>32.171999999999997</v>
      </c>
      <c r="Z50" s="42">
        <v>23.919</v>
      </c>
      <c r="AA50" s="42">
        <v>28.5</v>
      </c>
      <c r="AB50" s="42">
        <v>29.620999999999999</v>
      </c>
      <c r="AC50" s="42">
        <v>15.85</v>
      </c>
      <c r="AD50" s="42">
        <v>25.045999999999999</v>
      </c>
      <c r="AE50" s="42">
        <v>23.628</v>
      </c>
      <c r="AF50" s="42">
        <v>21.597000000000001</v>
      </c>
      <c r="AG50" s="42">
        <v>19.558</v>
      </c>
      <c r="AH50" s="42">
        <v>24.553000000000001</v>
      </c>
    </row>
    <row r="51" spans="1:1005" ht="14.4" x14ac:dyDescent="0.3">
      <c r="A51" s="59">
        <v>46447</v>
      </c>
      <c r="B51" s="14">
        <v>40</v>
      </c>
      <c r="C51" s="12">
        <v>40</v>
      </c>
      <c r="D51" s="41">
        <v>40</v>
      </c>
      <c r="E51" s="42">
        <v>50.847999999999999</v>
      </c>
      <c r="F51" s="42">
        <v>45.215000000000003</v>
      </c>
      <c r="G51" s="42">
        <v>48.628999999999998</v>
      </c>
      <c r="H51" s="42">
        <v>46.014000000000003</v>
      </c>
      <c r="I51" s="42">
        <v>40.749000000000002</v>
      </c>
      <c r="J51" s="42">
        <v>34.651000000000003</v>
      </c>
      <c r="K51" s="42">
        <v>32.658999999999999</v>
      </c>
      <c r="L51" s="42">
        <v>23.545999999999999</v>
      </c>
      <c r="M51" s="42">
        <v>30.754999999999999</v>
      </c>
      <c r="N51" s="42">
        <v>49.072000000000003</v>
      </c>
      <c r="O51" s="42">
        <v>27.855</v>
      </c>
      <c r="P51" s="42">
        <v>30.965</v>
      </c>
      <c r="Q51" s="42">
        <v>58.673000000000002</v>
      </c>
      <c r="R51" s="42">
        <v>19.631</v>
      </c>
      <c r="S51" s="42">
        <v>46.404000000000003</v>
      </c>
      <c r="T51" s="42">
        <v>25.797000000000001</v>
      </c>
      <c r="U51" s="42">
        <v>33.832000000000001</v>
      </c>
      <c r="V51" s="42">
        <v>42.17</v>
      </c>
      <c r="W51" s="42">
        <v>22.594999999999999</v>
      </c>
      <c r="X51" s="42">
        <v>29.765000000000001</v>
      </c>
      <c r="Y51" s="42">
        <v>53.567</v>
      </c>
      <c r="Z51" s="42">
        <v>41.093000000000004</v>
      </c>
      <c r="AA51" s="42">
        <v>64.052000000000007</v>
      </c>
      <c r="AB51" s="42">
        <v>32.283000000000001</v>
      </c>
      <c r="AC51" s="42">
        <v>22.596</v>
      </c>
      <c r="AD51" s="42">
        <v>38.719000000000001</v>
      </c>
      <c r="AE51" s="42">
        <v>30.93</v>
      </c>
      <c r="AF51" s="42">
        <v>35.279000000000003</v>
      </c>
      <c r="AG51" s="42">
        <v>32.866</v>
      </c>
      <c r="AH51" s="42">
        <v>43.972000000000001</v>
      </c>
    </row>
    <row r="52" spans="1:1005" ht="14.4" x14ac:dyDescent="0.3">
      <c r="A52" s="59">
        <v>46478</v>
      </c>
      <c r="B52" s="14">
        <v>89</v>
      </c>
      <c r="C52" s="12">
        <v>89</v>
      </c>
      <c r="D52" s="41">
        <v>89</v>
      </c>
      <c r="E52" s="42">
        <v>61.073999999999998</v>
      </c>
      <c r="F52" s="42">
        <v>105.49299999999999</v>
      </c>
      <c r="G52" s="42">
        <v>90.069000000000003</v>
      </c>
      <c r="H52" s="42">
        <v>69.352000000000004</v>
      </c>
      <c r="I52" s="42">
        <v>59.375999999999998</v>
      </c>
      <c r="J52" s="42">
        <v>94.471999999999994</v>
      </c>
      <c r="K52" s="42">
        <v>68.655000000000001</v>
      </c>
      <c r="L52" s="42">
        <v>59.4</v>
      </c>
      <c r="M52" s="42">
        <v>55.844999999999999</v>
      </c>
      <c r="N52" s="42">
        <v>106.21</v>
      </c>
      <c r="O52" s="42">
        <v>69.289000000000001</v>
      </c>
      <c r="P52" s="42">
        <v>97.813999999999993</v>
      </c>
      <c r="Q52" s="42">
        <v>101.16200000000001</v>
      </c>
      <c r="R52" s="42">
        <v>54.911000000000001</v>
      </c>
      <c r="S52" s="42">
        <v>69.522999999999996</v>
      </c>
      <c r="T52" s="42">
        <v>60.837000000000003</v>
      </c>
      <c r="U52" s="42">
        <v>71.715000000000003</v>
      </c>
      <c r="V52" s="42">
        <v>92.495000000000005</v>
      </c>
      <c r="W52" s="42">
        <v>42.88</v>
      </c>
      <c r="X52" s="42">
        <v>70.944999999999993</v>
      </c>
      <c r="Y52" s="42">
        <v>86.040999999999997</v>
      </c>
      <c r="Z52" s="42">
        <v>68.697999999999993</v>
      </c>
      <c r="AA52" s="42">
        <v>121.83499999999999</v>
      </c>
      <c r="AB52" s="42">
        <v>52.38</v>
      </c>
      <c r="AC52" s="42">
        <v>81.003</v>
      </c>
      <c r="AD52" s="42">
        <v>56.911999999999999</v>
      </c>
      <c r="AE52" s="42">
        <v>55.673000000000002</v>
      </c>
      <c r="AF52" s="42">
        <v>74.465000000000003</v>
      </c>
      <c r="AG52" s="42">
        <v>71.864999999999995</v>
      </c>
      <c r="AH52" s="42">
        <v>80.179000000000002</v>
      </c>
    </row>
    <row r="53" spans="1:1005" ht="14.4" x14ac:dyDescent="0.3">
      <c r="A53" s="59">
        <v>46508</v>
      </c>
      <c r="B53" s="14">
        <v>226</v>
      </c>
      <c r="C53" s="12">
        <v>226</v>
      </c>
      <c r="D53" s="41">
        <v>226</v>
      </c>
      <c r="E53" s="42">
        <v>260.23899999999998</v>
      </c>
      <c r="F53" s="42">
        <v>380.23399999999998</v>
      </c>
      <c r="G53" s="42">
        <v>349.07</v>
      </c>
      <c r="H53" s="42">
        <v>210.41800000000001</v>
      </c>
      <c r="I53" s="42">
        <v>232.16399999999999</v>
      </c>
      <c r="J53" s="42">
        <v>262.01299999999998</v>
      </c>
      <c r="K53" s="42">
        <v>265.822</v>
      </c>
      <c r="L53" s="42">
        <v>98.302000000000007</v>
      </c>
      <c r="M53" s="42">
        <v>163.35400000000001</v>
      </c>
      <c r="N53" s="42">
        <v>239.27500000000001</v>
      </c>
      <c r="O53" s="42">
        <v>275.15199999999999</v>
      </c>
      <c r="P53" s="42">
        <v>249.1</v>
      </c>
      <c r="Q53" s="42">
        <v>244.98500000000001</v>
      </c>
      <c r="R53" s="42">
        <v>267.11700000000002</v>
      </c>
      <c r="S53" s="42">
        <v>319.52600000000001</v>
      </c>
      <c r="T53" s="42">
        <v>129.078</v>
      </c>
      <c r="U53" s="42">
        <v>165.24100000000001</v>
      </c>
      <c r="V53" s="42">
        <v>155.03</v>
      </c>
      <c r="W53" s="42">
        <v>109.55500000000001</v>
      </c>
      <c r="X53" s="42">
        <v>246.286</v>
      </c>
      <c r="Y53" s="42">
        <v>171.482</v>
      </c>
      <c r="Z53" s="42">
        <v>177.685</v>
      </c>
      <c r="AA53" s="42">
        <v>263.80599999999998</v>
      </c>
      <c r="AB53" s="42">
        <v>170.90600000000001</v>
      </c>
      <c r="AC53" s="42">
        <v>209.346</v>
      </c>
      <c r="AD53" s="42">
        <v>194.87299999999999</v>
      </c>
      <c r="AE53" s="42">
        <v>137.352</v>
      </c>
      <c r="AF53" s="42">
        <v>217.876</v>
      </c>
      <c r="AG53" s="42">
        <v>274.47500000000002</v>
      </c>
      <c r="AH53" s="42">
        <v>222.24100000000001</v>
      </c>
    </row>
    <row r="54" spans="1:1005" ht="14.4" x14ac:dyDescent="0.3">
      <c r="A54" s="59">
        <v>46539</v>
      </c>
      <c r="B54" s="14">
        <v>265</v>
      </c>
      <c r="C54" s="12">
        <v>265</v>
      </c>
      <c r="D54" s="41">
        <v>265</v>
      </c>
      <c r="E54" s="42">
        <v>596.81600000000003</v>
      </c>
      <c r="F54" s="42">
        <v>322.55399999999997</v>
      </c>
      <c r="G54" s="42">
        <v>511.67700000000002</v>
      </c>
      <c r="H54" s="42">
        <v>226.08099999999999</v>
      </c>
      <c r="I54" s="42">
        <v>346.93700000000001</v>
      </c>
      <c r="J54" s="42">
        <v>163.047</v>
      </c>
      <c r="K54" s="42">
        <v>202.54900000000001</v>
      </c>
      <c r="L54" s="42">
        <v>62.143000000000001</v>
      </c>
      <c r="M54" s="42">
        <v>225.614</v>
      </c>
      <c r="N54" s="42">
        <v>147.608</v>
      </c>
      <c r="O54" s="42">
        <v>299.45699999999999</v>
      </c>
      <c r="P54" s="42">
        <v>194.55099999999999</v>
      </c>
      <c r="Q54" s="42">
        <v>182.36500000000001</v>
      </c>
      <c r="R54" s="42">
        <v>504.19299999999998</v>
      </c>
      <c r="S54" s="42">
        <v>273.09199999999998</v>
      </c>
      <c r="T54" s="42">
        <v>282.83</v>
      </c>
      <c r="U54" s="42">
        <v>444.298</v>
      </c>
      <c r="V54" s="42">
        <v>59.05</v>
      </c>
      <c r="W54" s="42">
        <v>158.667</v>
      </c>
      <c r="X54" s="42">
        <v>351.37200000000001</v>
      </c>
      <c r="Y54" s="42">
        <v>366.68799999999999</v>
      </c>
      <c r="Z54" s="42">
        <v>305.334</v>
      </c>
      <c r="AA54" s="42">
        <v>408.52100000000002</v>
      </c>
      <c r="AB54" s="42">
        <v>79.983000000000004</v>
      </c>
      <c r="AC54" s="42">
        <v>417.40699999999998</v>
      </c>
      <c r="AD54" s="42">
        <v>201.81800000000001</v>
      </c>
      <c r="AE54" s="42">
        <v>281.46199999999999</v>
      </c>
      <c r="AF54" s="42">
        <v>174.80799999999999</v>
      </c>
      <c r="AG54" s="42">
        <v>434.161</v>
      </c>
      <c r="AH54" s="42">
        <v>228.024</v>
      </c>
    </row>
    <row r="55" spans="1:1005" ht="14.4" x14ac:dyDescent="0.3">
      <c r="A55" s="59">
        <v>46569</v>
      </c>
      <c r="B55" s="14">
        <v>90</v>
      </c>
      <c r="C55" s="12">
        <v>90</v>
      </c>
      <c r="D55" s="41">
        <v>90</v>
      </c>
      <c r="E55" s="42">
        <v>455.25099999999998</v>
      </c>
      <c r="F55" s="42">
        <v>114.258</v>
      </c>
      <c r="G55" s="42">
        <v>178.7</v>
      </c>
      <c r="H55" s="42">
        <v>107.622</v>
      </c>
      <c r="I55" s="42">
        <v>229.35900000000001</v>
      </c>
      <c r="J55" s="42">
        <v>53.66</v>
      </c>
      <c r="K55" s="42">
        <v>62.198</v>
      </c>
      <c r="L55" s="42">
        <v>26.388000000000002</v>
      </c>
      <c r="M55" s="42">
        <v>59.826999999999998</v>
      </c>
      <c r="N55" s="42">
        <v>56.317999999999998</v>
      </c>
      <c r="O55" s="42">
        <v>118.596</v>
      </c>
      <c r="P55" s="42">
        <v>73.796000000000006</v>
      </c>
      <c r="Q55" s="42">
        <v>68.703999999999994</v>
      </c>
      <c r="R55" s="42">
        <v>219.172</v>
      </c>
      <c r="S55" s="42">
        <v>139.43799999999999</v>
      </c>
      <c r="T55" s="42">
        <v>75.921999999999997</v>
      </c>
      <c r="U55" s="42">
        <v>240.33</v>
      </c>
      <c r="V55" s="42">
        <v>30.234000000000002</v>
      </c>
      <c r="W55" s="42">
        <v>58.191000000000003</v>
      </c>
      <c r="X55" s="42">
        <v>106.46299999999999</v>
      </c>
      <c r="Y55" s="42">
        <v>125.404</v>
      </c>
      <c r="Z55" s="42">
        <v>97.388000000000005</v>
      </c>
      <c r="AA55" s="42">
        <v>136.553</v>
      </c>
      <c r="AB55" s="42">
        <v>34.643000000000001</v>
      </c>
      <c r="AC55" s="42">
        <v>275.947</v>
      </c>
      <c r="AD55" s="42">
        <v>62.747</v>
      </c>
      <c r="AE55" s="42">
        <v>127.83199999999999</v>
      </c>
      <c r="AF55" s="42">
        <v>69.921999999999997</v>
      </c>
      <c r="AG55" s="42">
        <v>200.74299999999999</v>
      </c>
      <c r="AH55" s="42">
        <v>69.215000000000003</v>
      </c>
    </row>
    <row r="56" spans="1:1005" ht="14.4" x14ac:dyDescent="0.3">
      <c r="A56" s="59">
        <v>46600</v>
      </c>
      <c r="B56" s="14">
        <v>56</v>
      </c>
      <c r="C56" s="12">
        <v>56</v>
      </c>
      <c r="D56" s="41">
        <v>56</v>
      </c>
      <c r="E56" s="42">
        <v>132.40899999999999</v>
      </c>
      <c r="F56" s="42">
        <v>56.603999999999999</v>
      </c>
      <c r="G56" s="42">
        <v>86.766000000000005</v>
      </c>
      <c r="H56" s="42">
        <v>54.485999999999997</v>
      </c>
      <c r="I56" s="42">
        <v>95.201999999999998</v>
      </c>
      <c r="J56" s="42">
        <v>47.412999999999997</v>
      </c>
      <c r="K56" s="42">
        <v>54.99</v>
      </c>
      <c r="L56" s="42">
        <v>22.986000000000001</v>
      </c>
      <c r="M56" s="42">
        <v>44.036999999999999</v>
      </c>
      <c r="N56" s="42">
        <v>39.454999999999998</v>
      </c>
      <c r="O56" s="42">
        <v>60.957000000000001</v>
      </c>
      <c r="P56" s="42">
        <v>52.593000000000004</v>
      </c>
      <c r="Q56" s="42">
        <v>50.307000000000002</v>
      </c>
      <c r="R56" s="42">
        <v>81.736000000000004</v>
      </c>
      <c r="S56" s="42">
        <v>57.451999999999998</v>
      </c>
      <c r="T56" s="42">
        <v>52.899000000000001</v>
      </c>
      <c r="U56" s="42">
        <v>74.486000000000004</v>
      </c>
      <c r="V56" s="42">
        <v>30.681999999999999</v>
      </c>
      <c r="W56" s="42">
        <v>42.16</v>
      </c>
      <c r="X56" s="42">
        <v>60.085999999999999</v>
      </c>
      <c r="Y56" s="42">
        <v>56.414000000000001</v>
      </c>
      <c r="Z56" s="42">
        <v>55.798000000000002</v>
      </c>
      <c r="AA56" s="42">
        <v>67.218000000000004</v>
      </c>
      <c r="AB56" s="42">
        <v>28.706</v>
      </c>
      <c r="AC56" s="42">
        <v>87.084999999999994</v>
      </c>
      <c r="AD56" s="42">
        <v>41.942999999999998</v>
      </c>
      <c r="AE56" s="42">
        <v>58.598999999999997</v>
      </c>
      <c r="AF56" s="42">
        <v>56.264000000000003</v>
      </c>
      <c r="AG56" s="42">
        <v>72.572999999999993</v>
      </c>
      <c r="AH56" s="42">
        <v>44.875</v>
      </c>
    </row>
    <row r="57" spans="1:1005" ht="14.4" x14ac:dyDescent="0.3">
      <c r="A57" s="59">
        <v>46631</v>
      </c>
      <c r="B57" s="14">
        <v>36</v>
      </c>
      <c r="C57" s="12">
        <v>36</v>
      </c>
      <c r="D57" s="41">
        <v>36</v>
      </c>
      <c r="E57" s="42">
        <v>65.888000000000005</v>
      </c>
      <c r="F57" s="42">
        <v>41.478000000000002</v>
      </c>
      <c r="G57" s="42">
        <v>59.405999999999999</v>
      </c>
      <c r="H57" s="42">
        <v>35.243000000000002</v>
      </c>
      <c r="I57" s="42">
        <v>50.878999999999998</v>
      </c>
      <c r="J57" s="42">
        <v>35.366</v>
      </c>
      <c r="K57" s="42">
        <v>32.747</v>
      </c>
      <c r="L57" s="42">
        <v>21.917999999999999</v>
      </c>
      <c r="M57" s="42">
        <v>58.353999999999999</v>
      </c>
      <c r="N57" s="42">
        <v>35.883000000000003</v>
      </c>
      <c r="O57" s="42">
        <v>39.027000000000001</v>
      </c>
      <c r="P57" s="42">
        <v>38.615000000000002</v>
      </c>
      <c r="Q57" s="42">
        <v>43.301000000000002</v>
      </c>
      <c r="R57" s="42">
        <v>46.76</v>
      </c>
      <c r="S57" s="42">
        <v>38.453000000000003</v>
      </c>
      <c r="T57" s="42">
        <v>30.952000000000002</v>
      </c>
      <c r="U57" s="42">
        <v>42.57</v>
      </c>
      <c r="V57" s="42">
        <v>24.998999999999999</v>
      </c>
      <c r="W57" s="42">
        <v>55.128999999999998</v>
      </c>
      <c r="X57" s="42">
        <v>53.274999999999999</v>
      </c>
      <c r="Y57" s="42">
        <v>40.518999999999998</v>
      </c>
      <c r="Z57" s="42">
        <v>36.92</v>
      </c>
      <c r="AA57" s="42">
        <v>41.097999999999999</v>
      </c>
      <c r="AB57" s="42">
        <v>23.312000000000001</v>
      </c>
      <c r="AC57" s="42">
        <v>45.817999999999998</v>
      </c>
      <c r="AD57" s="42">
        <v>38.636000000000003</v>
      </c>
      <c r="AE57" s="42">
        <v>35.808</v>
      </c>
      <c r="AF57" s="42">
        <v>41.752000000000002</v>
      </c>
      <c r="AG57" s="42">
        <v>52.015000000000001</v>
      </c>
      <c r="AH57" s="42">
        <v>36.390999999999998</v>
      </c>
    </row>
    <row r="58" spans="1:1005" ht="14.4" x14ac:dyDescent="0.3">
      <c r="A58" s="59">
        <v>46661</v>
      </c>
      <c r="B58" s="14">
        <v>42</v>
      </c>
      <c r="C58" s="12">
        <v>33</v>
      </c>
      <c r="D58" s="41">
        <v>37</v>
      </c>
      <c r="E58" s="42">
        <v>63.13</v>
      </c>
      <c r="F58" s="42">
        <v>50.494</v>
      </c>
      <c r="G58" s="42">
        <v>62.139000000000003</v>
      </c>
      <c r="H58" s="42">
        <v>45.606999999999999</v>
      </c>
      <c r="I58" s="42">
        <v>40.637</v>
      </c>
      <c r="J58" s="42">
        <v>31.989000000000001</v>
      </c>
      <c r="K58" s="42">
        <v>30.98</v>
      </c>
      <c r="L58" s="42">
        <v>31.431999999999999</v>
      </c>
      <c r="M58" s="42">
        <v>35.715000000000003</v>
      </c>
      <c r="N58" s="42">
        <v>33.741</v>
      </c>
      <c r="O58" s="42">
        <v>52.755000000000003</v>
      </c>
      <c r="P58" s="42">
        <v>64.998999999999995</v>
      </c>
      <c r="Q58" s="42">
        <v>44.796999999999997</v>
      </c>
      <c r="R58" s="42">
        <v>42.677999999999997</v>
      </c>
      <c r="S58" s="42">
        <v>40.271999999999998</v>
      </c>
      <c r="T58" s="42">
        <v>31.901</v>
      </c>
      <c r="U58" s="42">
        <v>41.628999999999998</v>
      </c>
      <c r="V58" s="42">
        <v>24.036000000000001</v>
      </c>
      <c r="W58" s="42">
        <v>51.476999999999997</v>
      </c>
      <c r="X58" s="42">
        <v>63.277000000000001</v>
      </c>
      <c r="Y58" s="42">
        <v>34.976999999999997</v>
      </c>
      <c r="Z58" s="42">
        <v>32.305</v>
      </c>
      <c r="AA58" s="42">
        <v>42.284999999999997</v>
      </c>
      <c r="AB58" s="42">
        <v>25.771999999999998</v>
      </c>
      <c r="AC58" s="42">
        <v>39.387</v>
      </c>
      <c r="AD58" s="42">
        <v>37.225000000000001</v>
      </c>
      <c r="AE58" s="42">
        <v>30.402999999999999</v>
      </c>
      <c r="AF58" s="42">
        <v>30.238</v>
      </c>
      <c r="AG58" s="42">
        <v>46.563000000000002</v>
      </c>
      <c r="AH58" s="42">
        <v>43.369</v>
      </c>
    </row>
    <row r="59" spans="1:1005" ht="14.4" x14ac:dyDescent="0.3">
      <c r="A59" s="59">
        <v>46692</v>
      </c>
      <c r="B59" s="14">
        <v>34</v>
      </c>
      <c r="C59" s="12">
        <v>30</v>
      </c>
      <c r="D59" s="41">
        <v>32</v>
      </c>
      <c r="E59" s="42">
        <v>46.448</v>
      </c>
      <c r="F59" s="42">
        <v>42.713999999999999</v>
      </c>
      <c r="G59" s="42">
        <v>47.093000000000004</v>
      </c>
      <c r="H59" s="42">
        <v>38.564</v>
      </c>
      <c r="I59" s="42">
        <v>32.506</v>
      </c>
      <c r="J59" s="42">
        <v>28.363</v>
      </c>
      <c r="K59" s="42">
        <v>30.324000000000002</v>
      </c>
      <c r="L59" s="42">
        <v>20.547000000000001</v>
      </c>
      <c r="M59" s="42">
        <v>26.36</v>
      </c>
      <c r="N59" s="42">
        <v>31.355</v>
      </c>
      <c r="O59" s="42">
        <v>40.51</v>
      </c>
      <c r="P59" s="42">
        <v>46.277000000000001</v>
      </c>
      <c r="Q59" s="42">
        <v>36.984000000000002</v>
      </c>
      <c r="R59" s="42">
        <v>36.628999999999998</v>
      </c>
      <c r="S59" s="42">
        <v>36.258000000000003</v>
      </c>
      <c r="T59" s="42">
        <v>32.176000000000002</v>
      </c>
      <c r="U59" s="42">
        <v>34.366</v>
      </c>
      <c r="V59" s="42">
        <v>20.091000000000001</v>
      </c>
      <c r="W59" s="42">
        <v>33.625</v>
      </c>
      <c r="X59" s="42">
        <v>39.372999999999998</v>
      </c>
      <c r="Y59" s="42">
        <v>31.670999999999999</v>
      </c>
      <c r="Z59" s="42">
        <v>27.763999999999999</v>
      </c>
      <c r="AA59" s="42">
        <v>35.94</v>
      </c>
      <c r="AB59" s="42">
        <v>24.32</v>
      </c>
      <c r="AC59" s="42">
        <v>34.125</v>
      </c>
      <c r="AD59" s="42">
        <v>40.03</v>
      </c>
      <c r="AE59" s="42">
        <v>28.792000000000002</v>
      </c>
      <c r="AF59" s="42">
        <v>25.734000000000002</v>
      </c>
      <c r="AG59" s="42">
        <v>38.323999999999998</v>
      </c>
      <c r="AH59" s="42">
        <v>34.162999999999997</v>
      </c>
    </row>
    <row r="60" spans="1:1005" ht="14.4" x14ac:dyDescent="0.3">
      <c r="A60" s="59">
        <v>46722</v>
      </c>
      <c r="B60" s="14">
        <v>27</v>
      </c>
      <c r="C60" s="12">
        <v>27</v>
      </c>
      <c r="D60" s="41">
        <v>27</v>
      </c>
      <c r="E60" s="42">
        <v>42.551000000000002</v>
      </c>
      <c r="F60" s="42">
        <v>35.533999999999999</v>
      </c>
      <c r="G60" s="42">
        <v>37.036000000000001</v>
      </c>
      <c r="H60" s="42">
        <v>35.017000000000003</v>
      </c>
      <c r="I60" s="42">
        <v>28.794</v>
      </c>
      <c r="J60" s="42">
        <v>24.751999999999999</v>
      </c>
      <c r="K60" s="42">
        <v>24.710999999999999</v>
      </c>
      <c r="L60" s="42">
        <v>17.795000000000002</v>
      </c>
      <c r="M60" s="42">
        <v>23.882000000000001</v>
      </c>
      <c r="N60" s="42">
        <v>25.178999999999998</v>
      </c>
      <c r="O60" s="42">
        <v>30.053999999999998</v>
      </c>
      <c r="P60" s="42">
        <v>31.893000000000001</v>
      </c>
      <c r="Q60" s="42">
        <v>26.324999999999999</v>
      </c>
      <c r="R60" s="42">
        <v>32.44</v>
      </c>
      <c r="S60" s="42">
        <v>29.581</v>
      </c>
      <c r="T60" s="42">
        <v>27.087</v>
      </c>
      <c r="U60" s="42">
        <v>30.07</v>
      </c>
      <c r="V60" s="42">
        <v>18.285</v>
      </c>
      <c r="W60" s="42">
        <v>25.295000000000002</v>
      </c>
      <c r="X60" s="42">
        <v>31.760999999999999</v>
      </c>
      <c r="Y60" s="42">
        <v>28.048999999999999</v>
      </c>
      <c r="Z60" s="42">
        <v>25.530999999999999</v>
      </c>
      <c r="AA60" s="42">
        <v>33.31</v>
      </c>
      <c r="AB60" s="42">
        <v>19.768999999999998</v>
      </c>
      <c r="AC60" s="42">
        <v>31.334</v>
      </c>
      <c r="AD60" s="42">
        <v>31.884</v>
      </c>
      <c r="AE60" s="42">
        <v>26.247</v>
      </c>
      <c r="AF60" s="42">
        <v>23.047000000000001</v>
      </c>
      <c r="AG60" s="42">
        <v>32.238999999999997</v>
      </c>
      <c r="AH60" s="42">
        <v>27.774000000000001</v>
      </c>
    </row>
    <row r="61" spans="1:1005" ht="14.4" x14ac:dyDescent="0.3">
      <c r="A61" s="59">
        <v>46753</v>
      </c>
      <c r="B61" s="14">
        <v>26</v>
      </c>
      <c r="C61" s="12">
        <v>26</v>
      </c>
      <c r="D61" s="41">
        <v>26</v>
      </c>
      <c r="E61" s="42">
        <v>36.085000000000001</v>
      </c>
      <c r="F61" s="42">
        <v>30.376999999999999</v>
      </c>
      <c r="G61" s="42">
        <v>32.938000000000002</v>
      </c>
      <c r="H61" s="42">
        <v>29.986000000000001</v>
      </c>
      <c r="I61" s="42">
        <v>28.402999999999999</v>
      </c>
      <c r="J61" s="42">
        <v>22.876999999999999</v>
      </c>
      <c r="K61" s="42">
        <v>21.637</v>
      </c>
      <c r="L61" s="42">
        <v>16.939</v>
      </c>
      <c r="M61" s="42">
        <v>21.559000000000001</v>
      </c>
      <c r="N61" s="42">
        <v>24.370999999999999</v>
      </c>
      <c r="O61" s="42">
        <v>26.093</v>
      </c>
      <c r="P61" s="42">
        <v>26.888000000000002</v>
      </c>
      <c r="Q61" s="42">
        <v>21.986000000000001</v>
      </c>
      <c r="R61" s="42">
        <v>29.579000000000001</v>
      </c>
      <c r="S61" s="42">
        <v>26.29</v>
      </c>
      <c r="T61" s="42">
        <v>24.916</v>
      </c>
      <c r="U61" s="42">
        <v>28.503</v>
      </c>
      <c r="V61" s="42">
        <v>16.968</v>
      </c>
      <c r="W61" s="42">
        <v>22.071000000000002</v>
      </c>
      <c r="X61" s="42">
        <v>27.78</v>
      </c>
      <c r="Y61" s="42">
        <v>25.782</v>
      </c>
      <c r="Z61" s="42">
        <v>23.678000000000001</v>
      </c>
      <c r="AA61" s="42">
        <v>29.026</v>
      </c>
      <c r="AB61" s="42">
        <v>18.161999999999999</v>
      </c>
      <c r="AC61" s="42">
        <v>28.603999999999999</v>
      </c>
      <c r="AD61" s="42">
        <v>25.641999999999999</v>
      </c>
      <c r="AE61" s="42">
        <v>23.564</v>
      </c>
      <c r="AF61" s="42">
        <v>21.523</v>
      </c>
      <c r="AG61" s="42">
        <v>29.335000000000001</v>
      </c>
      <c r="AH61" s="42">
        <v>25.161000000000001</v>
      </c>
    </row>
    <row r="62" spans="1:1005" ht="14.4" x14ac:dyDescent="0.3">
      <c r="A62" s="59">
        <v>46784</v>
      </c>
      <c r="B62" s="14">
        <v>25</v>
      </c>
      <c r="C62" s="12">
        <v>25</v>
      </c>
      <c r="D62" s="41">
        <v>25</v>
      </c>
      <c r="E62" s="42">
        <v>35.749000000000002</v>
      </c>
      <c r="F62" s="42">
        <v>25.652000000000001</v>
      </c>
      <c r="G62" s="42">
        <v>29.053000000000001</v>
      </c>
      <c r="H62" s="42">
        <v>29.183</v>
      </c>
      <c r="I62" s="42">
        <v>29.145</v>
      </c>
      <c r="J62" s="42">
        <v>22.334</v>
      </c>
      <c r="K62" s="42">
        <v>18.884</v>
      </c>
      <c r="L62" s="42">
        <v>20.091000000000001</v>
      </c>
      <c r="M62" s="42">
        <v>19.157</v>
      </c>
      <c r="N62" s="42">
        <v>22.186</v>
      </c>
      <c r="O62" s="42">
        <v>22.077999999999999</v>
      </c>
      <c r="P62" s="42">
        <v>25.709</v>
      </c>
      <c r="Q62" s="42">
        <v>18.510000000000002</v>
      </c>
      <c r="R62" s="42">
        <v>26.981000000000002</v>
      </c>
      <c r="S62" s="42">
        <v>22.486999999999998</v>
      </c>
      <c r="T62" s="42">
        <v>21.399000000000001</v>
      </c>
      <c r="U62" s="42">
        <v>24.535</v>
      </c>
      <c r="V62" s="42">
        <v>15.339</v>
      </c>
      <c r="W62" s="42">
        <v>22.782</v>
      </c>
      <c r="X62" s="42">
        <v>33.226999999999997</v>
      </c>
      <c r="Y62" s="42">
        <v>24.707000000000001</v>
      </c>
      <c r="Z62" s="42">
        <v>29.474</v>
      </c>
      <c r="AA62" s="42">
        <v>30.62</v>
      </c>
      <c r="AB62" s="42">
        <v>16.292000000000002</v>
      </c>
      <c r="AC62" s="42">
        <v>25.888000000000002</v>
      </c>
      <c r="AD62" s="42">
        <v>24.588000000000001</v>
      </c>
      <c r="AE62" s="42">
        <v>22.234000000000002</v>
      </c>
      <c r="AF62" s="42">
        <v>20.323</v>
      </c>
      <c r="AG62" s="42">
        <v>25.42</v>
      </c>
      <c r="AH62" s="42">
        <v>28.091000000000001</v>
      </c>
    </row>
    <row r="63" spans="1:1005" ht="14.4" x14ac:dyDescent="0.3">
      <c r="A63" s="59">
        <v>46813</v>
      </c>
      <c r="B63" s="14">
        <v>40</v>
      </c>
      <c r="C63" s="12">
        <v>40</v>
      </c>
      <c r="D63" s="41">
        <v>40</v>
      </c>
      <c r="E63" s="42">
        <v>45.158999999999999</v>
      </c>
      <c r="F63" s="42">
        <v>50.026000000000003</v>
      </c>
      <c r="G63" s="42">
        <v>46.893000000000001</v>
      </c>
      <c r="H63" s="42">
        <v>41.523000000000003</v>
      </c>
      <c r="I63" s="42">
        <v>34.664000000000001</v>
      </c>
      <c r="J63" s="42">
        <v>33.158000000000001</v>
      </c>
      <c r="K63" s="42">
        <v>23.914000000000001</v>
      </c>
      <c r="L63" s="42">
        <v>31.097000000000001</v>
      </c>
      <c r="M63" s="42">
        <v>49.244999999999997</v>
      </c>
      <c r="N63" s="42">
        <v>27.878</v>
      </c>
      <c r="O63" s="42">
        <v>31.238</v>
      </c>
      <c r="P63" s="42">
        <v>59.399000000000001</v>
      </c>
      <c r="Q63" s="42">
        <v>19.61</v>
      </c>
      <c r="R63" s="42">
        <v>46.685000000000002</v>
      </c>
      <c r="S63" s="42">
        <v>26.213999999999999</v>
      </c>
      <c r="T63" s="42">
        <v>34.119999999999997</v>
      </c>
      <c r="U63" s="42">
        <v>42.295999999999999</v>
      </c>
      <c r="V63" s="42">
        <v>23.169</v>
      </c>
      <c r="W63" s="42">
        <v>29.631</v>
      </c>
      <c r="X63" s="42">
        <v>55.643999999999998</v>
      </c>
      <c r="Y63" s="42">
        <v>41.067</v>
      </c>
      <c r="Z63" s="42">
        <v>65.790000000000006</v>
      </c>
      <c r="AA63" s="42">
        <v>32.393999999999998</v>
      </c>
      <c r="AB63" s="42">
        <v>23.088999999999999</v>
      </c>
      <c r="AC63" s="42">
        <v>38.582999999999998</v>
      </c>
      <c r="AD63" s="42">
        <v>31.077999999999999</v>
      </c>
      <c r="AE63" s="42">
        <v>35.704000000000001</v>
      </c>
      <c r="AF63" s="42">
        <v>34.597999999999999</v>
      </c>
      <c r="AG63" s="42">
        <v>43.91</v>
      </c>
      <c r="AH63" s="42">
        <v>50.838000000000001</v>
      </c>
    </row>
    <row r="64" spans="1:1005" ht="14.4" x14ac:dyDescent="0.3">
      <c r="A64" s="59">
        <v>46844</v>
      </c>
      <c r="B64" s="14">
        <v>89</v>
      </c>
      <c r="C64" s="12">
        <v>89</v>
      </c>
      <c r="D64" s="41">
        <v>89</v>
      </c>
      <c r="E64" s="42">
        <v>105.49299999999999</v>
      </c>
      <c r="F64" s="42">
        <v>90.069000000000003</v>
      </c>
      <c r="G64" s="42">
        <v>69.352000000000004</v>
      </c>
      <c r="H64" s="42">
        <v>59.375999999999998</v>
      </c>
      <c r="I64" s="42">
        <v>94.471999999999994</v>
      </c>
      <c r="J64" s="42">
        <v>68.655000000000001</v>
      </c>
      <c r="K64" s="42">
        <v>59.4</v>
      </c>
      <c r="L64" s="42">
        <v>55.844999999999999</v>
      </c>
      <c r="M64" s="42">
        <v>106.21</v>
      </c>
      <c r="N64" s="42">
        <v>69.289000000000001</v>
      </c>
      <c r="O64" s="42">
        <v>97.813999999999993</v>
      </c>
      <c r="P64" s="42">
        <v>101.16200000000001</v>
      </c>
      <c r="Q64" s="42">
        <v>54.911000000000001</v>
      </c>
      <c r="R64" s="42">
        <v>69.522999999999996</v>
      </c>
      <c r="S64" s="42">
        <v>60.837000000000003</v>
      </c>
      <c r="T64" s="42">
        <v>71.715000000000003</v>
      </c>
      <c r="U64" s="42">
        <v>92.495000000000005</v>
      </c>
      <c r="V64" s="42">
        <v>42.88</v>
      </c>
      <c r="W64" s="42">
        <v>70.944999999999993</v>
      </c>
      <c r="X64" s="42">
        <v>86.040999999999997</v>
      </c>
      <c r="Y64" s="42">
        <v>68.697999999999993</v>
      </c>
      <c r="Z64" s="42">
        <v>121.83499999999999</v>
      </c>
      <c r="AA64" s="42">
        <v>52.38</v>
      </c>
      <c r="AB64" s="42">
        <v>81.003</v>
      </c>
      <c r="AC64" s="42">
        <v>56.911999999999999</v>
      </c>
      <c r="AD64" s="42">
        <v>55.673000000000002</v>
      </c>
      <c r="AE64" s="42">
        <v>74.465000000000003</v>
      </c>
      <c r="AF64" s="42">
        <v>71.864999999999995</v>
      </c>
      <c r="AG64" s="42">
        <v>80.179000000000002</v>
      </c>
      <c r="AH64" s="42">
        <v>80.179000000000002</v>
      </c>
      <c r="ALQ64" s="3" t="e">
        <v>#N/A</v>
      </c>
    </row>
    <row r="65" spans="1:1005" ht="14.4" x14ac:dyDescent="0.3">
      <c r="A65" s="59">
        <v>46874</v>
      </c>
      <c r="B65" s="14">
        <v>226</v>
      </c>
      <c r="C65" s="12">
        <v>226</v>
      </c>
      <c r="D65" s="41">
        <v>226</v>
      </c>
      <c r="E65" s="42">
        <v>380.23399999999998</v>
      </c>
      <c r="F65" s="42">
        <v>349.07</v>
      </c>
      <c r="G65" s="42">
        <v>210.41800000000001</v>
      </c>
      <c r="H65" s="42">
        <v>232.16399999999999</v>
      </c>
      <c r="I65" s="42">
        <v>262.01299999999998</v>
      </c>
      <c r="J65" s="42">
        <v>265.822</v>
      </c>
      <c r="K65" s="42">
        <v>98.302000000000007</v>
      </c>
      <c r="L65" s="42">
        <v>163.35400000000001</v>
      </c>
      <c r="M65" s="42">
        <v>239.27500000000001</v>
      </c>
      <c r="N65" s="42">
        <v>275.15199999999999</v>
      </c>
      <c r="O65" s="42">
        <v>249.1</v>
      </c>
      <c r="P65" s="42">
        <v>244.98500000000001</v>
      </c>
      <c r="Q65" s="42">
        <v>267.11700000000002</v>
      </c>
      <c r="R65" s="42">
        <v>319.52600000000001</v>
      </c>
      <c r="S65" s="42">
        <v>129.078</v>
      </c>
      <c r="T65" s="42">
        <v>165.24100000000001</v>
      </c>
      <c r="U65" s="42">
        <v>155.03</v>
      </c>
      <c r="V65" s="42">
        <v>109.55500000000001</v>
      </c>
      <c r="W65" s="42">
        <v>246.286</v>
      </c>
      <c r="X65" s="42">
        <v>171.482</v>
      </c>
      <c r="Y65" s="42">
        <v>177.685</v>
      </c>
      <c r="Z65" s="42">
        <v>263.80599999999998</v>
      </c>
      <c r="AA65" s="42">
        <v>170.90600000000001</v>
      </c>
      <c r="AB65" s="42">
        <v>209.346</v>
      </c>
      <c r="AC65" s="42">
        <v>194.87299999999999</v>
      </c>
      <c r="AD65" s="42">
        <v>137.352</v>
      </c>
      <c r="AE65" s="42">
        <v>217.876</v>
      </c>
      <c r="AF65" s="42">
        <v>274.47500000000002</v>
      </c>
      <c r="AG65" s="42">
        <v>222.24100000000001</v>
      </c>
      <c r="AH65" s="42">
        <v>222.24100000000001</v>
      </c>
      <c r="ALQ65" s="3" t="e">
        <v>#N/A</v>
      </c>
    </row>
    <row r="66" spans="1:1005" ht="14.4" x14ac:dyDescent="0.3">
      <c r="A66" s="59">
        <v>46905</v>
      </c>
      <c r="B66" s="14">
        <v>265</v>
      </c>
      <c r="C66" s="12">
        <v>265</v>
      </c>
      <c r="D66" s="41">
        <v>265</v>
      </c>
      <c r="E66" s="42">
        <v>322.55399999999997</v>
      </c>
      <c r="F66" s="42">
        <v>511.67700000000002</v>
      </c>
      <c r="G66" s="42">
        <v>226.08099999999999</v>
      </c>
      <c r="H66" s="42">
        <v>346.93700000000001</v>
      </c>
      <c r="I66" s="42">
        <v>163.047</v>
      </c>
      <c r="J66" s="42">
        <v>202.54900000000001</v>
      </c>
      <c r="K66" s="42">
        <v>62.143000000000001</v>
      </c>
      <c r="L66" s="42">
        <v>225.614</v>
      </c>
      <c r="M66" s="42">
        <v>147.608</v>
      </c>
      <c r="N66" s="42">
        <v>299.45699999999999</v>
      </c>
      <c r="O66" s="42">
        <v>194.55099999999999</v>
      </c>
      <c r="P66" s="42">
        <v>182.36500000000001</v>
      </c>
      <c r="Q66" s="42">
        <v>504.19299999999998</v>
      </c>
      <c r="R66" s="42">
        <v>273.09199999999998</v>
      </c>
      <c r="S66" s="42">
        <v>282.83</v>
      </c>
      <c r="T66" s="42">
        <v>444.298</v>
      </c>
      <c r="U66" s="42">
        <v>59.05</v>
      </c>
      <c r="V66" s="42">
        <v>158.667</v>
      </c>
      <c r="W66" s="42">
        <v>351.37200000000001</v>
      </c>
      <c r="X66" s="42">
        <v>366.68799999999999</v>
      </c>
      <c r="Y66" s="42">
        <v>305.334</v>
      </c>
      <c r="Z66" s="42">
        <v>408.52100000000002</v>
      </c>
      <c r="AA66" s="42">
        <v>79.983000000000004</v>
      </c>
      <c r="AB66" s="42">
        <v>417.40699999999998</v>
      </c>
      <c r="AC66" s="42">
        <v>201.81800000000001</v>
      </c>
      <c r="AD66" s="42">
        <v>281.46199999999999</v>
      </c>
      <c r="AE66" s="42">
        <v>174.80799999999999</v>
      </c>
      <c r="AF66" s="42">
        <v>434.161</v>
      </c>
      <c r="AG66" s="42">
        <v>228.024</v>
      </c>
      <c r="AH66" s="42">
        <v>228.024</v>
      </c>
      <c r="ALQ66" s="3" t="e">
        <v>#N/A</v>
      </c>
    </row>
    <row r="67" spans="1:1005" ht="14.4" x14ac:dyDescent="0.3">
      <c r="A67" s="59">
        <v>46935</v>
      </c>
      <c r="B67" s="14">
        <v>90</v>
      </c>
      <c r="C67" s="12">
        <v>90</v>
      </c>
      <c r="D67" s="41">
        <v>90</v>
      </c>
      <c r="E67" s="42">
        <v>114.258</v>
      </c>
      <c r="F67" s="42">
        <v>178.7</v>
      </c>
      <c r="G67" s="42">
        <v>107.622</v>
      </c>
      <c r="H67" s="42">
        <v>229.35900000000001</v>
      </c>
      <c r="I67" s="42">
        <v>53.66</v>
      </c>
      <c r="J67" s="42">
        <v>62.198</v>
      </c>
      <c r="K67" s="42">
        <v>26.388000000000002</v>
      </c>
      <c r="L67" s="42">
        <v>59.826999999999998</v>
      </c>
      <c r="M67" s="42">
        <v>56.317999999999998</v>
      </c>
      <c r="N67" s="42">
        <v>118.596</v>
      </c>
      <c r="O67" s="42">
        <v>73.796000000000006</v>
      </c>
      <c r="P67" s="42">
        <v>68.703999999999994</v>
      </c>
      <c r="Q67" s="42">
        <v>219.172</v>
      </c>
      <c r="R67" s="42">
        <v>139.43799999999999</v>
      </c>
      <c r="S67" s="42">
        <v>75.921999999999997</v>
      </c>
      <c r="T67" s="42">
        <v>240.33</v>
      </c>
      <c r="U67" s="42">
        <v>30.234000000000002</v>
      </c>
      <c r="V67" s="42">
        <v>58.191000000000003</v>
      </c>
      <c r="W67" s="42">
        <v>106.46299999999999</v>
      </c>
      <c r="X67" s="42">
        <v>125.404</v>
      </c>
      <c r="Y67" s="42">
        <v>97.388000000000005</v>
      </c>
      <c r="Z67" s="42">
        <v>136.553</v>
      </c>
      <c r="AA67" s="42">
        <v>34.643000000000001</v>
      </c>
      <c r="AB67" s="42">
        <v>275.947</v>
      </c>
      <c r="AC67" s="42">
        <v>62.747</v>
      </c>
      <c r="AD67" s="42">
        <v>127.83199999999999</v>
      </c>
      <c r="AE67" s="42">
        <v>69.921999999999997</v>
      </c>
      <c r="AF67" s="42">
        <v>200.74299999999999</v>
      </c>
      <c r="AG67" s="42">
        <v>69.215000000000003</v>
      </c>
      <c r="AH67" s="42">
        <v>69.215000000000003</v>
      </c>
      <c r="ALQ67" s="3" t="e">
        <v>#N/A</v>
      </c>
    </row>
    <row r="68" spans="1:1005" ht="14.4" x14ac:dyDescent="0.3">
      <c r="A68" s="59">
        <v>46966</v>
      </c>
      <c r="B68" s="14">
        <v>56</v>
      </c>
      <c r="C68" s="12">
        <v>56</v>
      </c>
      <c r="D68" s="41">
        <v>56</v>
      </c>
      <c r="E68" s="42">
        <v>56.603999999999999</v>
      </c>
      <c r="F68" s="42">
        <v>86.766000000000005</v>
      </c>
      <c r="G68" s="42">
        <v>54.485999999999997</v>
      </c>
      <c r="H68" s="42">
        <v>95.201999999999998</v>
      </c>
      <c r="I68" s="42">
        <v>47.412999999999997</v>
      </c>
      <c r="J68" s="42">
        <v>54.99</v>
      </c>
      <c r="K68" s="42">
        <v>22.986000000000001</v>
      </c>
      <c r="L68" s="42">
        <v>44.036999999999999</v>
      </c>
      <c r="M68" s="42">
        <v>39.454999999999998</v>
      </c>
      <c r="N68" s="42">
        <v>60.957000000000001</v>
      </c>
      <c r="O68" s="42">
        <v>52.593000000000004</v>
      </c>
      <c r="P68" s="42">
        <v>50.307000000000002</v>
      </c>
      <c r="Q68" s="42">
        <v>81.736000000000004</v>
      </c>
      <c r="R68" s="42">
        <v>57.451999999999998</v>
      </c>
      <c r="S68" s="42">
        <v>52.899000000000001</v>
      </c>
      <c r="T68" s="42">
        <v>74.486000000000004</v>
      </c>
      <c r="U68" s="42">
        <v>30.681999999999999</v>
      </c>
      <c r="V68" s="42">
        <v>42.16</v>
      </c>
      <c r="W68" s="42">
        <v>60.085999999999999</v>
      </c>
      <c r="X68" s="42">
        <v>56.414000000000001</v>
      </c>
      <c r="Y68" s="42">
        <v>55.798000000000002</v>
      </c>
      <c r="Z68" s="42">
        <v>67.218000000000004</v>
      </c>
      <c r="AA68" s="42">
        <v>28.706</v>
      </c>
      <c r="AB68" s="42">
        <v>87.084999999999994</v>
      </c>
      <c r="AC68" s="42">
        <v>41.942999999999998</v>
      </c>
      <c r="AD68" s="42">
        <v>58.598999999999997</v>
      </c>
      <c r="AE68" s="42">
        <v>56.264000000000003</v>
      </c>
      <c r="AF68" s="42">
        <v>72.572999999999993</v>
      </c>
      <c r="AG68" s="42">
        <v>44.875</v>
      </c>
      <c r="AH68" s="42">
        <v>44.875</v>
      </c>
      <c r="ALQ68" s="3" t="e">
        <v>#N/A</v>
      </c>
    </row>
    <row r="69" spans="1:1005" ht="14.4" x14ac:dyDescent="0.3">
      <c r="A69" s="59">
        <v>46997</v>
      </c>
      <c r="B69" s="14">
        <v>36</v>
      </c>
      <c r="C69" s="12">
        <v>36</v>
      </c>
      <c r="D69" s="41">
        <v>36</v>
      </c>
      <c r="E69" s="42">
        <v>41.478000000000002</v>
      </c>
      <c r="F69" s="42">
        <v>59.405999999999999</v>
      </c>
      <c r="G69" s="42">
        <v>35.243000000000002</v>
      </c>
      <c r="H69" s="42">
        <v>50.878999999999998</v>
      </c>
      <c r="I69" s="42">
        <v>35.366</v>
      </c>
      <c r="J69" s="42">
        <v>32.747</v>
      </c>
      <c r="K69" s="42">
        <v>21.917999999999999</v>
      </c>
      <c r="L69" s="42">
        <v>58.353999999999999</v>
      </c>
      <c r="M69" s="42">
        <v>35.883000000000003</v>
      </c>
      <c r="N69" s="42">
        <v>39.027000000000001</v>
      </c>
      <c r="O69" s="42">
        <v>38.615000000000002</v>
      </c>
      <c r="P69" s="42">
        <v>43.301000000000002</v>
      </c>
      <c r="Q69" s="42">
        <v>46.76</v>
      </c>
      <c r="R69" s="42">
        <v>38.453000000000003</v>
      </c>
      <c r="S69" s="42">
        <v>30.952000000000002</v>
      </c>
      <c r="T69" s="42">
        <v>42.57</v>
      </c>
      <c r="U69" s="42">
        <v>24.998999999999999</v>
      </c>
      <c r="V69" s="42">
        <v>55.128999999999998</v>
      </c>
      <c r="W69" s="42">
        <v>53.274999999999999</v>
      </c>
      <c r="X69" s="42">
        <v>40.518999999999998</v>
      </c>
      <c r="Y69" s="42">
        <v>36.92</v>
      </c>
      <c r="Z69" s="42">
        <v>41.097999999999999</v>
      </c>
      <c r="AA69" s="42">
        <v>23.312000000000001</v>
      </c>
      <c r="AB69" s="42">
        <v>45.817999999999998</v>
      </c>
      <c r="AC69" s="42">
        <v>38.636000000000003</v>
      </c>
      <c r="AD69" s="42">
        <v>35.808</v>
      </c>
      <c r="AE69" s="42">
        <v>41.752000000000002</v>
      </c>
      <c r="AF69" s="42">
        <v>52.015000000000001</v>
      </c>
      <c r="AG69" s="42">
        <v>36.390999999999998</v>
      </c>
      <c r="AH69" s="42">
        <v>36.390999999999998</v>
      </c>
      <c r="ALQ69" s="3" t="e">
        <v>#N/A</v>
      </c>
    </row>
    <row r="70" spans="1:1005" ht="14.4" x14ac:dyDescent="0.3">
      <c r="A70" s="59"/>
      <c r="B70" s="14"/>
      <c r="C70" s="12"/>
      <c r="D70" s="41"/>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LQ70" s="3" t="e">
        <v>#N/A</v>
      </c>
    </row>
    <row r="71" spans="1:1005" ht="14.4" x14ac:dyDescent="0.3">
      <c r="A71" s="59"/>
      <c r="B71" s="14"/>
      <c r="C71" s="12"/>
      <c r="D71" s="41"/>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LQ71" s="3" t="e">
        <v>#N/A</v>
      </c>
    </row>
    <row r="72" spans="1:1005" ht="14.4" x14ac:dyDescent="0.3">
      <c r="A72" s="59"/>
      <c r="B72" s="14"/>
      <c r="C72" s="12"/>
      <c r="D72" s="13"/>
      <c r="ALQ72" s="3" t="e">
        <v>#N/A</v>
      </c>
    </row>
    <row r="73" spans="1:1005" ht="14.4" x14ac:dyDescent="0.3">
      <c r="A73" s="59"/>
      <c r="B73" s="14"/>
      <c r="C73" s="12"/>
      <c r="D73" s="13"/>
    </row>
    <row r="74" spans="1:1005" ht="14.4" x14ac:dyDescent="0.3">
      <c r="A74" s="59"/>
      <c r="B74" s="14"/>
      <c r="C74" s="12"/>
      <c r="D74" s="13"/>
    </row>
    <row r="75" spans="1:1005" ht="14.4" x14ac:dyDescent="0.3">
      <c r="A75" s="59"/>
      <c r="B75" s="14"/>
      <c r="C75" s="12"/>
      <c r="D75" s="13"/>
    </row>
    <row r="76" spans="1:1005" ht="14.4" x14ac:dyDescent="0.3">
      <c r="A76" s="59"/>
      <c r="B76" s="14"/>
      <c r="C76" s="12"/>
      <c r="D76" s="13"/>
    </row>
    <row r="77" spans="1:1005" ht="14.4" x14ac:dyDescent="0.3">
      <c r="A77" s="59"/>
      <c r="B77" s="14"/>
      <c r="C77" s="12"/>
      <c r="D77" s="13"/>
    </row>
    <row r="78" spans="1:1005" ht="14.4" x14ac:dyDescent="0.3">
      <c r="A78" s="59"/>
      <c r="B78" s="14"/>
      <c r="C78" s="12"/>
      <c r="D78" s="13"/>
    </row>
    <row r="79" spans="1:1005" ht="14.4" x14ac:dyDescent="0.3">
      <c r="A79" s="59"/>
      <c r="B79" s="14"/>
      <c r="C79" s="12"/>
      <c r="D79" s="13"/>
    </row>
    <row r="80" spans="1:1005" ht="14.4" x14ac:dyDescent="0.3">
      <c r="A80" s="59"/>
      <c r="B80" s="14"/>
      <c r="C80" s="12"/>
      <c r="D80" s="13"/>
    </row>
    <row r="81" spans="1:4" ht="12.75" customHeight="1" x14ac:dyDescent="0.3">
      <c r="A81" s="59"/>
      <c r="B81" s="14"/>
      <c r="C81" s="12"/>
      <c r="D81" s="13"/>
    </row>
    <row r="82" spans="1:4" ht="12.75" customHeight="1" x14ac:dyDescent="0.3">
      <c r="A82" s="59"/>
      <c r="B82" s="14"/>
      <c r="C82" s="12"/>
      <c r="D82" s="13"/>
    </row>
    <row r="83" spans="1:4" ht="12.75" customHeight="1" x14ac:dyDescent="0.3">
      <c r="A83" s="59"/>
      <c r="B83" s="14"/>
      <c r="C83" s="12"/>
      <c r="D83" s="13"/>
    </row>
    <row r="84" spans="1:4" ht="12.75" customHeight="1" x14ac:dyDescent="0.3">
      <c r="A84" s="59"/>
      <c r="B84" s="14"/>
      <c r="C84" s="12"/>
      <c r="D84" s="13"/>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94F1D-F78A-4B7E-870D-E7E7E1285BD9}">
  <sheetPr codeName="Sheet11">
    <tabColor rgb="FFD9D9D9"/>
  </sheetPr>
  <dimension ref="A1:ALQ84"/>
  <sheetViews>
    <sheetView topLeftCell="A46" workbookViewId="0">
      <selection activeCell="D4" sqref="D4"/>
    </sheetView>
  </sheetViews>
  <sheetFormatPr defaultColWidth="18.6640625" defaultRowHeight="12.75" customHeight="1" x14ac:dyDescent="0.3"/>
  <cols>
    <col min="1" max="4" width="7.5546875" style="2" customWidth="1"/>
    <col min="5" max="30" width="8" style="3" customWidth="1"/>
    <col min="31" max="31" width="8.44140625" customWidth="1"/>
    <col min="32" max="54" width="8.88671875" style="3" customWidth="1"/>
    <col min="55" max="16384" width="18.6640625" style="3"/>
  </cols>
  <sheetData>
    <row r="1" spans="1:39" ht="14.4" x14ac:dyDescent="0.3">
      <c r="A1" s="19"/>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2"/>
      <c r="AJ1" s="2"/>
      <c r="AK1" s="2"/>
      <c r="AL1" s="2"/>
      <c r="AM1" s="2"/>
    </row>
    <row r="2" spans="1:39" s="2" customFormat="1" ht="14.4" x14ac:dyDescent="0.3">
      <c r="A2" s="19"/>
      <c r="B2" s="18" t="s">
        <v>0</v>
      </c>
      <c r="C2" s="18" t="s">
        <v>1</v>
      </c>
      <c r="D2" s="18" t="s">
        <v>2</v>
      </c>
      <c r="E2" s="18">
        <v>1991</v>
      </c>
      <c r="F2" s="18">
        <v>1992</v>
      </c>
      <c r="G2" s="18">
        <v>1993</v>
      </c>
      <c r="H2" s="18">
        <v>1994</v>
      </c>
      <c r="I2" s="18">
        <v>1995</v>
      </c>
      <c r="J2" s="18">
        <v>1996</v>
      </c>
      <c r="K2" s="18">
        <v>1997</v>
      </c>
      <c r="L2" s="18">
        <v>1998</v>
      </c>
      <c r="M2" s="18">
        <v>1999</v>
      </c>
      <c r="N2" s="18">
        <v>2000</v>
      </c>
      <c r="O2" s="18">
        <v>2001</v>
      </c>
      <c r="P2" s="18">
        <v>2002</v>
      </c>
      <c r="Q2" s="18">
        <v>2003</v>
      </c>
      <c r="R2" s="18">
        <v>2004</v>
      </c>
      <c r="S2" s="18">
        <v>2005</v>
      </c>
      <c r="T2" s="18">
        <v>2006</v>
      </c>
      <c r="U2" s="18">
        <v>2007</v>
      </c>
      <c r="V2" s="18">
        <v>2008</v>
      </c>
      <c r="W2" s="18">
        <v>2009</v>
      </c>
      <c r="X2" s="18">
        <v>2010</v>
      </c>
      <c r="Y2" s="18">
        <v>2011</v>
      </c>
      <c r="Z2" s="18">
        <v>2012</v>
      </c>
      <c r="AA2" s="18">
        <v>2013</v>
      </c>
      <c r="AB2" s="18">
        <v>2014</v>
      </c>
      <c r="AC2" s="18">
        <v>2015</v>
      </c>
      <c r="AD2" s="18">
        <v>2016</v>
      </c>
      <c r="AE2" s="62">
        <v>2017</v>
      </c>
      <c r="AF2" s="18">
        <v>2018</v>
      </c>
      <c r="AG2" s="18">
        <v>2019</v>
      </c>
      <c r="AH2" s="18">
        <v>2020</v>
      </c>
    </row>
    <row r="3" spans="1:39" s="2" customFormat="1" ht="14.4" x14ac:dyDescent="0.3">
      <c r="A3" s="63"/>
      <c r="B3" s="64" t="s">
        <v>3</v>
      </c>
      <c r="C3" s="64" t="s">
        <v>4</v>
      </c>
      <c r="D3" s="64" t="s">
        <v>5</v>
      </c>
      <c r="E3" s="64" t="s">
        <v>6</v>
      </c>
      <c r="F3" s="64" t="s">
        <v>7</v>
      </c>
      <c r="G3" s="64" t="s">
        <v>8</v>
      </c>
      <c r="H3" s="64" t="s">
        <v>9</v>
      </c>
      <c r="I3" s="64" t="s">
        <v>10</v>
      </c>
      <c r="J3" s="64" t="s">
        <v>11</v>
      </c>
      <c r="K3" s="64" t="s">
        <v>12</v>
      </c>
      <c r="L3" s="64" t="s">
        <v>13</v>
      </c>
      <c r="M3" s="64" t="s">
        <v>14</v>
      </c>
      <c r="N3" s="64" t="s">
        <v>15</v>
      </c>
      <c r="O3" s="64" t="s">
        <v>16</v>
      </c>
      <c r="P3" s="64" t="s">
        <v>17</v>
      </c>
      <c r="Q3" s="64" t="s">
        <v>18</v>
      </c>
      <c r="R3" s="64" t="s">
        <v>19</v>
      </c>
      <c r="S3" s="64" t="s">
        <v>20</v>
      </c>
      <c r="T3" s="64" t="s">
        <v>21</v>
      </c>
      <c r="U3" s="64" t="s">
        <v>22</v>
      </c>
      <c r="V3" s="64" t="s">
        <v>23</v>
      </c>
      <c r="W3" s="64" t="s">
        <v>24</v>
      </c>
      <c r="X3" s="64" t="s">
        <v>25</v>
      </c>
      <c r="Y3" s="64" t="s">
        <v>26</v>
      </c>
      <c r="Z3" s="64" t="s">
        <v>27</v>
      </c>
      <c r="AA3" s="64" t="s">
        <v>28</v>
      </c>
      <c r="AB3" s="64" t="s">
        <v>29</v>
      </c>
      <c r="AC3" s="64" t="s">
        <v>30</v>
      </c>
      <c r="AD3" s="64" t="s">
        <v>31</v>
      </c>
      <c r="AE3" s="64" t="s">
        <v>32</v>
      </c>
      <c r="AF3" s="64" t="s">
        <v>33</v>
      </c>
      <c r="AG3" s="64" t="s">
        <v>34</v>
      </c>
      <c r="AH3" s="64" t="s">
        <v>35</v>
      </c>
    </row>
    <row r="4" spans="1:39" ht="14.4" x14ac:dyDescent="0.3">
      <c r="A4" s="65">
        <v>45017</v>
      </c>
      <c r="B4" s="27">
        <v>185</v>
      </c>
      <c r="C4" s="28">
        <v>130</v>
      </c>
      <c r="D4" s="8">
        <v>160</v>
      </c>
      <c r="E4">
        <v>102.937</v>
      </c>
      <c r="F4">
        <v>201.71899999999999</v>
      </c>
      <c r="G4">
        <v>117.07299999999999</v>
      </c>
      <c r="H4" s="3">
        <v>222.95500000000001</v>
      </c>
      <c r="I4" s="3">
        <v>106.172</v>
      </c>
      <c r="J4" s="3">
        <v>153.60599999999999</v>
      </c>
      <c r="K4" s="3">
        <v>130.10400000000001</v>
      </c>
      <c r="L4" s="3">
        <v>105.988</v>
      </c>
      <c r="M4" s="3">
        <v>136.90600000000001</v>
      </c>
      <c r="N4" s="3">
        <v>193.29</v>
      </c>
      <c r="O4" s="3">
        <v>194.239</v>
      </c>
      <c r="P4" s="3">
        <v>198.76900000000001</v>
      </c>
      <c r="Q4" s="3">
        <v>126.55800000000001</v>
      </c>
      <c r="R4" s="3">
        <v>209.858</v>
      </c>
      <c r="S4" s="3">
        <v>145.22900000000001</v>
      </c>
      <c r="T4" s="3">
        <v>210.01900000000001</v>
      </c>
      <c r="U4" s="3">
        <v>167.977</v>
      </c>
      <c r="V4" s="3">
        <v>115.73099999999999</v>
      </c>
      <c r="W4" s="3">
        <v>143.41300000000001</v>
      </c>
      <c r="X4" s="3">
        <v>166.39400000000001</v>
      </c>
      <c r="Y4" s="3">
        <v>175.66</v>
      </c>
      <c r="Z4" s="3">
        <v>231.227</v>
      </c>
      <c r="AA4" s="3">
        <v>143.71899999999999</v>
      </c>
      <c r="AB4" s="3">
        <v>152.41999999999999</v>
      </c>
      <c r="AC4" s="3">
        <v>132.83500000000001</v>
      </c>
      <c r="AD4" s="3">
        <v>167.03299999999999</v>
      </c>
      <c r="AE4" s="3">
        <v>182.173</v>
      </c>
      <c r="AF4" s="3">
        <v>177.255</v>
      </c>
      <c r="AG4" s="3">
        <v>168.37700000000001</v>
      </c>
      <c r="AH4">
        <v>143.71100000000001</v>
      </c>
    </row>
    <row r="5" spans="1:39" ht="14.4" x14ac:dyDescent="0.3">
      <c r="A5" s="65">
        <v>45047</v>
      </c>
      <c r="B5" s="30">
        <v>460</v>
      </c>
      <c r="C5" s="7">
        <v>370</v>
      </c>
      <c r="D5" s="10">
        <v>400</v>
      </c>
      <c r="E5">
        <v>277.56</v>
      </c>
      <c r="F5">
        <v>454.06200000000001</v>
      </c>
      <c r="G5">
        <v>401.22199999999998</v>
      </c>
      <c r="H5" s="3">
        <v>470.983</v>
      </c>
      <c r="I5" s="3">
        <v>340.17700000000002</v>
      </c>
      <c r="J5" s="3">
        <v>454.923</v>
      </c>
      <c r="K5" s="3">
        <v>450.95499999999998</v>
      </c>
      <c r="L5" s="3">
        <v>343.82400000000001</v>
      </c>
      <c r="M5" s="3">
        <v>458.11500000000001</v>
      </c>
      <c r="N5" s="3">
        <v>409.56099999999998</v>
      </c>
      <c r="O5" s="3">
        <v>591.01400000000001</v>
      </c>
      <c r="P5" s="3">
        <v>315.15600000000001</v>
      </c>
      <c r="Q5" s="3">
        <v>391.39</v>
      </c>
      <c r="R5" s="3">
        <v>482.59300000000002</v>
      </c>
      <c r="S5" s="3">
        <v>445.79300000000001</v>
      </c>
      <c r="T5" s="3">
        <v>462.73200000000003</v>
      </c>
      <c r="U5" s="3">
        <v>513.08600000000001</v>
      </c>
      <c r="V5" s="3">
        <v>322.85300000000001</v>
      </c>
      <c r="W5" s="3">
        <v>570.35500000000002</v>
      </c>
      <c r="X5" s="3">
        <v>300.54000000000002</v>
      </c>
      <c r="Y5" s="3">
        <v>312.62400000000002</v>
      </c>
      <c r="Z5" s="3">
        <v>420.81599999999997</v>
      </c>
      <c r="AA5" s="3">
        <v>379.26799999999997</v>
      </c>
      <c r="AB5" s="3">
        <v>331.71600000000001</v>
      </c>
      <c r="AC5" s="3">
        <v>396.51799999999997</v>
      </c>
      <c r="AD5" s="3">
        <v>358.50900000000001</v>
      </c>
      <c r="AE5" s="3">
        <v>352.15699999999998</v>
      </c>
      <c r="AF5" s="3">
        <v>451.40600000000001</v>
      </c>
      <c r="AG5" s="3">
        <v>356.43400000000003</v>
      </c>
      <c r="AH5">
        <v>398.77800000000002</v>
      </c>
    </row>
    <row r="6" spans="1:39" ht="14.4" x14ac:dyDescent="0.3">
      <c r="A6" s="65">
        <v>45078</v>
      </c>
      <c r="B6" s="30">
        <v>400</v>
      </c>
      <c r="C6" s="7">
        <v>270</v>
      </c>
      <c r="D6" s="10">
        <v>320</v>
      </c>
      <c r="E6">
        <v>368.49</v>
      </c>
      <c r="F6">
        <v>235.00800000000001</v>
      </c>
      <c r="G6">
        <v>329.452</v>
      </c>
      <c r="H6" s="3">
        <v>410.41500000000002</v>
      </c>
      <c r="I6" s="3">
        <v>449.02</v>
      </c>
      <c r="J6" s="3">
        <v>240.08600000000001</v>
      </c>
      <c r="K6" s="3">
        <v>419.49299999999999</v>
      </c>
      <c r="L6" s="3">
        <v>286.98899999999998</v>
      </c>
      <c r="M6" s="3">
        <v>533.37099999999998</v>
      </c>
      <c r="N6" s="3">
        <v>207.08099999999999</v>
      </c>
      <c r="O6" s="3">
        <v>277.19</v>
      </c>
      <c r="P6" s="3">
        <v>248.83799999999999</v>
      </c>
      <c r="Q6" s="3">
        <v>316.74799999999999</v>
      </c>
      <c r="R6" s="3">
        <v>277.41000000000003</v>
      </c>
      <c r="S6" s="3">
        <v>291.70499999999998</v>
      </c>
      <c r="T6" s="3">
        <v>228.82499999999999</v>
      </c>
      <c r="U6" s="3">
        <v>343.536</v>
      </c>
      <c r="V6" s="3">
        <v>323.25200000000001</v>
      </c>
      <c r="W6" s="3">
        <v>255.267</v>
      </c>
      <c r="X6" s="3">
        <v>338.233</v>
      </c>
      <c r="Y6" s="3">
        <v>439.03399999999999</v>
      </c>
      <c r="Z6" s="3">
        <v>189.03100000000001</v>
      </c>
      <c r="AA6" s="3">
        <v>305.685</v>
      </c>
      <c r="AB6" s="3">
        <v>365.98700000000002</v>
      </c>
      <c r="AC6" s="3">
        <v>547.928</v>
      </c>
      <c r="AD6" s="3">
        <v>441.10300000000001</v>
      </c>
      <c r="AE6" s="3">
        <v>334.64100000000002</v>
      </c>
      <c r="AF6" s="3">
        <v>209.61199999999999</v>
      </c>
      <c r="AG6" s="3">
        <v>387.15899999999999</v>
      </c>
      <c r="AH6">
        <v>202.03700000000001</v>
      </c>
    </row>
    <row r="7" spans="1:39" ht="14.4" x14ac:dyDescent="0.3">
      <c r="A7" s="65">
        <v>45108</v>
      </c>
      <c r="B7" s="30">
        <v>125</v>
      </c>
      <c r="C7" s="7">
        <v>30</v>
      </c>
      <c r="D7" s="10">
        <v>65</v>
      </c>
      <c r="E7">
        <v>149.24799999999999</v>
      </c>
      <c r="F7">
        <v>93.793999999999997</v>
      </c>
      <c r="G7">
        <v>83.477999999999994</v>
      </c>
      <c r="H7" s="3">
        <v>53.332000000000001</v>
      </c>
      <c r="I7" s="3">
        <v>260.98200000000003</v>
      </c>
      <c r="J7" s="3">
        <v>50.92</v>
      </c>
      <c r="K7" s="3">
        <v>99.811999999999998</v>
      </c>
      <c r="L7" s="3">
        <v>132.22200000000001</v>
      </c>
      <c r="M7" s="3">
        <v>274.24099999999999</v>
      </c>
      <c r="N7" s="3">
        <v>19.100999999999999</v>
      </c>
      <c r="O7" s="3">
        <v>44.639000000000003</v>
      </c>
      <c r="P7" s="3">
        <v>22.379000000000001</v>
      </c>
      <c r="Q7" s="3">
        <v>40.052</v>
      </c>
      <c r="R7" s="3">
        <v>59.54</v>
      </c>
      <c r="S7" s="3">
        <v>67.421999999999997</v>
      </c>
      <c r="T7" s="3">
        <v>67.251999999999995</v>
      </c>
      <c r="U7" s="3">
        <v>74.905000000000001</v>
      </c>
      <c r="V7" s="3">
        <v>77.774000000000001</v>
      </c>
      <c r="W7" s="3">
        <v>62.319000000000003</v>
      </c>
      <c r="X7" s="3">
        <v>56.927</v>
      </c>
      <c r="Y7" s="3">
        <v>119.32899999999999</v>
      </c>
      <c r="Z7" s="3">
        <v>37.067</v>
      </c>
      <c r="AA7" s="3">
        <v>58.634</v>
      </c>
      <c r="AB7" s="3">
        <v>68.186999999999998</v>
      </c>
      <c r="AC7" s="3">
        <v>147.87700000000001</v>
      </c>
      <c r="AD7" s="3">
        <v>62.747999999999998</v>
      </c>
      <c r="AE7" s="3">
        <v>51.027000000000001</v>
      </c>
      <c r="AF7" s="3">
        <v>17.068999999999999</v>
      </c>
      <c r="AG7" s="3">
        <v>127.47199999999999</v>
      </c>
      <c r="AH7">
        <v>24.170999999999999</v>
      </c>
    </row>
    <row r="8" spans="1:39" ht="14.4" x14ac:dyDescent="0.3">
      <c r="A8" s="65">
        <v>45139</v>
      </c>
      <c r="B8" s="30">
        <v>71</v>
      </c>
      <c r="C8" s="7">
        <v>20</v>
      </c>
      <c r="D8" s="10">
        <v>30</v>
      </c>
      <c r="E8">
        <v>51.139000000000003</v>
      </c>
      <c r="F8">
        <v>72.588999999999999</v>
      </c>
      <c r="G8">
        <v>75.962000000000003</v>
      </c>
      <c r="H8" s="3">
        <v>17.757999999999999</v>
      </c>
      <c r="I8" s="3">
        <v>75.646000000000001</v>
      </c>
      <c r="J8" s="3">
        <v>8.2669999999999995</v>
      </c>
      <c r="K8" s="3">
        <v>72.819000000000003</v>
      </c>
      <c r="L8" s="3">
        <v>33.729999999999997</v>
      </c>
      <c r="M8" s="3">
        <v>159.32599999999999</v>
      </c>
      <c r="N8" s="3">
        <v>3.9470000000000001</v>
      </c>
      <c r="O8" s="3">
        <v>48.094000000000001</v>
      </c>
      <c r="P8" s="3">
        <v>-1.552</v>
      </c>
      <c r="Q8" s="3">
        <v>12.349</v>
      </c>
      <c r="R8" s="3">
        <v>8.6839999999999993</v>
      </c>
      <c r="S8" s="3">
        <v>25.97</v>
      </c>
      <c r="T8" s="3">
        <v>53.530999999999999</v>
      </c>
      <c r="U8" s="3">
        <v>63.524999999999999</v>
      </c>
      <c r="V8" s="3">
        <v>30.576000000000001</v>
      </c>
      <c r="W8" s="3">
        <v>5.3780000000000001</v>
      </c>
      <c r="X8" s="3">
        <v>35.432000000000002</v>
      </c>
      <c r="Y8" s="3">
        <v>25.08</v>
      </c>
      <c r="Z8" s="3">
        <v>-0.104</v>
      </c>
      <c r="AA8" s="3">
        <v>39.71</v>
      </c>
      <c r="AB8" s="3">
        <v>28.677</v>
      </c>
      <c r="AC8" s="3">
        <v>29.423999999999999</v>
      </c>
      <c r="AD8" s="3">
        <v>45.655999999999999</v>
      </c>
      <c r="AE8" s="3">
        <v>26.995000000000001</v>
      </c>
      <c r="AF8" s="3">
        <v>-5.18</v>
      </c>
      <c r="AG8" s="3">
        <v>34.665999999999997</v>
      </c>
      <c r="AH8">
        <v>-1.661</v>
      </c>
    </row>
    <row r="9" spans="1:39" ht="14.4" x14ac:dyDescent="0.3">
      <c r="A9" s="65">
        <v>45170</v>
      </c>
      <c r="B9" s="30">
        <v>67</v>
      </c>
      <c r="C9" s="7">
        <v>19</v>
      </c>
      <c r="D9" s="10">
        <v>26</v>
      </c>
      <c r="E9">
        <v>75.028999999999996</v>
      </c>
      <c r="F9">
        <v>41.427</v>
      </c>
      <c r="G9">
        <v>74.260000000000005</v>
      </c>
      <c r="H9" s="3">
        <v>60.04</v>
      </c>
      <c r="I9" s="3">
        <v>36.725000000000001</v>
      </c>
      <c r="J9" s="3">
        <v>25.373999999999999</v>
      </c>
      <c r="K9" s="3">
        <v>83.581999999999994</v>
      </c>
      <c r="L9" s="3">
        <v>15.887</v>
      </c>
      <c r="M9" s="3">
        <v>89.697000000000003</v>
      </c>
      <c r="N9" s="3">
        <v>8.2490000000000006</v>
      </c>
      <c r="O9" s="3">
        <v>10.641999999999999</v>
      </c>
      <c r="P9" s="3">
        <v>26.626000000000001</v>
      </c>
      <c r="Q9" s="3">
        <v>60.926000000000002</v>
      </c>
      <c r="R9" s="3">
        <v>63.664000000000001</v>
      </c>
      <c r="S9" s="3">
        <v>16.861000000000001</v>
      </c>
      <c r="T9" s="3">
        <v>48.814999999999998</v>
      </c>
      <c r="U9" s="3">
        <v>40.472999999999999</v>
      </c>
      <c r="V9" s="3">
        <v>31.486000000000001</v>
      </c>
      <c r="W9" s="3">
        <v>8.7420000000000009</v>
      </c>
      <c r="X9" s="3">
        <v>32.363999999999997</v>
      </c>
      <c r="Y9" s="3">
        <v>20.411999999999999</v>
      </c>
      <c r="Z9" s="3">
        <v>4.4619999999999997</v>
      </c>
      <c r="AA9" s="3">
        <v>113.52</v>
      </c>
      <c r="AB9" s="3">
        <v>24.678000000000001</v>
      </c>
      <c r="AC9" s="3">
        <v>19.562000000000001</v>
      </c>
      <c r="AD9" s="3">
        <v>17.832999999999998</v>
      </c>
      <c r="AE9" s="3">
        <v>14.553000000000001</v>
      </c>
      <c r="AF9" s="3">
        <v>2.8079999999999998</v>
      </c>
      <c r="AG9" s="3">
        <v>6.5830000000000002</v>
      </c>
      <c r="AH9">
        <v>5.8659999999999997</v>
      </c>
    </row>
    <row r="10" spans="1:39" ht="14.4" x14ac:dyDescent="0.3">
      <c r="A10" s="65">
        <v>45200</v>
      </c>
      <c r="B10" s="30">
        <v>47</v>
      </c>
      <c r="C10" s="7">
        <v>25</v>
      </c>
      <c r="D10" s="10">
        <v>35</v>
      </c>
      <c r="E10">
        <v>26.675000000000001</v>
      </c>
      <c r="F10">
        <v>21.859000000000002</v>
      </c>
      <c r="G10">
        <v>32.779000000000003</v>
      </c>
      <c r="H10" s="3">
        <v>52.505000000000003</v>
      </c>
      <c r="I10" s="3">
        <v>36.194000000000003</v>
      </c>
      <c r="J10" s="3">
        <v>40.493000000000002</v>
      </c>
      <c r="K10" s="3">
        <v>102.35599999999999</v>
      </c>
      <c r="L10" s="3">
        <v>49.886000000000003</v>
      </c>
      <c r="M10" s="3">
        <v>32.395000000000003</v>
      </c>
      <c r="N10" s="3">
        <v>41.143000000000001</v>
      </c>
      <c r="O10" s="3">
        <v>15.452</v>
      </c>
      <c r="P10" s="3">
        <v>40.744999999999997</v>
      </c>
      <c r="Q10" s="3">
        <v>27.056999999999999</v>
      </c>
      <c r="R10" s="3">
        <v>73.623000000000005</v>
      </c>
      <c r="S10" s="3">
        <v>76.778999999999996</v>
      </c>
      <c r="T10" s="3">
        <v>142.68299999999999</v>
      </c>
      <c r="U10" s="3">
        <v>57.399000000000001</v>
      </c>
      <c r="V10" s="3">
        <v>28.023</v>
      </c>
      <c r="W10" s="3">
        <v>23.087</v>
      </c>
      <c r="X10" s="3">
        <v>36.335999999999999</v>
      </c>
      <c r="Y10" s="3">
        <v>74.296000000000006</v>
      </c>
      <c r="Z10" s="3">
        <v>18.564</v>
      </c>
      <c r="AA10" s="3">
        <v>66.757999999999996</v>
      </c>
      <c r="AB10" s="3">
        <v>63.430999999999997</v>
      </c>
      <c r="AC10" s="3">
        <v>34.863</v>
      </c>
      <c r="AD10" s="3">
        <v>21.923999999999999</v>
      </c>
      <c r="AE10" s="3">
        <v>41.585000000000001</v>
      </c>
      <c r="AF10" s="3">
        <v>29.414000000000001</v>
      </c>
      <c r="AG10" s="3">
        <v>13.805</v>
      </c>
      <c r="AH10">
        <v>24.591000000000001</v>
      </c>
    </row>
    <row r="11" spans="1:39" ht="14.4" x14ac:dyDescent="0.3">
      <c r="A11" s="65">
        <v>45231</v>
      </c>
      <c r="B11" s="30">
        <v>31</v>
      </c>
      <c r="C11" s="7">
        <v>29</v>
      </c>
      <c r="D11" s="10">
        <v>28</v>
      </c>
      <c r="E11">
        <v>31.687000000000001</v>
      </c>
      <c r="F11">
        <v>26.939</v>
      </c>
      <c r="G11">
        <v>29.631</v>
      </c>
      <c r="H11" s="3">
        <v>48.095999999999997</v>
      </c>
      <c r="I11" s="3">
        <v>30.76</v>
      </c>
      <c r="J11" s="3">
        <v>44.987000000000002</v>
      </c>
      <c r="K11" s="3">
        <v>46.72</v>
      </c>
      <c r="L11" s="3">
        <v>69.635000000000005</v>
      </c>
      <c r="M11" s="3">
        <v>26.483000000000001</v>
      </c>
      <c r="N11" s="3">
        <v>32.981999999999999</v>
      </c>
      <c r="O11" s="3">
        <v>22.427</v>
      </c>
      <c r="P11" s="3">
        <v>37.869</v>
      </c>
      <c r="Q11" s="3">
        <v>32.341000000000001</v>
      </c>
      <c r="R11" s="3">
        <v>51.593000000000004</v>
      </c>
      <c r="S11" s="3">
        <v>43.076000000000001</v>
      </c>
      <c r="T11" s="3">
        <v>56.713000000000001</v>
      </c>
      <c r="U11" s="3">
        <v>30.253</v>
      </c>
      <c r="V11" s="3">
        <v>34.889000000000003</v>
      </c>
      <c r="W11" s="3">
        <v>30.59</v>
      </c>
      <c r="X11" s="3">
        <v>32.709000000000003</v>
      </c>
      <c r="Y11" s="3">
        <v>40.834000000000003</v>
      </c>
      <c r="Z11" s="3">
        <v>20.902000000000001</v>
      </c>
      <c r="AA11" s="3">
        <v>39.453000000000003</v>
      </c>
      <c r="AB11" s="3">
        <v>35.676000000000002</v>
      </c>
      <c r="AC11" s="3">
        <v>38.305999999999997</v>
      </c>
      <c r="AD11" s="3">
        <v>27.925000000000001</v>
      </c>
      <c r="AE11" s="3">
        <v>29.506</v>
      </c>
      <c r="AF11" s="3">
        <v>25.622</v>
      </c>
      <c r="AG11" s="3">
        <v>22.109000000000002</v>
      </c>
      <c r="AH11">
        <v>31.869</v>
      </c>
    </row>
    <row r="12" spans="1:39" ht="14.4" x14ac:dyDescent="0.3">
      <c r="A12" s="65">
        <v>45261</v>
      </c>
      <c r="B12" s="30">
        <v>23</v>
      </c>
      <c r="C12" s="7">
        <v>24</v>
      </c>
      <c r="D12" s="10">
        <v>24</v>
      </c>
      <c r="E12">
        <v>28.084</v>
      </c>
      <c r="F12">
        <v>23.335999999999999</v>
      </c>
      <c r="G12">
        <v>25.36</v>
      </c>
      <c r="H12" s="3">
        <v>32.868000000000002</v>
      </c>
      <c r="I12" s="3">
        <v>26.672000000000001</v>
      </c>
      <c r="J12" s="3">
        <v>35.28</v>
      </c>
      <c r="K12" s="3">
        <v>33.069000000000003</v>
      </c>
      <c r="L12" s="3">
        <v>41.344999999999999</v>
      </c>
      <c r="M12" s="3">
        <v>23.591000000000001</v>
      </c>
      <c r="N12" s="3">
        <v>25.364000000000001</v>
      </c>
      <c r="O12" s="3">
        <v>21.713999999999999</v>
      </c>
      <c r="P12" s="3">
        <v>25.859000000000002</v>
      </c>
      <c r="Q12" s="3">
        <v>30.135999999999999</v>
      </c>
      <c r="R12" s="3">
        <v>36.444000000000003</v>
      </c>
      <c r="S12" s="3">
        <v>27.939</v>
      </c>
      <c r="T12" s="3">
        <v>33.741</v>
      </c>
      <c r="U12" s="3">
        <v>49.94</v>
      </c>
      <c r="V12" s="3">
        <v>26.565999999999999</v>
      </c>
      <c r="W12" s="3">
        <v>22.96</v>
      </c>
      <c r="X12" s="3">
        <v>28.788</v>
      </c>
      <c r="Y12" s="3">
        <v>29.213000000000001</v>
      </c>
      <c r="Z12" s="3">
        <v>20.43</v>
      </c>
      <c r="AA12" s="3">
        <v>31.24</v>
      </c>
      <c r="AB12" s="3">
        <v>27.638000000000002</v>
      </c>
      <c r="AC12" s="3">
        <v>29.625</v>
      </c>
      <c r="AD12" s="3">
        <v>30.93</v>
      </c>
      <c r="AE12" s="3">
        <v>26.161999999999999</v>
      </c>
      <c r="AF12" s="3">
        <v>20.957000000000001</v>
      </c>
      <c r="AG12" s="3">
        <v>24.462</v>
      </c>
      <c r="AH12">
        <v>24.879000000000001</v>
      </c>
    </row>
    <row r="13" spans="1:39" ht="14.4" x14ac:dyDescent="0.3">
      <c r="A13" s="65">
        <v>45292</v>
      </c>
      <c r="B13" s="30">
        <v>21</v>
      </c>
      <c r="C13" s="7">
        <v>24</v>
      </c>
      <c r="D13" s="10">
        <v>22</v>
      </c>
      <c r="E13">
        <v>22.945</v>
      </c>
      <c r="F13">
        <v>25.923999999999999</v>
      </c>
      <c r="G13">
        <v>24.673999999999999</v>
      </c>
      <c r="H13" s="3">
        <v>27.954000000000001</v>
      </c>
      <c r="I13" s="3">
        <v>23.927</v>
      </c>
      <c r="J13" s="3">
        <v>28.245000000000001</v>
      </c>
      <c r="K13" s="3">
        <v>30.257000000000001</v>
      </c>
      <c r="L13" s="3">
        <v>30.582999999999998</v>
      </c>
      <c r="M13" s="3">
        <v>26.004000000000001</v>
      </c>
      <c r="N13" s="3">
        <v>24.344000000000001</v>
      </c>
      <c r="O13" s="3">
        <v>20.722000000000001</v>
      </c>
      <c r="P13" s="3">
        <v>25.515000000000001</v>
      </c>
      <c r="Q13" s="3">
        <v>25.045999999999999</v>
      </c>
      <c r="R13" s="3">
        <v>45.499000000000002</v>
      </c>
      <c r="S13" s="3">
        <v>24.315999999999999</v>
      </c>
      <c r="T13" s="3">
        <v>28.763999999999999</v>
      </c>
      <c r="U13" s="3">
        <v>30.706</v>
      </c>
      <c r="V13" s="3">
        <v>23.92</v>
      </c>
      <c r="W13" s="3">
        <v>20.404</v>
      </c>
      <c r="X13" s="3">
        <v>24.288</v>
      </c>
      <c r="Y13" s="3">
        <v>30.608000000000001</v>
      </c>
      <c r="Z13" s="3">
        <v>22.885999999999999</v>
      </c>
      <c r="AA13" s="3">
        <v>27.824000000000002</v>
      </c>
      <c r="AB13" s="3">
        <v>27.698</v>
      </c>
      <c r="AC13" s="3">
        <v>23.66</v>
      </c>
      <c r="AD13" s="3">
        <v>34.81</v>
      </c>
      <c r="AE13" s="3">
        <v>22.434000000000001</v>
      </c>
      <c r="AF13" s="3">
        <v>19.61</v>
      </c>
      <c r="AG13" s="3">
        <v>23.105</v>
      </c>
      <c r="AH13">
        <v>19.625</v>
      </c>
    </row>
    <row r="14" spans="1:39" ht="14.4" x14ac:dyDescent="0.3">
      <c r="A14" s="65">
        <v>45323</v>
      </c>
      <c r="B14" s="30">
        <v>31</v>
      </c>
      <c r="C14" s="7">
        <v>27</v>
      </c>
      <c r="D14" s="10">
        <v>29</v>
      </c>
      <c r="E14">
        <v>29.106999999999999</v>
      </c>
      <c r="F14">
        <v>26.925999999999998</v>
      </c>
      <c r="G14">
        <v>24.710999999999999</v>
      </c>
      <c r="H14" s="3">
        <v>54.031999999999996</v>
      </c>
      <c r="I14" s="3">
        <v>35.691000000000003</v>
      </c>
      <c r="J14" s="3">
        <v>29.51</v>
      </c>
      <c r="K14" s="3">
        <v>28.446999999999999</v>
      </c>
      <c r="L14" s="3">
        <v>33.424999999999997</v>
      </c>
      <c r="M14" s="3">
        <v>29.469000000000001</v>
      </c>
      <c r="N14" s="3">
        <v>28.378</v>
      </c>
      <c r="O14" s="3">
        <v>20.393999999999998</v>
      </c>
      <c r="P14" s="3">
        <v>31.327000000000002</v>
      </c>
      <c r="Q14" s="3">
        <v>28.751000000000001</v>
      </c>
      <c r="R14" s="3">
        <v>56.548999999999999</v>
      </c>
      <c r="S14" s="3">
        <v>22.18</v>
      </c>
      <c r="T14" s="3">
        <v>42.725000000000001</v>
      </c>
      <c r="U14" s="3">
        <v>26.012</v>
      </c>
      <c r="V14" s="3">
        <v>32.549999999999997</v>
      </c>
      <c r="W14" s="3">
        <v>21.074999999999999</v>
      </c>
      <c r="X14" s="3">
        <v>26.52</v>
      </c>
      <c r="Y14" s="3">
        <v>29.178999999999998</v>
      </c>
      <c r="Z14" s="3">
        <v>25.957000000000001</v>
      </c>
      <c r="AA14" s="3">
        <v>36.122</v>
      </c>
      <c r="AB14" s="3">
        <v>42.131</v>
      </c>
      <c r="AC14" s="3">
        <v>43.892000000000003</v>
      </c>
      <c r="AD14" s="3">
        <v>79.599999999999994</v>
      </c>
      <c r="AE14" s="3">
        <v>23.256</v>
      </c>
      <c r="AF14" s="3">
        <v>23.396000000000001</v>
      </c>
      <c r="AG14" s="3">
        <v>24.626000000000001</v>
      </c>
      <c r="AH14">
        <v>27.91</v>
      </c>
    </row>
    <row r="15" spans="1:39" ht="14.4" x14ac:dyDescent="0.3">
      <c r="A15" s="65">
        <v>45352</v>
      </c>
      <c r="B15" s="30">
        <v>102</v>
      </c>
      <c r="C15" s="7">
        <v>74</v>
      </c>
      <c r="D15" s="10">
        <v>92</v>
      </c>
      <c r="E15">
        <v>64.727999999999994</v>
      </c>
      <c r="F15">
        <v>105.373</v>
      </c>
      <c r="G15">
        <v>70.242000000000004</v>
      </c>
      <c r="H15" s="3">
        <v>198.33699999999999</v>
      </c>
      <c r="I15" s="3">
        <v>43.877000000000002</v>
      </c>
      <c r="J15" s="3">
        <v>159.87200000000001</v>
      </c>
      <c r="K15" s="3">
        <v>74.295000000000002</v>
      </c>
      <c r="L15" s="3">
        <v>57.530999999999999</v>
      </c>
      <c r="M15" s="3">
        <v>53.343000000000004</v>
      </c>
      <c r="N15" s="3">
        <v>78.863</v>
      </c>
      <c r="O15" s="3">
        <v>30.844000000000001</v>
      </c>
      <c r="P15" s="3">
        <v>58.539000000000001</v>
      </c>
      <c r="Q15" s="3">
        <v>112.98099999999999</v>
      </c>
      <c r="R15" s="3">
        <v>121.48699999999999</v>
      </c>
      <c r="S15" s="3">
        <v>42.164999999999999</v>
      </c>
      <c r="T15" s="3">
        <v>141.791</v>
      </c>
      <c r="U15" s="3">
        <v>90.066999999999993</v>
      </c>
      <c r="V15" s="3">
        <v>68.058000000000007</v>
      </c>
      <c r="W15" s="3">
        <v>52.430999999999997</v>
      </c>
      <c r="X15" s="3">
        <v>60.433</v>
      </c>
      <c r="Y15" s="3">
        <v>73.915000000000006</v>
      </c>
      <c r="Z15" s="3">
        <v>48.953000000000003</v>
      </c>
      <c r="AA15" s="3">
        <v>64.683999999999997</v>
      </c>
      <c r="AB15" s="3">
        <v>80.891000000000005</v>
      </c>
      <c r="AC15" s="3">
        <v>67.358999999999995</v>
      </c>
      <c r="AD15" s="3">
        <v>197.721</v>
      </c>
      <c r="AE15" s="3">
        <v>35.375</v>
      </c>
      <c r="AF15" s="3">
        <v>109.96599999999999</v>
      </c>
      <c r="AG15" s="3">
        <v>47.993000000000002</v>
      </c>
      <c r="AH15">
        <v>41.482999999999997</v>
      </c>
    </row>
    <row r="16" spans="1:39" ht="14.4" x14ac:dyDescent="0.3">
      <c r="A16" s="65">
        <v>45383</v>
      </c>
      <c r="B16" s="30">
        <v>185</v>
      </c>
      <c r="C16" s="7">
        <v>110</v>
      </c>
      <c r="D16" s="10">
        <v>147</v>
      </c>
      <c r="E16">
        <v>236.71100000000001</v>
      </c>
      <c r="F16">
        <v>274.54500000000002</v>
      </c>
      <c r="G16">
        <v>169.87799999999999</v>
      </c>
      <c r="H16" s="3">
        <v>222.33500000000001</v>
      </c>
      <c r="I16" s="3">
        <v>87.683000000000007</v>
      </c>
      <c r="J16" s="3">
        <v>238.91300000000001</v>
      </c>
      <c r="K16" s="3">
        <v>147.20500000000001</v>
      </c>
      <c r="L16" s="3">
        <v>118.49</v>
      </c>
      <c r="M16" s="3">
        <v>129.708</v>
      </c>
      <c r="N16" s="3">
        <v>224.58600000000001</v>
      </c>
      <c r="O16" s="3">
        <v>61.84</v>
      </c>
      <c r="P16" s="3">
        <v>81.569000000000003</v>
      </c>
      <c r="Q16" s="3">
        <v>220.803</v>
      </c>
      <c r="R16" s="3">
        <v>329.86500000000001</v>
      </c>
      <c r="S16" s="3">
        <v>137.208</v>
      </c>
      <c r="T16" s="3">
        <v>156.38</v>
      </c>
      <c r="U16" s="3">
        <v>291.33600000000001</v>
      </c>
      <c r="V16" s="3">
        <v>123.235</v>
      </c>
      <c r="W16" s="3">
        <v>168.37700000000001</v>
      </c>
      <c r="X16" s="3">
        <v>117.24299999999999</v>
      </c>
      <c r="Y16" s="3">
        <v>167.684</v>
      </c>
      <c r="Z16" s="3">
        <v>60.985999999999997</v>
      </c>
      <c r="AA16" s="3">
        <v>105.45</v>
      </c>
      <c r="AB16" s="3">
        <v>70.706999999999994</v>
      </c>
      <c r="AC16" s="3">
        <v>107.83499999999999</v>
      </c>
      <c r="AD16" s="3">
        <v>206.40600000000001</v>
      </c>
      <c r="AE16" s="3">
        <v>69.923000000000002</v>
      </c>
      <c r="AF16" s="3">
        <v>226.21199999999999</v>
      </c>
      <c r="AG16" s="3">
        <v>68.349999999999994</v>
      </c>
      <c r="AH16">
        <v>73.659000000000006</v>
      </c>
    </row>
    <row r="17" spans="1:34" ht="14.4" x14ac:dyDescent="0.3">
      <c r="A17" s="65">
        <v>45413</v>
      </c>
      <c r="B17" s="30">
        <v>307</v>
      </c>
      <c r="C17" s="7">
        <v>190</v>
      </c>
      <c r="D17" s="10">
        <v>251</v>
      </c>
      <c r="E17">
        <v>323.92500000000001</v>
      </c>
      <c r="F17">
        <v>461.66500000000002</v>
      </c>
      <c r="G17">
        <v>299.73399999999998</v>
      </c>
      <c r="H17" s="3">
        <v>347.178</v>
      </c>
      <c r="I17" s="3">
        <v>206.02600000000001</v>
      </c>
      <c r="J17" s="3">
        <v>407.29</v>
      </c>
      <c r="K17" s="3">
        <v>263.98099999999999</v>
      </c>
      <c r="L17" s="3">
        <v>300.52499999999998</v>
      </c>
      <c r="M17" s="3">
        <v>190.78399999999999</v>
      </c>
      <c r="N17" s="3">
        <v>446.279</v>
      </c>
      <c r="O17" s="3">
        <v>61.95</v>
      </c>
      <c r="P17" s="3">
        <v>206.27</v>
      </c>
      <c r="Q17" s="3">
        <v>302.637</v>
      </c>
      <c r="R17" s="3">
        <v>553.64300000000003</v>
      </c>
      <c r="S17" s="3">
        <v>228.542</v>
      </c>
      <c r="T17" s="3">
        <v>290.29700000000003</v>
      </c>
      <c r="U17" s="3">
        <v>384.22800000000001</v>
      </c>
      <c r="V17" s="3">
        <v>380.83300000000003</v>
      </c>
      <c r="W17" s="3">
        <v>225.94900000000001</v>
      </c>
      <c r="X17" s="3">
        <v>199.81200000000001</v>
      </c>
      <c r="Y17" s="3">
        <v>209.87799999999999</v>
      </c>
      <c r="Z17" s="3">
        <v>147.91800000000001</v>
      </c>
      <c r="AA17" s="3">
        <v>209.863</v>
      </c>
      <c r="AB17" s="3">
        <v>185.608</v>
      </c>
      <c r="AC17" s="3">
        <v>206.68799999999999</v>
      </c>
      <c r="AD17" s="3">
        <v>248.316</v>
      </c>
      <c r="AE17" s="3">
        <v>131.035</v>
      </c>
      <c r="AF17" s="3">
        <v>335.18099999999998</v>
      </c>
      <c r="AG17" s="3">
        <v>176.21799999999999</v>
      </c>
      <c r="AH17">
        <v>203.63399999999999</v>
      </c>
    </row>
    <row r="18" spans="1:34" ht="14.4" x14ac:dyDescent="0.3">
      <c r="A18" s="65">
        <v>45444</v>
      </c>
      <c r="B18" s="30">
        <v>272</v>
      </c>
      <c r="C18" s="7">
        <v>102</v>
      </c>
      <c r="D18" s="10">
        <v>187</v>
      </c>
      <c r="E18">
        <v>145.26599999999999</v>
      </c>
      <c r="F18">
        <v>341.875</v>
      </c>
      <c r="G18">
        <v>206.41</v>
      </c>
      <c r="H18" s="3">
        <v>436.11700000000002</v>
      </c>
      <c r="I18" s="3">
        <v>66.313999999999993</v>
      </c>
      <c r="J18" s="3">
        <v>368.94200000000001</v>
      </c>
      <c r="K18" s="3">
        <v>165.12799999999999</v>
      </c>
      <c r="L18" s="3">
        <v>305.161</v>
      </c>
      <c r="M18" s="3">
        <v>50.99</v>
      </c>
      <c r="N18" s="3">
        <v>191.36099999999999</v>
      </c>
      <c r="O18" s="3">
        <v>4.8490000000000002</v>
      </c>
      <c r="P18" s="3">
        <v>107.57299999999999</v>
      </c>
      <c r="Q18" s="3">
        <v>133.51499999999999</v>
      </c>
      <c r="R18" s="3">
        <v>354.82</v>
      </c>
      <c r="S18" s="3">
        <v>71.78</v>
      </c>
      <c r="T18" s="3">
        <v>160.44999999999999</v>
      </c>
      <c r="U18" s="3">
        <v>340.06099999999998</v>
      </c>
      <c r="V18" s="3">
        <v>155.52799999999999</v>
      </c>
      <c r="W18" s="3">
        <v>214.93299999999999</v>
      </c>
      <c r="X18" s="3">
        <v>240.78100000000001</v>
      </c>
      <c r="Y18" s="3">
        <v>65.378</v>
      </c>
      <c r="Z18" s="3">
        <v>78.878</v>
      </c>
      <c r="AA18" s="3">
        <v>168.791</v>
      </c>
      <c r="AB18" s="3">
        <v>226.46899999999999</v>
      </c>
      <c r="AC18" s="3">
        <v>223.29499999999999</v>
      </c>
      <c r="AD18" s="3">
        <v>219.042</v>
      </c>
      <c r="AE18" s="3">
        <v>19.529</v>
      </c>
      <c r="AF18" s="3">
        <v>392.05700000000002</v>
      </c>
      <c r="AG18" s="3">
        <v>63.698999999999998</v>
      </c>
      <c r="AH18">
        <v>261.892</v>
      </c>
    </row>
    <row r="19" spans="1:34" ht="14.4" x14ac:dyDescent="0.3">
      <c r="A19" s="65">
        <v>45474</v>
      </c>
      <c r="B19" s="30">
        <v>71</v>
      </c>
      <c r="C19" s="7">
        <v>9</v>
      </c>
      <c r="D19" s="10">
        <v>33</v>
      </c>
      <c r="E19">
        <v>52.402999999999999</v>
      </c>
      <c r="F19">
        <v>88.18</v>
      </c>
      <c r="G19">
        <v>18.172999999999998</v>
      </c>
      <c r="H19" s="3">
        <v>253.00899999999999</v>
      </c>
      <c r="I19" s="3">
        <v>9.7959999999999994</v>
      </c>
      <c r="J19" s="3">
        <v>95.953000000000003</v>
      </c>
      <c r="K19" s="3">
        <v>71.406999999999996</v>
      </c>
      <c r="L19" s="3">
        <v>172.72399999999999</v>
      </c>
      <c r="M19" s="3">
        <v>-6.85</v>
      </c>
      <c r="N19" s="3">
        <v>29.416</v>
      </c>
      <c r="O19" s="3">
        <v>18.370999999999999</v>
      </c>
      <c r="P19" s="3">
        <v>-2.3279999999999998</v>
      </c>
      <c r="Q19" s="3">
        <v>25.297999999999998</v>
      </c>
      <c r="R19" s="3">
        <v>95.494</v>
      </c>
      <c r="S19" s="3">
        <v>25.648</v>
      </c>
      <c r="T19" s="3">
        <v>24.698</v>
      </c>
      <c r="U19" s="3">
        <v>88.792000000000002</v>
      </c>
      <c r="V19" s="3">
        <v>28.492000000000001</v>
      </c>
      <c r="W19" s="3">
        <v>32.134999999999998</v>
      </c>
      <c r="X19" s="3">
        <v>53.201000000000001</v>
      </c>
      <c r="Y19" s="3">
        <v>7.6479999999999997</v>
      </c>
      <c r="Z19" s="3">
        <v>23.459</v>
      </c>
      <c r="AA19" s="3">
        <v>16.305</v>
      </c>
      <c r="AB19" s="3">
        <v>34.86</v>
      </c>
      <c r="AC19" s="3">
        <v>24.998999999999999</v>
      </c>
      <c r="AD19" s="3">
        <v>35.209000000000003</v>
      </c>
      <c r="AE19" s="3">
        <v>19.151</v>
      </c>
      <c r="AF19" s="3">
        <v>130.869</v>
      </c>
      <c r="AG19" s="3">
        <v>-0.19500000000000001</v>
      </c>
      <c r="AH19">
        <v>95.158000000000001</v>
      </c>
    </row>
    <row r="20" spans="1:34" ht="14.4" x14ac:dyDescent="0.3">
      <c r="A20" s="65">
        <v>45505</v>
      </c>
      <c r="B20" s="30">
        <v>48</v>
      </c>
      <c r="C20" s="7">
        <v>2</v>
      </c>
      <c r="D20" s="10">
        <v>24</v>
      </c>
      <c r="E20">
        <v>61.7</v>
      </c>
      <c r="F20">
        <v>91.736000000000004</v>
      </c>
      <c r="G20">
        <v>8.0500000000000007</v>
      </c>
      <c r="H20" s="3">
        <v>76.813999999999993</v>
      </c>
      <c r="I20" s="3">
        <v>-2.7890000000000001</v>
      </c>
      <c r="J20" s="3">
        <v>63.625999999999998</v>
      </c>
      <c r="K20" s="3">
        <v>22.367000000000001</v>
      </c>
      <c r="L20" s="3">
        <v>125.962</v>
      </c>
      <c r="M20" s="3">
        <v>-3.0369999999999999</v>
      </c>
      <c r="N20" s="3">
        <v>42.399000000000001</v>
      </c>
      <c r="O20" s="3">
        <v>18.280999999999999</v>
      </c>
      <c r="P20" s="3">
        <v>0.32</v>
      </c>
      <c r="Q20" s="3">
        <v>0.85399999999999998</v>
      </c>
      <c r="R20" s="3">
        <v>34.777000000000001</v>
      </c>
      <c r="S20" s="3">
        <v>34.473999999999997</v>
      </c>
      <c r="T20" s="3">
        <v>44.293999999999997</v>
      </c>
      <c r="U20" s="3">
        <v>37.594999999999999</v>
      </c>
      <c r="V20" s="3">
        <v>-2.2949999999999999</v>
      </c>
      <c r="W20" s="3">
        <v>30.89</v>
      </c>
      <c r="X20" s="3">
        <v>10.726000000000001</v>
      </c>
      <c r="Y20" s="3">
        <v>-6.5659999999999998</v>
      </c>
      <c r="Z20" s="3">
        <v>41.572000000000003</v>
      </c>
      <c r="AA20" s="3">
        <v>11.086</v>
      </c>
      <c r="AB20" s="3">
        <v>6.4669999999999996</v>
      </c>
      <c r="AC20" s="3">
        <v>30.298999999999999</v>
      </c>
      <c r="AD20" s="3">
        <v>22.31</v>
      </c>
      <c r="AE20" s="3">
        <v>16.948</v>
      </c>
      <c r="AF20" s="3">
        <v>36.802</v>
      </c>
      <c r="AG20" s="3">
        <v>8.0220000000000002</v>
      </c>
      <c r="AH20">
        <v>37.607999999999997</v>
      </c>
    </row>
    <row r="21" spans="1:34" ht="14.4" x14ac:dyDescent="0.3">
      <c r="A21" s="65">
        <v>45536</v>
      </c>
      <c r="B21" s="30">
        <v>48</v>
      </c>
      <c r="C21" s="7">
        <v>13</v>
      </c>
      <c r="D21" s="10">
        <v>31</v>
      </c>
      <c r="E21">
        <v>40.459000000000003</v>
      </c>
      <c r="F21">
        <v>76.14</v>
      </c>
      <c r="G21">
        <v>52.911999999999999</v>
      </c>
      <c r="H21" s="3">
        <v>40.767000000000003</v>
      </c>
      <c r="I21" s="3">
        <v>22.395</v>
      </c>
      <c r="J21" s="3">
        <v>88.72</v>
      </c>
      <c r="K21" s="3">
        <v>13.497</v>
      </c>
      <c r="L21" s="3">
        <v>78.432000000000002</v>
      </c>
      <c r="M21" s="3">
        <v>18.556000000000001</v>
      </c>
      <c r="N21" s="3">
        <v>8.9689999999999994</v>
      </c>
      <c r="O21" s="3">
        <v>28.706</v>
      </c>
      <c r="P21" s="3">
        <v>53.441000000000003</v>
      </c>
      <c r="Q21" s="3">
        <v>58.292000000000002</v>
      </c>
      <c r="R21" s="3">
        <v>25.751000000000001</v>
      </c>
      <c r="S21" s="3">
        <v>42.618000000000002</v>
      </c>
      <c r="T21" s="3">
        <v>35.293999999999997</v>
      </c>
      <c r="U21" s="3">
        <v>38.15</v>
      </c>
      <c r="V21" s="3">
        <v>10.584</v>
      </c>
      <c r="W21" s="3">
        <v>43.189</v>
      </c>
      <c r="X21" s="3">
        <v>15.406000000000001</v>
      </c>
      <c r="Y21" s="3">
        <v>15.817</v>
      </c>
      <c r="Z21" s="3">
        <v>103.444</v>
      </c>
      <c r="AA21" s="3">
        <v>22.222000000000001</v>
      </c>
      <c r="AB21" s="3">
        <v>10.833</v>
      </c>
      <c r="AC21" s="3">
        <v>13.148</v>
      </c>
      <c r="AD21" s="3">
        <v>18.859000000000002</v>
      </c>
      <c r="AE21" s="3">
        <v>16.010000000000002</v>
      </c>
      <c r="AF21" s="3">
        <v>10</v>
      </c>
      <c r="AG21" s="3">
        <v>20.808</v>
      </c>
      <c r="AH21">
        <v>69.869</v>
      </c>
    </row>
    <row r="22" spans="1:34" ht="14.4" x14ac:dyDescent="0.3">
      <c r="A22" s="65">
        <v>45566</v>
      </c>
      <c r="B22" s="30">
        <v>48</v>
      </c>
      <c r="C22" s="7">
        <v>21</v>
      </c>
      <c r="D22" s="10">
        <v>35</v>
      </c>
      <c r="E22">
        <v>21.135000000000002</v>
      </c>
      <c r="F22">
        <v>35.719000000000001</v>
      </c>
      <c r="G22">
        <v>47.975000000000001</v>
      </c>
      <c r="H22" s="3">
        <v>34.979999999999997</v>
      </c>
      <c r="I22" s="3">
        <v>34.564999999999998</v>
      </c>
      <c r="J22" s="3">
        <v>100.883</v>
      </c>
      <c r="K22" s="3">
        <v>51.201999999999998</v>
      </c>
      <c r="L22" s="3">
        <v>27.844999999999999</v>
      </c>
      <c r="M22" s="3">
        <v>36.566000000000003</v>
      </c>
      <c r="N22" s="3">
        <v>14.555999999999999</v>
      </c>
      <c r="O22" s="3">
        <v>30.391999999999999</v>
      </c>
      <c r="P22" s="3">
        <v>24.183</v>
      </c>
      <c r="Q22" s="3">
        <v>68.933999999999997</v>
      </c>
      <c r="R22" s="3">
        <v>78.022999999999996</v>
      </c>
      <c r="S22" s="3">
        <v>127.925</v>
      </c>
      <c r="T22" s="3">
        <v>51.761000000000003</v>
      </c>
      <c r="U22" s="3">
        <v>32.200000000000003</v>
      </c>
      <c r="V22" s="3">
        <v>24.39</v>
      </c>
      <c r="W22" s="3">
        <v>35.758000000000003</v>
      </c>
      <c r="X22" s="3">
        <v>66.168000000000006</v>
      </c>
      <c r="Y22" s="3">
        <v>17.001999999999999</v>
      </c>
      <c r="Z22" s="3">
        <v>54.607999999999997</v>
      </c>
      <c r="AA22" s="3">
        <v>54.198</v>
      </c>
      <c r="AB22" s="3">
        <v>27.385000000000002</v>
      </c>
      <c r="AC22" s="3">
        <v>20.663</v>
      </c>
      <c r="AD22" s="3">
        <v>46.771999999999998</v>
      </c>
      <c r="AE22" s="3">
        <v>24.241</v>
      </c>
      <c r="AF22" s="3">
        <v>16.317</v>
      </c>
      <c r="AG22" s="3">
        <v>21.501000000000001</v>
      </c>
      <c r="AH22">
        <v>23.574999999999999</v>
      </c>
    </row>
    <row r="23" spans="1:34" ht="14.4" x14ac:dyDescent="0.3">
      <c r="A23" s="65">
        <v>45597</v>
      </c>
      <c r="B23" s="30">
        <v>35</v>
      </c>
      <c r="C23" s="7">
        <v>24</v>
      </c>
      <c r="D23" s="10">
        <v>30</v>
      </c>
      <c r="E23">
        <v>26.536999999999999</v>
      </c>
      <c r="F23">
        <v>32.491999999999997</v>
      </c>
      <c r="G23">
        <v>43.386000000000003</v>
      </c>
      <c r="H23" s="3">
        <v>31.693000000000001</v>
      </c>
      <c r="I23" s="3">
        <v>39.026000000000003</v>
      </c>
      <c r="J23" s="3">
        <v>46.44</v>
      </c>
      <c r="K23" s="3">
        <v>64.959000000000003</v>
      </c>
      <c r="L23" s="3">
        <v>23.616</v>
      </c>
      <c r="M23" s="3">
        <v>29.635000000000002</v>
      </c>
      <c r="N23" s="3">
        <v>21.463000000000001</v>
      </c>
      <c r="O23" s="3">
        <v>29.388999999999999</v>
      </c>
      <c r="P23" s="3">
        <v>28.140999999999998</v>
      </c>
      <c r="Q23" s="3">
        <v>48.326999999999998</v>
      </c>
      <c r="R23" s="3">
        <v>44.715000000000003</v>
      </c>
      <c r="S23" s="3">
        <v>48.798999999999999</v>
      </c>
      <c r="T23" s="3">
        <v>27.591000000000001</v>
      </c>
      <c r="U23" s="3">
        <v>38.524999999999999</v>
      </c>
      <c r="V23" s="3">
        <v>27.369</v>
      </c>
      <c r="W23" s="3">
        <v>31.172000000000001</v>
      </c>
      <c r="X23" s="3">
        <v>36.1</v>
      </c>
      <c r="Y23" s="3">
        <v>18.044</v>
      </c>
      <c r="Z23" s="3">
        <v>33.417000000000002</v>
      </c>
      <c r="AA23" s="3">
        <v>31.913</v>
      </c>
      <c r="AB23" s="3">
        <v>31.484000000000002</v>
      </c>
      <c r="AC23" s="3">
        <v>24.925000000000001</v>
      </c>
      <c r="AD23" s="3">
        <v>31.001000000000001</v>
      </c>
      <c r="AE23" s="3">
        <v>18.555</v>
      </c>
      <c r="AF23" s="3">
        <v>24.285</v>
      </c>
      <c r="AG23" s="3">
        <v>27.271999999999998</v>
      </c>
      <c r="AH23">
        <v>29.481000000000002</v>
      </c>
    </row>
    <row r="24" spans="1:34" ht="14.4" x14ac:dyDescent="0.3">
      <c r="A24" s="65">
        <v>45627</v>
      </c>
      <c r="B24" s="30">
        <v>24</v>
      </c>
      <c r="C24" s="7">
        <v>24</v>
      </c>
      <c r="D24" s="10">
        <v>24</v>
      </c>
      <c r="E24">
        <v>22.957000000000001</v>
      </c>
      <c r="F24">
        <v>28.402999999999999</v>
      </c>
      <c r="G24">
        <v>29.577999999999999</v>
      </c>
      <c r="H24" s="3">
        <v>27.719000000000001</v>
      </c>
      <c r="I24" s="3">
        <v>30.846</v>
      </c>
      <c r="J24" s="3">
        <v>33.704999999999998</v>
      </c>
      <c r="K24" s="3">
        <v>38.286000000000001</v>
      </c>
      <c r="L24" s="3">
        <v>20.943999999999999</v>
      </c>
      <c r="M24" s="3">
        <v>22.582999999999998</v>
      </c>
      <c r="N24" s="3">
        <v>20.832000000000001</v>
      </c>
      <c r="O24" s="3">
        <v>18.998999999999999</v>
      </c>
      <c r="P24" s="3">
        <v>26.077000000000002</v>
      </c>
      <c r="Q24" s="3">
        <v>34.252000000000002</v>
      </c>
      <c r="R24" s="3">
        <v>30.058</v>
      </c>
      <c r="S24" s="3">
        <v>29.01</v>
      </c>
      <c r="T24" s="3">
        <v>45.600999999999999</v>
      </c>
      <c r="U24" s="3">
        <v>30.167999999999999</v>
      </c>
      <c r="V24" s="3">
        <v>19.992000000000001</v>
      </c>
      <c r="W24" s="3">
        <v>28.004999999999999</v>
      </c>
      <c r="X24" s="3">
        <v>25.512</v>
      </c>
      <c r="Y24" s="3">
        <v>17.571000000000002</v>
      </c>
      <c r="Z24" s="3">
        <v>26.13</v>
      </c>
      <c r="AA24" s="3">
        <v>24.31</v>
      </c>
      <c r="AB24" s="3">
        <v>24.015999999999998</v>
      </c>
      <c r="AC24" s="3">
        <v>28.032</v>
      </c>
      <c r="AD24" s="3">
        <v>27.588000000000001</v>
      </c>
      <c r="AE24" s="3">
        <v>15.195</v>
      </c>
      <c r="AF24" s="3">
        <v>26.901</v>
      </c>
      <c r="AG24" s="3">
        <v>21.151</v>
      </c>
      <c r="AH24">
        <v>25.861999999999998</v>
      </c>
    </row>
    <row r="25" spans="1:34" ht="14.4" x14ac:dyDescent="0.3">
      <c r="A25" s="65">
        <v>45658</v>
      </c>
      <c r="B25" s="30">
        <v>22</v>
      </c>
      <c r="C25" s="7">
        <v>22</v>
      </c>
      <c r="D25" s="10">
        <v>22</v>
      </c>
      <c r="E25">
        <v>25.646999999999998</v>
      </c>
      <c r="F25">
        <v>27.780999999999999</v>
      </c>
      <c r="G25">
        <v>24.963999999999999</v>
      </c>
      <c r="H25" s="3">
        <v>25.119</v>
      </c>
      <c r="I25" s="3">
        <v>24.478999999999999</v>
      </c>
      <c r="J25" s="3">
        <v>31.041</v>
      </c>
      <c r="K25" s="3">
        <v>29.11</v>
      </c>
      <c r="L25" s="3">
        <v>23.361999999999998</v>
      </c>
      <c r="M25" s="3">
        <v>21.824000000000002</v>
      </c>
      <c r="N25" s="3">
        <v>19.91</v>
      </c>
      <c r="O25" s="3">
        <v>19.600999999999999</v>
      </c>
      <c r="P25" s="3">
        <v>21.701000000000001</v>
      </c>
      <c r="Q25" s="3">
        <v>43.222999999999999</v>
      </c>
      <c r="R25" s="3">
        <v>26.478999999999999</v>
      </c>
      <c r="S25" s="3">
        <v>25.027999999999999</v>
      </c>
      <c r="T25" s="3">
        <v>27.945</v>
      </c>
      <c r="U25" s="3">
        <v>27.533000000000001</v>
      </c>
      <c r="V25" s="3">
        <v>18.047000000000001</v>
      </c>
      <c r="W25" s="3">
        <v>23.734000000000002</v>
      </c>
      <c r="X25" s="3">
        <v>27.315999999999999</v>
      </c>
      <c r="Y25" s="3">
        <v>20.204999999999998</v>
      </c>
      <c r="Z25" s="3">
        <v>23.542000000000002</v>
      </c>
      <c r="AA25" s="3">
        <v>25.98</v>
      </c>
      <c r="AB25" s="3">
        <v>19.64</v>
      </c>
      <c r="AC25" s="3">
        <v>32.021999999999998</v>
      </c>
      <c r="AD25" s="3">
        <v>24.091000000000001</v>
      </c>
      <c r="AE25" s="3">
        <v>14.454000000000001</v>
      </c>
      <c r="AF25" s="3">
        <v>25.393999999999998</v>
      </c>
      <c r="AG25" s="3">
        <v>16.533000000000001</v>
      </c>
      <c r="AH25">
        <v>21.324000000000002</v>
      </c>
    </row>
    <row r="26" spans="1:34" ht="14.4" x14ac:dyDescent="0.3">
      <c r="A26" s="65">
        <v>45689</v>
      </c>
      <c r="B26" s="30">
        <v>29</v>
      </c>
      <c r="C26" s="7">
        <v>29</v>
      </c>
      <c r="D26" s="10">
        <v>29</v>
      </c>
      <c r="E26">
        <v>25.696000000000002</v>
      </c>
      <c r="F26">
        <v>26.603000000000002</v>
      </c>
      <c r="G26">
        <v>48.357999999999997</v>
      </c>
      <c r="H26" s="3">
        <v>36.264000000000003</v>
      </c>
      <c r="I26" s="3">
        <v>25.332000000000001</v>
      </c>
      <c r="J26" s="3">
        <v>28.292000000000002</v>
      </c>
      <c r="K26" s="3">
        <v>31.274999999999999</v>
      </c>
      <c r="L26" s="3">
        <v>25.898</v>
      </c>
      <c r="M26" s="3">
        <v>24.404</v>
      </c>
      <c r="N26" s="3">
        <v>19.062999999999999</v>
      </c>
      <c r="O26" s="3">
        <v>24.707999999999998</v>
      </c>
      <c r="P26" s="3">
        <v>24.891999999999999</v>
      </c>
      <c r="Q26" s="3">
        <v>52.588999999999999</v>
      </c>
      <c r="R26" s="3">
        <v>23.466999999999999</v>
      </c>
      <c r="S26" s="3">
        <v>37.151000000000003</v>
      </c>
      <c r="T26" s="3">
        <v>23.266999999999999</v>
      </c>
      <c r="U26" s="3">
        <v>35.475999999999999</v>
      </c>
      <c r="V26" s="3">
        <v>18.398</v>
      </c>
      <c r="W26" s="3">
        <v>25.4</v>
      </c>
      <c r="X26" s="3">
        <v>25.623000000000001</v>
      </c>
      <c r="Y26" s="3">
        <v>22.89</v>
      </c>
      <c r="Z26" s="3">
        <v>30.036000000000001</v>
      </c>
      <c r="AA26" s="3">
        <v>35.880000000000003</v>
      </c>
      <c r="AB26" s="3">
        <v>36.853000000000002</v>
      </c>
      <c r="AC26" s="3">
        <v>73.44</v>
      </c>
      <c r="AD26" s="3">
        <v>24.001000000000001</v>
      </c>
      <c r="AE26" s="3">
        <v>18.134</v>
      </c>
      <c r="AF26" s="3">
        <v>26.071999999999999</v>
      </c>
      <c r="AG26" s="3">
        <v>24.02</v>
      </c>
      <c r="AH26">
        <v>26.347999999999999</v>
      </c>
    </row>
    <row r="27" spans="1:34" ht="14.4" x14ac:dyDescent="0.3">
      <c r="A27" s="65">
        <v>45717</v>
      </c>
      <c r="B27" s="30">
        <v>92</v>
      </c>
      <c r="C27" s="7">
        <v>92</v>
      </c>
      <c r="D27" s="10">
        <v>92</v>
      </c>
      <c r="E27">
        <v>102.711</v>
      </c>
      <c r="F27">
        <v>75.296000000000006</v>
      </c>
      <c r="G27">
        <v>180.03800000000001</v>
      </c>
      <c r="H27" s="3">
        <v>45.761000000000003</v>
      </c>
      <c r="I27" s="3">
        <v>139.709</v>
      </c>
      <c r="J27" s="3">
        <v>75.641999999999996</v>
      </c>
      <c r="K27" s="3">
        <v>54.39</v>
      </c>
      <c r="L27" s="3">
        <v>48.335999999999999</v>
      </c>
      <c r="M27" s="3">
        <v>72.741</v>
      </c>
      <c r="N27" s="3">
        <v>29.794</v>
      </c>
      <c r="O27" s="3">
        <v>49.030999999999999</v>
      </c>
      <c r="P27" s="3">
        <v>101.71</v>
      </c>
      <c r="Q27" s="3">
        <v>115.526</v>
      </c>
      <c r="R27" s="3">
        <v>45.014000000000003</v>
      </c>
      <c r="S27" s="3">
        <v>128.87700000000001</v>
      </c>
      <c r="T27" s="3">
        <v>86.510999999999996</v>
      </c>
      <c r="U27" s="3">
        <v>75.903000000000006</v>
      </c>
      <c r="V27" s="3">
        <v>50.069000000000003</v>
      </c>
      <c r="W27" s="3">
        <v>58.991</v>
      </c>
      <c r="X27" s="3">
        <v>65.897000000000006</v>
      </c>
      <c r="Y27" s="3">
        <v>43.664000000000001</v>
      </c>
      <c r="Z27" s="3">
        <v>55.595999999999997</v>
      </c>
      <c r="AA27" s="3">
        <v>73.353999999999999</v>
      </c>
      <c r="AB27" s="3">
        <v>57.703000000000003</v>
      </c>
      <c r="AC27" s="3">
        <v>182.62700000000001</v>
      </c>
      <c r="AD27" s="3">
        <v>36.722999999999999</v>
      </c>
      <c r="AE27" s="3">
        <v>97.498000000000005</v>
      </c>
      <c r="AF27" s="3">
        <v>50.912999999999997</v>
      </c>
      <c r="AG27" s="3">
        <v>37.960999999999999</v>
      </c>
      <c r="AH27">
        <v>61.121000000000002</v>
      </c>
    </row>
    <row r="28" spans="1:34" ht="14.4" x14ac:dyDescent="0.3">
      <c r="A28" s="65">
        <v>45748</v>
      </c>
      <c r="B28" s="30">
        <v>147</v>
      </c>
      <c r="C28" s="7">
        <v>147</v>
      </c>
      <c r="D28" s="10">
        <v>147</v>
      </c>
      <c r="E28">
        <v>267.70999999999998</v>
      </c>
      <c r="F28">
        <v>174.26</v>
      </c>
      <c r="G28">
        <v>211.149</v>
      </c>
      <c r="H28" s="3">
        <v>87.597999999999999</v>
      </c>
      <c r="I28" s="3">
        <v>222.642</v>
      </c>
      <c r="J28" s="3">
        <v>146.851</v>
      </c>
      <c r="K28" s="3">
        <v>114.81699999999999</v>
      </c>
      <c r="L28" s="3">
        <v>119.98399999999999</v>
      </c>
      <c r="M28" s="3">
        <v>204.06100000000001</v>
      </c>
      <c r="N28" s="3">
        <v>60.174999999999997</v>
      </c>
      <c r="O28" s="3">
        <v>68.495999999999995</v>
      </c>
      <c r="P28" s="3">
        <v>207.11500000000001</v>
      </c>
      <c r="Q28" s="3">
        <v>314.43799999999999</v>
      </c>
      <c r="R28" s="3">
        <v>140.702</v>
      </c>
      <c r="S28" s="3">
        <v>149.07599999999999</v>
      </c>
      <c r="T28" s="3">
        <v>277.39299999999997</v>
      </c>
      <c r="U28" s="3">
        <v>123.68300000000001</v>
      </c>
      <c r="V28" s="3">
        <v>157.911</v>
      </c>
      <c r="W28" s="3">
        <v>112.69799999999999</v>
      </c>
      <c r="X28" s="3">
        <v>158.15899999999999</v>
      </c>
      <c r="Y28" s="3">
        <v>53.999000000000002</v>
      </c>
      <c r="Z28" s="3">
        <v>94.347999999999999</v>
      </c>
      <c r="AA28" s="3">
        <v>66.066000000000003</v>
      </c>
      <c r="AB28" s="3">
        <v>96.555000000000007</v>
      </c>
      <c r="AC28" s="3">
        <v>199.14500000000001</v>
      </c>
      <c r="AD28" s="3">
        <v>69.347999999999999</v>
      </c>
      <c r="AE28" s="3">
        <v>199.82</v>
      </c>
      <c r="AF28" s="3">
        <v>69.988</v>
      </c>
      <c r="AG28" s="3">
        <v>67.13</v>
      </c>
      <c r="AH28">
        <v>225.49</v>
      </c>
    </row>
    <row r="29" spans="1:34" ht="14.4" x14ac:dyDescent="0.3">
      <c r="A29" s="65">
        <v>45778</v>
      </c>
      <c r="B29" s="30">
        <v>251</v>
      </c>
      <c r="C29" s="7">
        <v>251</v>
      </c>
      <c r="D29" s="10">
        <v>251</v>
      </c>
      <c r="E29">
        <v>449.62</v>
      </c>
      <c r="F29">
        <v>302.87700000000001</v>
      </c>
      <c r="G29">
        <v>340.05700000000002</v>
      </c>
      <c r="H29" s="3">
        <v>207.059</v>
      </c>
      <c r="I29" s="3">
        <v>388.71699999999998</v>
      </c>
      <c r="J29" s="3">
        <v>263.59100000000001</v>
      </c>
      <c r="K29" s="3">
        <v>296.142</v>
      </c>
      <c r="L29" s="3">
        <v>185.851</v>
      </c>
      <c r="M29" s="3">
        <v>435.16899999999998</v>
      </c>
      <c r="N29" s="3">
        <v>61.545999999999999</v>
      </c>
      <c r="O29" s="3">
        <v>189.83</v>
      </c>
      <c r="P29" s="3">
        <v>295.13200000000001</v>
      </c>
      <c r="Q29" s="3">
        <v>536.572</v>
      </c>
      <c r="R29" s="3">
        <v>231.32499999999999</v>
      </c>
      <c r="S29" s="3">
        <v>284.93400000000003</v>
      </c>
      <c r="T29" s="3">
        <v>373.78100000000001</v>
      </c>
      <c r="U29" s="3">
        <v>382.197</v>
      </c>
      <c r="V29" s="3">
        <v>219.40799999999999</v>
      </c>
      <c r="W29" s="3">
        <v>195.93100000000001</v>
      </c>
      <c r="X29" s="3">
        <v>206.77600000000001</v>
      </c>
      <c r="Y29" s="3">
        <v>138.87899999999999</v>
      </c>
      <c r="Z29" s="3">
        <v>203.005</v>
      </c>
      <c r="AA29" s="3">
        <v>180.256</v>
      </c>
      <c r="AB29" s="3">
        <v>197.77600000000001</v>
      </c>
      <c r="AC29" s="3">
        <v>237.095</v>
      </c>
      <c r="AD29" s="3">
        <v>131.94</v>
      </c>
      <c r="AE29" s="3">
        <v>313.35000000000002</v>
      </c>
      <c r="AF29" s="3">
        <v>177.49199999999999</v>
      </c>
      <c r="AG29" s="3">
        <v>186.119</v>
      </c>
      <c r="AH29">
        <v>318.32400000000001</v>
      </c>
    </row>
    <row r="30" spans="1:34" ht="14.4" x14ac:dyDescent="0.3">
      <c r="A30" s="65">
        <v>45809</v>
      </c>
      <c r="B30" s="30">
        <v>187</v>
      </c>
      <c r="C30" s="7">
        <v>187</v>
      </c>
      <c r="D30" s="10">
        <v>187</v>
      </c>
      <c r="E30">
        <v>348.70600000000002</v>
      </c>
      <c r="F30">
        <v>208.29900000000001</v>
      </c>
      <c r="G30">
        <v>433.74599999999998</v>
      </c>
      <c r="H30" s="3">
        <v>67.209999999999994</v>
      </c>
      <c r="I30" s="3">
        <v>370.83100000000002</v>
      </c>
      <c r="J30" s="3">
        <v>165.34</v>
      </c>
      <c r="K30" s="3">
        <v>303.58800000000002</v>
      </c>
      <c r="L30" s="3">
        <v>49.37</v>
      </c>
      <c r="M30" s="3">
        <v>196.55500000000001</v>
      </c>
      <c r="N30" s="3">
        <v>16.556999999999999</v>
      </c>
      <c r="O30" s="3">
        <v>102.794</v>
      </c>
      <c r="P30" s="3">
        <v>131.90299999999999</v>
      </c>
      <c r="Q30" s="3">
        <v>361.142</v>
      </c>
      <c r="R30" s="3">
        <v>73.254000000000005</v>
      </c>
      <c r="S30" s="3">
        <v>158.59100000000001</v>
      </c>
      <c r="T30" s="3">
        <v>337.84399999999999</v>
      </c>
      <c r="U30" s="3">
        <v>160.43100000000001</v>
      </c>
      <c r="V30" s="3">
        <v>212.542</v>
      </c>
      <c r="W30" s="3">
        <v>239.77699999999999</v>
      </c>
      <c r="X30" s="3">
        <v>63.767000000000003</v>
      </c>
      <c r="Y30" s="3">
        <v>79.527000000000001</v>
      </c>
      <c r="Z30" s="3">
        <v>164.74799999999999</v>
      </c>
      <c r="AA30" s="3">
        <v>223.51499999999999</v>
      </c>
      <c r="AB30" s="3">
        <v>221.19</v>
      </c>
      <c r="AC30" s="3">
        <v>220.916</v>
      </c>
      <c r="AD30" s="3">
        <v>28.268000000000001</v>
      </c>
      <c r="AE30" s="3">
        <v>384.11</v>
      </c>
      <c r="AF30" s="3">
        <v>65.061999999999998</v>
      </c>
      <c r="AG30" s="3">
        <v>258.73500000000001</v>
      </c>
      <c r="AH30">
        <v>144.19900000000001</v>
      </c>
    </row>
    <row r="31" spans="1:34" ht="14.4" x14ac:dyDescent="0.3">
      <c r="A31" s="65">
        <v>45839</v>
      </c>
      <c r="B31" s="30">
        <v>33</v>
      </c>
      <c r="C31" s="7">
        <v>33</v>
      </c>
      <c r="D31" s="10">
        <v>33</v>
      </c>
      <c r="E31">
        <v>95.14</v>
      </c>
      <c r="F31">
        <v>19.876000000000001</v>
      </c>
      <c r="G31">
        <v>252.13900000000001</v>
      </c>
      <c r="H31" s="3">
        <v>10.561999999999999</v>
      </c>
      <c r="I31" s="3">
        <v>90.713999999999999</v>
      </c>
      <c r="J31" s="3">
        <v>71.756</v>
      </c>
      <c r="K31" s="3">
        <v>172.29300000000001</v>
      </c>
      <c r="L31" s="3">
        <v>-7.8220000000000001</v>
      </c>
      <c r="M31" s="3">
        <v>29.867999999999999</v>
      </c>
      <c r="N31" s="3">
        <v>18.244</v>
      </c>
      <c r="O31" s="3">
        <v>-4.1550000000000002</v>
      </c>
      <c r="P31" s="3">
        <v>24.286999999999999</v>
      </c>
      <c r="Q31" s="3">
        <v>100.89400000000001</v>
      </c>
      <c r="R31" s="3">
        <v>27.277999999999999</v>
      </c>
      <c r="S31" s="3">
        <v>23.254000000000001</v>
      </c>
      <c r="T31" s="3">
        <v>87.953999999999994</v>
      </c>
      <c r="U31" s="3">
        <v>33.551000000000002</v>
      </c>
      <c r="V31" s="3">
        <v>30.861999999999998</v>
      </c>
      <c r="W31" s="3">
        <v>53.262</v>
      </c>
      <c r="X31" s="3">
        <v>6.423</v>
      </c>
      <c r="Y31" s="3">
        <v>26.741</v>
      </c>
      <c r="Z31" s="3">
        <v>14.637</v>
      </c>
      <c r="AA31" s="3">
        <v>33.466999999999999</v>
      </c>
      <c r="AB31" s="3">
        <v>23.210999999999999</v>
      </c>
      <c r="AC31" s="3">
        <v>34.457999999999998</v>
      </c>
      <c r="AD31" s="3">
        <v>20.693999999999999</v>
      </c>
      <c r="AE31" s="3">
        <v>129.173</v>
      </c>
      <c r="AF31" s="3">
        <v>1.1359999999999999</v>
      </c>
      <c r="AG31" s="3">
        <v>97.156999999999996</v>
      </c>
      <c r="AH31">
        <v>51.506</v>
      </c>
    </row>
    <row r="32" spans="1:34" ht="14.4" x14ac:dyDescent="0.3">
      <c r="A32" s="65">
        <v>45870</v>
      </c>
      <c r="B32" s="30">
        <v>24</v>
      </c>
      <c r="C32" s="7">
        <v>24</v>
      </c>
      <c r="D32" s="10">
        <v>24</v>
      </c>
      <c r="E32">
        <v>84.129000000000005</v>
      </c>
      <c r="F32">
        <v>9.73</v>
      </c>
      <c r="G32">
        <v>76.197999999999993</v>
      </c>
      <c r="H32" s="3">
        <v>-2.23</v>
      </c>
      <c r="I32" s="3">
        <v>71.150999999999996</v>
      </c>
      <c r="J32" s="3">
        <v>22.673999999999999</v>
      </c>
      <c r="K32" s="3">
        <v>125.65300000000001</v>
      </c>
      <c r="L32" s="3">
        <v>-4.5380000000000003</v>
      </c>
      <c r="M32" s="3">
        <v>41.792999999999999</v>
      </c>
      <c r="N32" s="3">
        <v>18.154</v>
      </c>
      <c r="O32" s="3">
        <v>14.15</v>
      </c>
      <c r="P32" s="3">
        <v>-9.5000000000000001E-2</v>
      </c>
      <c r="Q32" s="3">
        <v>35.19</v>
      </c>
      <c r="R32" s="3">
        <v>36.426000000000002</v>
      </c>
      <c r="S32" s="3">
        <v>42.448999999999998</v>
      </c>
      <c r="T32" s="3">
        <v>36.853000000000002</v>
      </c>
      <c r="U32" s="3">
        <v>-0.248</v>
      </c>
      <c r="V32" s="3">
        <v>34.909999999999997</v>
      </c>
      <c r="W32" s="3">
        <v>10.808999999999999</v>
      </c>
      <c r="X32" s="3">
        <v>-7.3979999999999997</v>
      </c>
      <c r="Y32" s="3">
        <v>39.932000000000002</v>
      </c>
      <c r="Z32" s="3">
        <v>9.2609999999999992</v>
      </c>
      <c r="AA32" s="3">
        <v>5.2859999999999996</v>
      </c>
      <c r="AB32" s="3">
        <v>28.271999999999998</v>
      </c>
      <c r="AC32" s="3">
        <v>23.509</v>
      </c>
      <c r="AD32" s="3">
        <v>18.481999999999999</v>
      </c>
      <c r="AE32" s="3">
        <v>35.47</v>
      </c>
      <c r="AF32" s="3">
        <v>7.0679999999999996</v>
      </c>
      <c r="AG32" s="3">
        <v>38.268000000000001</v>
      </c>
      <c r="AH32">
        <v>60.640999999999998</v>
      </c>
    </row>
    <row r="33" spans="1:34" ht="14.4" x14ac:dyDescent="0.3">
      <c r="A33" s="65">
        <v>45901</v>
      </c>
      <c r="B33" s="31">
        <v>31</v>
      </c>
      <c r="C33" s="11">
        <v>31</v>
      </c>
      <c r="D33" s="10">
        <v>31</v>
      </c>
      <c r="E33">
        <v>83.861999999999995</v>
      </c>
      <c r="F33">
        <v>54.640999999999998</v>
      </c>
      <c r="G33">
        <v>39.981999999999999</v>
      </c>
      <c r="H33" s="3">
        <v>23.335999999999999</v>
      </c>
      <c r="I33" s="3">
        <v>85.65</v>
      </c>
      <c r="J33" s="3">
        <v>13.477</v>
      </c>
      <c r="K33" s="3">
        <v>77.843999999999994</v>
      </c>
      <c r="L33" s="3">
        <v>18.283999999999999</v>
      </c>
      <c r="M33" s="3">
        <v>8.9380000000000006</v>
      </c>
      <c r="N33" s="3">
        <v>28.417999999999999</v>
      </c>
      <c r="O33" s="3">
        <v>51.634</v>
      </c>
      <c r="P33" s="3">
        <v>56.771000000000001</v>
      </c>
      <c r="Q33" s="3">
        <v>21.574999999999999</v>
      </c>
      <c r="R33" s="3">
        <v>43.860999999999997</v>
      </c>
      <c r="S33" s="3">
        <v>33.606000000000002</v>
      </c>
      <c r="T33" s="3">
        <v>37.161999999999999</v>
      </c>
      <c r="U33" s="3">
        <v>11.33</v>
      </c>
      <c r="V33" s="3">
        <v>42.820999999999998</v>
      </c>
      <c r="W33" s="3">
        <v>15.239000000000001</v>
      </c>
      <c r="X33" s="3">
        <v>19.001999999999999</v>
      </c>
      <c r="Y33" s="3">
        <v>100.16200000000001</v>
      </c>
      <c r="Z33" s="3">
        <v>20.352</v>
      </c>
      <c r="AA33" s="3">
        <v>9.1839999999999993</v>
      </c>
      <c r="AB33" s="3">
        <v>11.96</v>
      </c>
      <c r="AC33" s="3">
        <v>16.399000000000001</v>
      </c>
      <c r="AD33" s="3">
        <v>17.411000000000001</v>
      </c>
      <c r="AE33" s="3">
        <v>8.7089999999999996</v>
      </c>
      <c r="AF33" s="3">
        <v>21.774999999999999</v>
      </c>
      <c r="AG33" s="3">
        <v>67.738</v>
      </c>
      <c r="AH33">
        <v>39.329000000000001</v>
      </c>
    </row>
    <row r="34" spans="1:34" ht="14.4" x14ac:dyDescent="0.3">
      <c r="A34" s="65">
        <v>45931</v>
      </c>
      <c r="B34" s="30">
        <v>48</v>
      </c>
      <c r="C34" s="7">
        <v>21</v>
      </c>
      <c r="D34" s="10">
        <v>35</v>
      </c>
      <c r="E34">
        <v>36.33</v>
      </c>
      <c r="F34">
        <v>49.246000000000002</v>
      </c>
      <c r="G34">
        <v>34.654000000000003</v>
      </c>
      <c r="H34" s="3">
        <v>35.058999999999997</v>
      </c>
      <c r="I34" s="3">
        <v>102.21599999999999</v>
      </c>
      <c r="J34" s="3">
        <v>51.936999999999998</v>
      </c>
      <c r="K34" s="3">
        <v>27.504999999999999</v>
      </c>
      <c r="L34" s="3">
        <v>35.232999999999997</v>
      </c>
      <c r="M34" s="3">
        <v>14.08</v>
      </c>
      <c r="N34" s="3">
        <v>30.015999999999998</v>
      </c>
      <c r="O34" s="3">
        <v>22.79</v>
      </c>
      <c r="P34" s="3">
        <v>68.016999999999996</v>
      </c>
      <c r="Q34" s="3">
        <v>81.03</v>
      </c>
      <c r="R34" s="3">
        <v>129.85</v>
      </c>
      <c r="S34" s="3">
        <v>50.515999999999998</v>
      </c>
      <c r="T34" s="3">
        <v>31.565999999999999</v>
      </c>
      <c r="U34" s="3">
        <v>25.992000000000001</v>
      </c>
      <c r="V34" s="3">
        <v>34.728999999999999</v>
      </c>
      <c r="W34" s="3">
        <v>65.936000000000007</v>
      </c>
      <c r="X34" s="3">
        <v>16.187999999999999</v>
      </c>
      <c r="Y34" s="3">
        <v>55.735999999999997</v>
      </c>
      <c r="Z34" s="3">
        <v>52.728000000000002</v>
      </c>
      <c r="AA34" s="3">
        <v>26.027000000000001</v>
      </c>
      <c r="AB34" s="3">
        <v>20.92</v>
      </c>
      <c r="AC34" s="3">
        <v>47.624000000000002</v>
      </c>
      <c r="AD34" s="3">
        <v>25.512</v>
      </c>
      <c r="AE34" s="3">
        <v>15.500999999999999</v>
      </c>
      <c r="AF34" s="3">
        <v>22.492999999999999</v>
      </c>
      <c r="AG34" s="3">
        <v>23.216999999999999</v>
      </c>
      <c r="AH34">
        <v>20.542999999999999</v>
      </c>
    </row>
    <row r="35" spans="1:34" ht="14.4" x14ac:dyDescent="0.3">
      <c r="A35" s="65">
        <v>45962</v>
      </c>
      <c r="B35" s="30">
        <v>35</v>
      </c>
      <c r="C35" s="7">
        <v>24</v>
      </c>
      <c r="D35" s="10">
        <v>30</v>
      </c>
      <c r="E35">
        <v>32.906999999999996</v>
      </c>
      <c r="F35">
        <v>44.997</v>
      </c>
      <c r="G35">
        <v>31.353999999999999</v>
      </c>
      <c r="H35" s="3">
        <v>39.975000000000001</v>
      </c>
      <c r="I35" s="3">
        <v>47.091000000000001</v>
      </c>
      <c r="J35" s="3">
        <v>65.620999999999995</v>
      </c>
      <c r="K35" s="3">
        <v>23.439</v>
      </c>
      <c r="L35" s="3">
        <v>28.382000000000001</v>
      </c>
      <c r="M35" s="3">
        <v>21.274999999999999</v>
      </c>
      <c r="N35" s="3">
        <v>29.052</v>
      </c>
      <c r="O35" s="3">
        <v>26.344999999999999</v>
      </c>
      <c r="P35" s="3">
        <v>47.505000000000003</v>
      </c>
      <c r="Q35" s="3">
        <v>45.542999999999999</v>
      </c>
      <c r="R35" s="3">
        <v>49.86</v>
      </c>
      <c r="S35" s="3">
        <v>26.651</v>
      </c>
      <c r="T35" s="3">
        <v>38.124000000000002</v>
      </c>
      <c r="U35" s="3">
        <v>29.094999999999999</v>
      </c>
      <c r="V35" s="3">
        <v>30.391999999999999</v>
      </c>
      <c r="W35" s="3">
        <v>36.084000000000003</v>
      </c>
      <c r="X35" s="3">
        <v>17.073</v>
      </c>
      <c r="Y35" s="3">
        <v>32.902999999999999</v>
      </c>
      <c r="Z35" s="3">
        <v>30.777999999999999</v>
      </c>
      <c r="AA35" s="3">
        <v>30.454999999999998</v>
      </c>
      <c r="AB35" s="3">
        <v>23.667999999999999</v>
      </c>
      <c r="AC35" s="3">
        <v>30.774000000000001</v>
      </c>
      <c r="AD35" s="3">
        <v>19.646999999999998</v>
      </c>
      <c r="AE35" s="3">
        <v>23.584</v>
      </c>
      <c r="AF35" s="3">
        <v>28.288</v>
      </c>
      <c r="AG35" s="3">
        <v>28.72</v>
      </c>
      <c r="AH35">
        <v>26.006</v>
      </c>
    </row>
    <row r="36" spans="1:34" ht="14.4" x14ac:dyDescent="0.3">
      <c r="A36" s="65">
        <v>45992</v>
      </c>
      <c r="B36" s="30">
        <v>24</v>
      </c>
      <c r="C36" s="12">
        <v>24</v>
      </c>
      <c r="D36" s="13">
        <v>24</v>
      </c>
      <c r="E36" s="3">
        <v>28.719000000000001</v>
      </c>
      <c r="F36" s="3">
        <v>31.076000000000001</v>
      </c>
      <c r="G36" s="3">
        <v>27.486000000000001</v>
      </c>
      <c r="H36" s="3">
        <v>31.829000000000001</v>
      </c>
      <c r="I36" s="3">
        <v>33.68</v>
      </c>
      <c r="J36" s="3">
        <v>38.761000000000003</v>
      </c>
      <c r="K36" s="3">
        <v>20.870999999999999</v>
      </c>
      <c r="L36" s="3">
        <v>21.591000000000001</v>
      </c>
      <c r="M36" s="3">
        <v>20.64</v>
      </c>
      <c r="N36" s="3">
        <v>18.748999999999999</v>
      </c>
      <c r="O36" s="3">
        <v>24.41</v>
      </c>
      <c r="P36" s="3">
        <v>33.646000000000001</v>
      </c>
      <c r="Q36" s="3">
        <v>30.222000000000001</v>
      </c>
      <c r="R36" s="3">
        <v>30.1</v>
      </c>
      <c r="S36" s="3">
        <v>44.451999999999998</v>
      </c>
      <c r="T36" s="3">
        <v>29.867999999999999</v>
      </c>
      <c r="U36" s="3">
        <v>22.001999999999999</v>
      </c>
      <c r="V36" s="3">
        <v>27.28</v>
      </c>
      <c r="W36" s="3">
        <v>25.622</v>
      </c>
      <c r="X36" s="3">
        <v>16.64</v>
      </c>
      <c r="Y36" s="3">
        <v>25.663</v>
      </c>
      <c r="Z36" s="3">
        <v>23.282</v>
      </c>
      <c r="AA36" s="3">
        <v>23.132999999999999</v>
      </c>
      <c r="AB36" s="3">
        <v>26.841000000000001</v>
      </c>
      <c r="AC36" s="3">
        <v>27.521999999999998</v>
      </c>
      <c r="AD36" s="3">
        <v>16.335000000000001</v>
      </c>
      <c r="AE36">
        <v>26.222000000000001</v>
      </c>
      <c r="AF36" s="3">
        <v>22.193999999999999</v>
      </c>
      <c r="AG36" s="3">
        <v>25.338000000000001</v>
      </c>
      <c r="AH36" s="3">
        <v>22.55</v>
      </c>
    </row>
    <row r="37" spans="1:34" ht="14.4" x14ac:dyDescent="0.3">
      <c r="A37" s="65">
        <v>46023</v>
      </c>
      <c r="B37" s="14">
        <v>22</v>
      </c>
      <c r="C37" s="12">
        <v>22</v>
      </c>
      <c r="D37" s="13">
        <v>22</v>
      </c>
      <c r="E37" s="3">
        <v>27.931999999999999</v>
      </c>
      <c r="F37" s="3">
        <v>26.3</v>
      </c>
      <c r="G37" s="3">
        <v>24.896000000000001</v>
      </c>
      <c r="H37" s="3">
        <v>25.356000000000002</v>
      </c>
      <c r="I37" s="3">
        <v>30.853000000000002</v>
      </c>
      <c r="J37" s="3">
        <v>29.536999999999999</v>
      </c>
      <c r="K37" s="3">
        <v>23.297000000000001</v>
      </c>
      <c r="L37" s="3">
        <v>20.896000000000001</v>
      </c>
      <c r="M37" s="3">
        <v>19.704000000000001</v>
      </c>
      <c r="N37" s="3">
        <v>19.402000000000001</v>
      </c>
      <c r="O37" s="3">
        <v>20.251999999999999</v>
      </c>
      <c r="P37" s="3">
        <v>42.53</v>
      </c>
      <c r="Q37" s="3">
        <v>26.457000000000001</v>
      </c>
      <c r="R37" s="3">
        <v>26.11</v>
      </c>
      <c r="S37" s="3">
        <v>26.974</v>
      </c>
      <c r="T37" s="3">
        <v>27.248999999999999</v>
      </c>
      <c r="U37" s="3">
        <v>19.655999999999999</v>
      </c>
      <c r="V37" s="3">
        <v>23.077999999999999</v>
      </c>
      <c r="W37" s="3">
        <v>27.5</v>
      </c>
      <c r="X37" s="3">
        <v>19.295999999999999</v>
      </c>
      <c r="Y37" s="3">
        <v>22.719000000000001</v>
      </c>
      <c r="Z37" s="3">
        <v>24.966999999999999</v>
      </c>
      <c r="AA37" s="3">
        <v>18.888000000000002</v>
      </c>
      <c r="AB37" s="3">
        <v>30.797999999999998</v>
      </c>
      <c r="AC37" s="3">
        <v>23.768999999999998</v>
      </c>
      <c r="AD37" s="3">
        <v>15.552</v>
      </c>
      <c r="AE37">
        <v>24.739000000000001</v>
      </c>
      <c r="AF37" s="3">
        <v>17.516999999999999</v>
      </c>
      <c r="AG37" s="3">
        <v>20.472000000000001</v>
      </c>
      <c r="AH37" s="3">
        <v>25.277999999999999</v>
      </c>
    </row>
    <row r="38" spans="1:34" ht="14.4" x14ac:dyDescent="0.3">
      <c r="A38" s="65">
        <v>46054</v>
      </c>
      <c r="B38" s="14">
        <v>29</v>
      </c>
      <c r="C38" s="12">
        <v>29</v>
      </c>
      <c r="D38" s="13">
        <v>29</v>
      </c>
      <c r="E38" s="3">
        <v>26.372</v>
      </c>
      <c r="F38" s="3">
        <v>50.439</v>
      </c>
      <c r="G38" s="3">
        <v>35.981999999999999</v>
      </c>
      <c r="H38" s="3">
        <v>26.219000000000001</v>
      </c>
      <c r="I38" s="3">
        <v>27.99</v>
      </c>
      <c r="J38" s="3">
        <v>31.744</v>
      </c>
      <c r="K38" s="3">
        <v>25.891999999999999</v>
      </c>
      <c r="L38" s="3">
        <v>23.585000000000001</v>
      </c>
      <c r="M38" s="3">
        <v>18.757000000000001</v>
      </c>
      <c r="N38" s="3">
        <v>24.556999999999999</v>
      </c>
      <c r="O38" s="3">
        <v>23.463000000000001</v>
      </c>
      <c r="P38" s="3">
        <v>52.015999999999998</v>
      </c>
      <c r="Q38" s="3">
        <v>22.959</v>
      </c>
      <c r="R38" s="3">
        <v>38.701000000000001</v>
      </c>
      <c r="S38" s="3">
        <v>22.515999999999998</v>
      </c>
      <c r="T38" s="3">
        <v>35.228999999999999</v>
      </c>
      <c r="U38" s="3">
        <v>19.748000000000001</v>
      </c>
      <c r="V38" s="3">
        <v>24.835999999999999</v>
      </c>
      <c r="W38" s="3">
        <v>25.878</v>
      </c>
      <c r="X38" s="3">
        <v>22.056000000000001</v>
      </c>
      <c r="Y38" s="3">
        <v>28.451000000000001</v>
      </c>
      <c r="Z38" s="3">
        <v>34.728000000000002</v>
      </c>
      <c r="AA38" s="3">
        <v>35.89</v>
      </c>
      <c r="AB38" s="3">
        <v>71.816999999999993</v>
      </c>
      <c r="AC38" s="3">
        <v>23.553000000000001</v>
      </c>
      <c r="AD38" s="3">
        <v>19.289000000000001</v>
      </c>
      <c r="AE38">
        <v>25.43</v>
      </c>
      <c r="AF38" s="3">
        <v>25.059000000000001</v>
      </c>
      <c r="AG38" s="3">
        <v>25.765999999999998</v>
      </c>
      <c r="AH38" s="3">
        <v>25.38</v>
      </c>
    </row>
    <row r="39" spans="1:34" ht="14.4" x14ac:dyDescent="0.3">
      <c r="A39" s="65">
        <v>46082</v>
      </c>
      <c r="B39" s="14">
        <v>92</v>
      </c>
      <c r="C39" s="12">
        <v>92</v>
      </c>
      <c r="D39" s="13">
        <v>92</v>
      </c>
      <c r="E39" s="3">
        <v>75.668000000000006</v>
      </c>
      <c r="F39" s="3">
        <v>185.07499999999999</v>
      </c>
      <c r="G39" s="3">
        <v>45.414999999999999</v>
      </c>
      <c r="H39" s="3">
        <v>142.774</v>
      </c>
      <c r="I39" s="3">
        <v>73.971000000000004</v>
      </c>
      <c r="J39" s="3">
        <v>54.689</v>
      </c>
      <c r="K39" s="3">
        <v>48.237000000000002</v>
      </c>
      <c r="L39" s="3">
        <v>70.826999999999998</v>
      </c>
      <c r="M39" s="3">
        <v>28.582000000000001</v>
      </c>
      <c r="N39" s="3">
        <v>48.814999999999998</v>
      </c>
      <c r="O39" s="3">
        <v>98.040999999999997</v>
      </c>
      <c r="P39" s="3">
        <v>114.489</v>
      </c>
      <c r="Q39" s="3">
        <v>44.448</v>
      </c>
      <c r="R39" s="3">
        <v>131.023</v>
      </c>
      <c r="S39" s="3">
        <v>84.575999999999993</v>
      </c>
      <c r="T39" s="3">
        <v>75.408000000000001</v>
      </c>
      <c r="U39" s="3">
        <v>51.39</v>
      </c>
      <c r="V39" s="3">
        <v>57.884</v>
      </c>
      <c r="W39" s="3">
        <v>65.870999999999995</v>
      </c>
      <c r="X39" s="3">
        <v>42.442</v>
      </c>
      <c r="Y39" s="3">
        <v>55.24</v>
      </c>
      <c r="Z39" s="3">
        <v>71.614999999999995</v>
      </c>
      <c r="AA39" s="3">
        <v>56.341999999999999</v>
      </c>
      <c r="AB39" s="3">
        <v>178.54300000000001</v>
      </c>
      <c r="AC39" s="3">
        <v>35.904000000000003</v>
      </c>
      <c r="AD39" s="3">
        <v>103.31699999999999</v>
      </c>
      <c r="AE39">
        <v>49.83</v>
      </c>
      <c r="AF39" s="3">
        <v>39.783999999999999</v>
      </c>
      <c r="AG39" s="3">
        <v>57.817999999999998</v>
      </c>
      <c r="AH39" s="3">
        <v>101.874</v>
      </c>
    </row>
    <row r="40" spans="1:34" ht="14.4" x14ac:dyDescent="0.3">
      <c r="A40" s="65">
        <v>46113</v>
      </c>
      <c r="B40" s="14">
        <v>147</v>
      </c>
      <c r="C40" s="12">
        <v>147</v>
      </c>
      <c r="D40" s="13">
        <v>147</v>
      </c>
      <c r="E40" s="3">
        <v>170.12899999999999</v>
      </c>
      <c r="F40" s="3">
        <v>213.68299999999999</v>
      </c>
      <c r="G40" s="3">
        <v>87.301000000000002</v>
      </c>
      <c r="H40" s="3">
        <v>224.655</v>
      </c>
      <c r="I40" s="3">
        <v>143.67699999999999</v>
      </c>
      <c r="J40" s="3">
        <v>115.274</v>
      </c>
      <c r="K40" s="3">
        <v>119.852</v>
      </c>
      <c r="L40" s="3">
        <v>200.84899999999999</v>
      </c>
      <c r="M40" s="3">
        <v>60.02</v>
      </c>
      <c r="N40" s="3">
        <v>68.134</v>
      </c>
      <c r="O40" s="3">
        <v>203.13900000000001</v>
      </c>
      <c r="P40" s="3">
        <v>312.19799999999998</v>
      </c>
      <c r="Q40" s="3">
        <v>138.02199999999999</v>
      </c>
      <c r="R40" s="3">
        <v>150.26</v>
      </c>
      <c r="S40" s="3">
        <v>272.22699999999998</v>
      </c>
      <c r="T40" s="3">
        <v>123.16800000000001</v>
      </c>
      <c r="U40" s="3">
        <v>160.65700000000001</v>
      </c>
      <c r="V40" s="3">
        <v>111.485</v>
      </c>
      <c r="W40" s="3">
        <v>158.05699999999999</v>
      </c>
      <c r="X40" s="3">
        <v>52.774000000000001</v>
      </c>
      <c r="Y40" s="3">
        <v>93.25</v>
      </c>
      <c r="Z40" s="3">
        <v>65.076999999999998</v>
      </c>
      <c r="AA40" s="3">
        <v>95.427999999999997</v>
      </c>
      <c r="AB40" s="3">
        <v>195.98500000000001</v>
      </c>
      <c r="AC40" s="3">
        <v>66.03</v>
      </c>
      <c r="AD40" s="3">
        <v>201.74600000000001</v>
      </c>
      <c r="AE40">
        <v>68.903999999999996</v>
      </c>
      <c r="AF40" s="3">
        <v>68.22</v>
      </c>
      <c r="AG40" s="3">
        <v>217.1</v>
      </c>
      <c r="AH40" s="3">
        <v>265.68400000000003</v>
      </c>
    </row>
    <row r="41" spans="1:34" ht="14.4" x14ac:dyDescent="0.3">
      <c r="A41" s="65">
        <v>46143</v>
      </c>
      <c r="B41" s="14">
        <v>251</v>
      </c>
      <c r="C41" s="12">
        <v>251</v>
      </c>
      <c r="D41" s="13">
        <v>251</v>
      </c>
      <c r="E41" s="3">
        <v>298.19200000000001</v>
      </c>
      <c r="F41" s="3">
        <v>341.33699999999999</v>
      </c>
      <c r="G41" s="3">
        <v>206.85900000000001</v>
      </c>
      <c r="H41" s="3">
        <v>389.46699999999998</v>
      </c>
      <c r="I41" s="3">
        <v>257.87700000000001</v>
      </c>
      <c r="J41" s="3">
        <v>296.45499999999998</v>
      </c>
      <c r="K41" s="3">
        <v>185.76499999999999</v>
      </c>
      <c r="L41" s="3">
        <v>433.673</v>
      </c>
      <c r="M41" s="3">
        <v>61.134999999999998</v>
      </c>
      <c r="N41" s="3">
        <v>189.381</v>
      </c>
      <c r="O41" s="3">
        <v>293.30200000000002</v>
      </c>
      <c r="P41" s="3">
        <v>535.495</v>
      </c>
      <c r="Q41" s="3">
        <v>230.70599999999999</v>
      </c>
      <c r="R41" s="3">
        <v>286.00400000000002</v>
      </c>
      <c r="S41" s="3">
        <v>373.03399999999999</v>
      </c>
      <c r="T41" s="3">
        <v>381.81200000000001</v>
      </c>
      <c r="U41" s="3">
        <v>215.67400000000001</v>
      </c>
      <c r="V41" s="3">
        <v>195.036</v>
      </c>
      <c r="W41" s="3">
        <v>206.869</v>
      </c>
      <c r="X41" s="3">
        <v>138.012</v>
      </c>
      <c r="Y41" s="3">
        <v>191.89599999999999</v>
      </c>
      <c r="Z41" s="3">
        <v>178.911</v>
      </c>
      <c r="AA41" s="3">
        <v>196.91499999999999</v>
      </c>
      <c r="AB41" s="3">
        <v>236.078</v>
      </c>
      <c r="AC41" s="3">
        <v>133.11199999999999</v>
      </c>
      <c r="AD41" s="3">
        <v>313.78899999999999</v>
      </c>
      <c r="AE41">
        <v>176.77799999999999</v>
      </c>
      <c r="AF41" s="3">
        <v>186.85499999999999</v>
      </c>
      <c r="AG41" s="3">
        <v>318.392</v>
      </c>
      <c r="AH41" s="3">
        <v>448.52800000000002</v>
      </c>
    </row>
    <row r="42" spans="1:34" ht="14.4" x14ac:dyDescent="0.3">
      <c r="A42" s="65">
        <v>46174</v>
      </c>
      <c r="B42" s="14">
        <v>187</v>
      </c>
      <c r="C42" s="12">
        <v>187</v>
      </c>
      <c r="D42" s="13">
        <v>187</v>
      </c>
      <c r="E42" s="3">
        <v>214.05199999999999</v>
      </c>
      <c r="F42" s="3">
        <v>434.39100000000002</v>
      </c>
      <c r="G42" s="3">
        <v>67.064999999999998</v>
      </c>
      <c r="H42" s="3">
        <v>371.21199999999999</v>
      </c>
      <c r="I42" s="3">
        <v>170.44800000000001</v>
      </c>
      <c r="J42" s="3">
        <v>303.84100000000001</v>
      </c>
      <c r="K42" s="3">
        <v>49.341000000000001</v>
      </c>
      <c r="L42" s="3">
        <v>196.155</v>
      </c>
      <c r="M42" s="3">
        <v>18.349</v>
      </c>
      <c r="N42" s="3">
        <v>102.657</v>
      </c>
      <c r="O42" s="3">
        <v>131.25899999999999</v>
      </c>
      <c r="P42" s="3">
        <v>360.98099999999999</v>
      </c>
      <c r="Q42" s="3">
        <v>75.83</v>
      </c>
      <c r="R42" s="3">
        <v>159.25700000000001</v>
      </c>
      <c r="S42" s="3">
        <v>336.30200000000002</v>
      </c>
      <c r="T42" s="3">
        <v>160.25899999999999</v>
      </c>
      <c r="U42" s="3">
        <v>220.08099999999999</v>
      </c>
      <c r="V42" s="3">
        <v>239.40899999999999</v>
      </c>
      <c r="W42" s="3">
        <v>63.936</v>
      </c>
      <c r="X42" s="3">
        <v>79.022000000000006</v>
      </c>
      <c r="Y42" s="3">
        <v>173.26499999999999</v>
      </c>
      <c r="Z42" s="3">
        <v>222.87899999999999</v>
      </c>
      <c r="AA42" s="3">
        <v>220.78700000000001</v>
      </c>
      <c r="AB42" s="3">
        <v>220.48599999999999</v>
      </c>
      <c r="AC42" s="3">
        <v>30.155000000000001</v>
      </c>
      <c r="AD42" s="3">
        <v>384.56</v>
      </c>
      <c r="AE42">
        <v>64.677000000000007</v>
      </c>
      <c r="AF42" s="3">
        <v>259.40600000000001</v>
      </c>
      <c r="AG42" s="3">
        <v>147.88200000000001</v>
      </c>
      <c r="AH42" s="3">
        <v>348.53100000000001</v>
      </c>
    </row>
    <row r="43" spans="1:34" ht="14.4" x14ac:dyDescent="0.3">
      <c r="A43" s="65">
        <v>46204</v>
      </c>
      <c r="B43" s="14">
        <v>33</v>
      </c>
      <c r="C43" s="12">
        <v>33</v>
      </c>
      <c r="D43" s="13">
        <v>33</v>
      </c>
      <c r="E43" s="3">
        <v>21.940999999999999</v>
      </c>
      <c r="F43" s="3">
        <v>252.72200000000001</v>
      </c>
      <c r="G43" s="3">
        <v>10.42</v>
      </c>
      <c r="H43" s="3">
        <v>91.058000000000007</v>
      </c>
      <c r="I43" s="3">
        <v>73.018000000000001</v>
      </c>
      <c r="J43" s="3">
        <v>172.57499999999999</v>
      </c>
      <c r="K43" s="3">
        <v>-7.8250000000000002</v>
      </c>
      <c r="L43" s="3">
        <v>29.594999999999999</v>
      </c>
      <c r="M43" s="3">
        <v>18.202000000000002</v>
      </c>
      <c r="N43" s="3">
        <v>-4.1779999999999999</v>
      </c>
      <c r="O43" s="3">
        <v>23.77</v>
      </c>
      <c r="P43" s="3">
        <v>100.86499999999999</v>
      </c>
      <c r="Q43" s="3">
        <v>26.282</v>
      </c>
      <c r="R43" s="3">
        <v>23.92</v>
      </c>
      <c r="S43" s="3">
        <v>87.665000000000006</v>
      </c>
      <c r="T43" s="3">
        <v>33.409999999999997</v>
      </c>
      <c r="U43" s="3">
        <v>32.485999999999997</v>
      </c>
      <c r="V43" s="3">
        <v>52.929000000000002</v>
      </c>
      <c r="W43" s="3">
        <v>6.6369999999999996</v>
      </c>
      <c r="X43" s="3">
        <v>26.574000000000002</v>
      </c>
      <c r="Y43" s="3">
        <v>14.577999999999999</v>
      </c>
      <c r="Z43" s="3">
        <v>32.959000000000003</v>
      </c>
      <c r="AA43" s="3">
        <v>22.869</v>
      </c>
      <c r="AB43" s="3">
        <v>34.122</v>
      </c>
      <c r="AC43" s="3">
        <v>20.704000000000001</v>
      </c>
      <c r="AD43" s="3">
        <v>129.73599999999999</v>
      </c>
      <c r="AE43">
        <v>0.79500000000000004</v>
      </c>
      <c r="AF43" s="3">
        <v>97.858999999999995</v>
      </c>
      <c r="AG43" s="3">
        <v>51.587000000000003</v>
      </c>
      <c r="AH43" s="3">
        <v>95.094999999999999</v>
      </c>
    </row>
    <row r="44" spans="1:34" ht="14.4" x14ac:dyDescent="0.3">
      <c r="A44" s="65">
        <v>46235</v>
      </c>
      <c r="B44" s="14">
        <v>24</v>
      </c>
      <c r="C44" s="12">
        <v>24</v>
      </c>
      <c r="D44" s="13">
        <v>24</v>
      </c>
      <c r="E44" s="3">
        <v>9.8640000000000008</v>
      </c>
      <c r="F44" s="3">
        <v>76.816999999999993</v>
      </c>
      <c r="G44" s="3">
        <v>-2.3450000000000002</v>
      </c>
      <c r="H44" s="3">
        <v>71.555999999999997</v>
      </c>
      <c r="I44" s="3">
        <v>24.347999999999999</v>
      </c>
      <c r="J44" s="3">
        <v>126.00700000000001</v>
      </c>
      <c r="K44" s="3">
        <v>-4.5629999999999997</v>
      </c>
      <c r="L44" s="3">
        <v>41.435000000000002</v>
      </c>
      <c r="M44" s="3">
        <v>18.129000000000001</v>
      </c>
      <c r="N44" s="3">
        <v>15.073</v>
      </c>
      <c r="O44" s="3">
        <v>-0.54100000000000004</v>
      </c>
      <c r="P44" s="3">
        <v>35.164000000000001</v>
      </c>
      <c r="Q44" s="3">
        <v>37.223999999999997</v>
      </c>
      <c r="R44" s="3">
        <v>43.134</v>
      </c>
      <c r="S44" s="3">
        <v>36.587000000000003</v>
      </c>
      <c r="T44" s="3">
        <v>-0.33700000000000002</v>
      </c>
      <c r="U44" s="3">
        <v>35.348999999999997</v>
      </c>
      <c r="V44" s="3">
        <v>10.509</v>
      </c>
      <c r="W44" s="3">
        <v>-6.0880000000000001</v>
      </c>
      <c r="X44" s="3">
        <v>39.548999999999999</v>
      </c>
      <c r="Y44" s="3">
        <v>9.8710000000000004</v>
      </c>
      <c r="Z44" s="3">
        <v>4.9279999999999999</v>
      </c>
      <c r="AA44" s="3">
        <v>27.847000000000001</v>
      </c>
      <c r="AB44" s="3">
        <v>23.21</v>
      </c>
      <c r="AC44" s="3">
        <v>18.359000000000002</v>
      </c>
      <c r="AD44" s="3">
        <v>36.012</v>
      </c>
      <c r="AE44">
        <v>10.295999999999999</v>
      </c>
      <c r="AF44" s="3">
        <v>39.036999999999999</v>
      </c>
      <c r="AG44" s="3">
        <v>59.552999999999997</v>
      </c>
      <c r="AH44" s="3">
        <v>84.081999999999994</v>
      </c>
    </row>
    <row r="45" spans="1:34" ht="14.4" x14ac:dyDescent="0.3">
      <c r="A45" s="65">
        <v>46266</v>
      </c>
      <c r="B45" s="14">
        <v>31</v>
      </c>
      <c r="C45" s="12">
        <v>31</v>
      </c>
      <c r="D45" s="13">
        <v>31</v>
      </c>
      <c r="E45" s="3">
        <v>54.024999999999999</v>
      </c>
      <c r="F45" s="3">
        <v>40.499000000000002</v>
      </c>
      <c r="G45" s="3">
        <v>23.26</v>
      </c>
      <c r="H45" s="3">
        <v>86.177999999999997</v>
      </c>
      <c r="I45" s="3">
        <v>13.525</v>
      </c>
      <c r="J45" s="3">
        <v>78.122</v>
      </c>
      <c r="K45" s="3">
        <v>18.297999999999998</v>
      </c>
      <c r="L45" s="3">
        <v>8.702</v>
      </c>
      <c r="M45" s="3">
        <v>27.719000000000001</v>
      </c>
      <c r="N45" s="3">
        <v>51.624000000000002</v>
      </c>
      <c r="O45" s="3">
        <v>56.155999999999999</v>
      </c>
      <c r="P45" s="3">
        <v>21.550999999999998</v>
      </c>
      <c r="Q45" s="3">
        <v>42.661999999999999</v>
      </c>
      <c r="R45" s="3">
        <v>34.216999999999999</v>
      </c>
      <c r="S45" s="3">
        <v>36.93</v>
      </c>
      <c r="T45" s="3">
        <v>11.289</v>
      </c>
      <c r="U45" s="3">
        <v>45.5</v>
      </c>
      <c r="V45" s="3">
        <v>15.003</v>
      </c>
      <c r="W45" s="3">
        <v>20.521000000000001</v>
      </c>
      <c r="X45" s="3">
        <v>99.361999999999995</v>
      </c>
      <c r="Y45" s="3">
        <v>16.553000000000001</v>
      </c>
      <c r="Z45" s="3">
        <v>8.7349999999999994</v>
      </c>
      <c r="AA45" s="3">
        <v>12.35</v>
      </c>
      <c r="AB45" s="3">
        <v>16.169</v>
      </c>
      <c r="AC45" s="3">
        <v>17.297000000000001</v>
      </c>
      <c r="AD45" s="3">
        <v>9.19</v>
      </c>
      <c r="AE45">
        <v>21.596</v>
      </c>
      <c r="AF45" s="3">
        <v>68.603999999999999</v>
      </c>
      <c r="AG45" s="3">
        <v>40.853999999999999</v>
      </c>
      <c r="AH45" s="3">
        <v>83.811999999999998</v>
      </c>
    </row>
    <row r="46" spans="1:34" ht="14.4" x14ac:dyDescent="0.3">
      <c r="A46" s="65">
        <v>46296</v>
      </c>
      <c r="B46" s="14">
        <v>48</v>
      </c>
      <c r="C46" s="12">
        <v>21</v>
      </c>
      <c r="D46" s="13">
        <v>35</v>
      </c>
      <c r="E46" s="3">
        <v>49.625999999999998</v>
      </c>
      <c r="F46" s="3">
        <v>35.066000000000003</v>
      </c>
      <c r="G46" s="3">
        <v>34.942999999999998</v>
      </c>
      <c r="H46" s="3">
        <v>102.581</v>
      </c>
      <c r="I46" s="3">
        <v>48.067</v>
      </c>
      <c r="J46" s="3">
        <v>27.672999999999998</v>
      </c>
      <c r="K46" s="3">
        <v>35.216999999999999</v>
      </c>
      <c r="L46" s="3">
        <v>13.891</v>
      </c>
      <c r="M46" s="3">
        <v>30.332000000000001</v>
      </c>
      <c r="N46" s="3">
        <v>22.771999999999998</v>
      </c>
      <c r="O46" s="3">
        <v>67.480999999999995</v>
      </c>
      <c r="P46" s="3">
        <v>81.001999999999995</v>
      </c>
      <c r="Q46" s="3">
        <v>130.32300000000001</v>
      </c>
      <c r="R46" s="3">
        <v>51.037999999999997</v>
      </c>
      <c r="S46" s="3">
        <v>31.39</v>
      </c>
      <c r="T46" s="3">
        <v>25.956</v>
      </c>
      <c r="U46" s="3">
        <v>35.936999999999998</v>
      </c>
      <c r="V46" s="3">
        <v>65.527000000000001</v>
      </c>
      <c r="W46" s="3">
        <v>16.387</v>
      </c>
      <c r="X46" s="3">
        <v>55.186</v>
      </c>
      <c r="Y46" s="3">
        <v>55.64</v>
      </c>
      <c r="Z46" s="3">
        <v>25.582000000000001</v>
      </c>
      <c r="AA46" s="3">
        <v>20.689</v>
      </c>
      <c r="AB46" s="3">
        <v>47.386000000000003</v>
      </c>
      <c r="AC46" s="3">
        <v>24.873000000000001</v>
      </c>
      <c r="AD46" s="3">
        <v>15.968</v>
      </c>
      <c r="AE46">
        <v>22.254999999999999</v>
      </c>
      <c r="AF46" s="3">
        <v>23.78</v>
      </c>
      <c r="AG46" s="3">
        <v>20.626999999999999</v>
      </c>
      <c r="AH46" s="3">
        <v>36.302999999999997</v>
      </c>
    </row>
    <row r="47" spans="1:34" ht="14.4" x14ac:dyDescent="0.3">
      <c r="A47" s="65">
        <v>46327</v>
      </c>
      <c r="B47" s="14">
        <v>35</v>
      </c>
      <c r="C47" s="12">
        <v>24</v>
      </c>
      <c r="D47" s="13">
        <v>30</v>
      </c>
      <c r="E47" s="3">
        <v>46.057000000000002</v>
      </c>
      <c r="F47" s="3">
        <v>31.75</v>
      </c>
      <c r="G47" s="3">
        <v>39.826999999999998</v>
      </c>
      <c r="H47" s="3">
        <v>47.344000000000001</v>
      </c>
      <c r="I47" s="3">
        <v>68.625</v>
      </c>
      <c r="J47" s="3">
        <v>23.600999999999999</v>
      </c>
      <c r="K47" s="3">
        <v>28.364999999999998</v>
      </c>
      <c r="L47" s="3">
        <v>21.100999999999999</v>
      </c>
      <c r="M47" s="3">
        <v>29.51</v>
      </c>
      <c r="N47" s="3">
        <v>26.306000000000001</v>
      </c>
      <c r="O47" s="3">
        <v>47.110999999999997</v>
      </c>
      <c r="P47" s="3">
        <v>45.527999999999999</v>
      </c>
      <c r="Q47" s="3">
        <v>51.692999999999998</v>
      </c>
      <c r="R47" s="3">
        <v>27.14</v>
      </c>
      <c r="S47" s="3">
        <v>37.963999999999999</v>
      </c>
      <c r="T47" s="3">
        <v>29.013999999999999</v>
      </c>
      <c r="U47" s="3">
        <v>31.672000000000001</v>
      </c>
      <c r="V47" s="3">
        <v>35.826000000000001</v>
      </c>
      <c r="W47" s="3">
        <v>17.216999999999999</v>
      </c>
      <c r="X47" s="3">
        <v>32.499000000000002</v>
      </c>
      <c r="Y47" s="3">
        <v>31.138000000000002</v>
      </c>
      <c r="Z47" s="3">
        <v>30.052</v>
      </c>
      <c r="AA47" s="3">
        <v>23.391999999999999</v>
      </c>
      <c r="AB47" s="3">
        <v>30.556000000000001</v>
      </c>
      <c r="AC47" s="3">
        <v>20.12</v>
      </c>
      <c r="AD47" s="3">
        <v>24.018999999999998</v>
      </c>
      <c r="AE47">
        <v>27.998999999999999</v>
      </c>
      <c r="AF47" s="3">
        <v>29.332000000000001</v>
      </c>
      <c r="AG47" s="3">
        <v>26.138000000000002</v>
      </c>
      <c r="AH47" s="3">
        <v>32.884999999999998</v>
      </c>
    </row>
    <row r="48" spans="1:34" ht="14.4" x14ac:dyDescent="0.3">
      <c r="A48" s="65">
        <v>46357</v>
      </c>
      <c r="B48" s="14">
        <v>24</v>
      </c>
      <c r="C48" s="12">
        <v>24</v>
      </c>
      <c r="D48" s="13">
        <v>24</v>
      </c>
      <c r="E48" s="3">
        <v>31.38</v>
      </c>
      <c r="F48" s="3">
        <v>27.89</v>
      </c>
      <c r="G48" s="3">
        <v>31.690999999999999</v>
      </c>
      <c r="H48" s="3">
        <v>33.982999999999997</v>
      </c>
      <c r="I48" s="3">
        <v>39.896000000000001</v>
      </c>
      <c r="J48" s="3">
        <v>21.061</v>
      </c>
      <c r="K48" s="3">
        <v>21.58</v>
      </c>
      <c r="L48" s="3">
        <v>20.459</v>
      </c>
      <c r="M48" s="3">
        <v>19.033999999999999</v>
      </c>
      <c r="N48" s="3">
        <v>24.39</v>
      </c>
      <c r="O48" s="3">
        <v>33.259</v>
      </c>
      <c r="P48" s="3">
        <v>30.207000000000001</v>
      </c>
      <c r="Q48" s="3">
        <v>30.617999999999999</v>
      </c>
      <c r="R48" s="3">
        <v>45.167999999999999</v>
      </c>
      <c r="S48" s="3">
        <v>29.702000000000002</v>
      </c>
      <c r="T48" s="3">
        <v>21.908999999999999</v>
      </c>
      <c r="U48" s="3">
        <v>28.161999999999999</v>
      </c>
      <c r="V48" s="3">
        <v>25.385999999999999</v>
      </c>
      <c r="W48" s="3">
        <v>16.777000000000001</v>
      </c>
      <c r="X48" s="3">
        <v>25.257000000000001</v>
      </c>
      <c r="Y48" s="3">
        <v>23.433</v>
      </c>
      <c r="Z48" s="3">
        <v>22.754000000000001</v>
      </c>
      <c r="AA48" s="3">
        <v>26.555</v>
      </c>
      <c r="AB48" s="3">
        <v>27.305</v>
      </c>
      <c r="AC48" s="3">
        <v>16.291</v>
      </c>
      <c r="AD48" s="3">
        <v>26.72</v>
      </c>
      <c r="AE48">
        <v>21.902000000000001</v>
      </c>
      <c r="AF48" s="3">
        <v>25.922000000000001</v>
      </c>
      <c r="AG48" s="3">
        <v>22.468</v>
      </c>
      <c r="AH48" s="3">
        <v>28.692</v>
      </c>
    </row>
    <row r="49" spans="1:1005" ht="14.4" x14ac:dyDescent="0.3">
      <c r="A49" s="65">
        <v>46388</v>
      </c>
      <c r="B49" s="14">
        <v>22</v>
      </c>
      <c r="C49" s="12">
        <v>22</v>
      </c>
      <c r="D49" s="13">
        <v>22</v>
      </c>
      <c r="E49" s="3">
        <v>26.704999999999998</v>
      </c>
      <c r="F49" s="3">
        <v>25.28</v>
      </c>
      <c r="G49" s="3">
        <v>25.231999999999999</v>
      </c>
      <c r="H49" s="3">
        <v>31.181999999999999</v>
      </c>
      <c r="I49" s="3">
        <v>29.661999999999999</v>
      </c>
      <c r="J49" s="3">
        <v>23.478999999999999</v>
      </c>
      <c r="K49" s="3">
        <v>20.890999999999998</v>
      </c>
      <c r="L49" s="3">
        <v>19.530999999999999</v>
      </c>
      <c r="M49" s="3">
        <v>19.213000000000001</v>
      </c>
      <c r="N49" s="3">
        <v>20.234999999999999</v>
      </c>
      <c r="O49" s="3">
        <v>42.055</v>
      </c>
      <c r="P49" s="3">
        <v>26.442</v>
      </c>
      <c r="Q49" s="3">
        <v>26.257000000000001</v>
      </c>
      <c r="R49" s="3">
        <v>27.539000000000001</v>
      </c>
      <c r="S49" s="3">
        <v>27.085000000000001</v>
      </c>
      <c r="T49" s="3">
        <v>19.568999999999999</v>
      </c>
      <c r="U49" s="3">
        <v>23.895</v>
      </c>
      <c r="V49" s="3">
        <v>27.273</v>
      </c>
      <c r="W49" s="3">
        <v>19.448</v>
      </c>
      <c r="X49" s="3">
        <v>22.346</v>
      </c>
      <c r="Y49" s="3">
        <v>23.626999999999999</v>
      </c>
      <c r="Z49" s="3">
        <v>18.565000000000001</v>
      </c>
      <c r="AA49" s="3">
        <v>30.498999999999999</v>
      </c>
      <c r="AB49" s="3">
        <v>23.562999999999999</v>
      </c>
      <c r="AC49" s="3">
        <v>15.388</v>
      </c>
      <c r="AD49" s="3">
        <v>25.204999999999998</v>
      </c>
      <c r="AE49">
        <v>17.25</v>
      </c>
      <c r="AF49" s="3">
        <v>20.963000000000001</v>
      </c>
      <c r="AG49" s="3">
        <v>25.19</v>
      </c>
      <c r="AH49" s="3">
        <v>27.904</v>
      </c>
    </row>
    <row r="50" spans="1:1005" ht="14.4" x14ac:dyDescent="0.3">
      <c r="A50" s="65">
        <v>46419</v>
      </c>
      <c r="B50" s="14">
        <v>29</v>
      </c>
      <c r="C50" s="12">
        <v>29</v>
      </c>
      <c r="D50" s="13">
        <v>29</v>
      </c>
      <c r="E50" s="3">
        <v>48.593000000000004</v>
      </c>
      <c r="F50" s="3">
        <v>36.405000000000001</v>
      </c>
      <c r="G50" s="3">
        <v>26.1</v>
      </c>
      <c r="H50" s="3">
        <v>28.291</v>
      </c>
      <c r="I50" s="3">
        <v>31.515000000000001</v>
      </c>
      <c r="J50" s="3">
        <v>26.09</v>
      </c>
      <c r="K50" s="3">
        <v>23.591000000000001</v>
      </c>
      <c r="L50" s="3">
        <v>18.605</v>
      </c>
      <c r="M50" s="3">
        <v>24.459</v>
      </c>
      <c r="N50" s="3">
        <v>23.47</v>
      </c>
      <c r="O50" s="3">
        <v>51.53</v>
      </c>
      <c r="P50" s="3">
        <v>22.945</v>
      </c>
      <c r="Q50" s="3">
        <v>38.529000000000003</v>
      </c>
      <c r="R50" s="3">
        <v>23.027999999999999</v>
      </c>
      <c r="S50" s="3">
        <v>35.031999999999996</v>
      </c>
      <c r="T50" s="3">
        <v>19.678999999999998</v>
      </c>
      <c r="U50" s="3">
        <v>25.556999999999999</v>
      </c>
      <c r="V50" s="3">
        <v>25.696999999999999</v>
      </c>
      <c r="W50" s="3">
        <v>22.24</v>
      </c>
      <c r="X50" s="3">
        <v>28.038</v>
      </c>
      <c r="Y50" s="3">
        <v>35.613999999999997</v>
      </c>
      <c r="Z50" s="3">
        <v>35.481000000000002</v>
      </c>
      <c r="AA50" s="3">
        <v>71.400000000000006</v>
      </c>
      <c r="AB50" s="3">
        <v>23.363</v>
      </c>
      <c r="AC50" s="3">
        <v>18.952999999999999</v>
      </c>
      <c r="AD50" s="3">
        <v>25.881</v>
      </c>
      <c r="AE50">
        <v>24.773</v>
      </c>
      <c r="AF50" s="3">
        <v>26.327999999999999</v>
      </c>
      <c r="AG50" s="3">
        <v>25.297999999999998</v>
      </c>
      <c r="AH50" s="3">
        <v>26.347999999999999</v>
      </c>
    </row>
    <row r="51" spans="1:1005" ht="14.4" x14ac:dyDescent="0.3">
      <c r="A51" s="65">
        <v>46447</v>
      </c>
      <c r="B51" s="14">
        <v>92</v>
      </c>
      <c r="C51" s="12">
        <v>92</v>
      </c>
      <c r="D51" s="13">
        <v>92</v>
      </c>
      <c r="E51" s="3">
        <v>188.61699999999999</v>
      </c>
      <c r="F51" s="3">
        <v>45.875</v>
      </c>
      <c r="G51" s="3">
        <v>142.34700000000001</v>
      </c>
      <c r="H51" s="3">
        <v>74.474999999999994</v>
      </c>
      <c r="I51" s="3">
        <v>53.9</v>
      </c>
      <c r="J51" s="3">
        <v>48.536000000000001</v>
      </c>
      <c r="K51" s="3">
        <v>70.841999999999999</v>
      </c>
      <c r="L51" s="3">
        <v>28.404</v>
      </c>
      <c r="M51" s="3">
        <v>48.790999999999997</v>
      </c>
      <c r="N51" s="3">
        <v>97.997</v>
      </c>
      <c r="O51" s="3">
        <v>113.58199999999999</v>
      </c>
      <c r="P51" s="3">
        <v>44.432000000000002</v>
      </c>
      <c r="Q51" s="3">
        <v>129.70699999999999</v>
      </c>
      <c r="R51" s="3">
        <v>86.745000000000005</v>
      </c>
      <c r="S51" s="3">
        <v>75.05</v>
      </c>
      <c r="T51" s="3">
        <v>51.347000000000001</v>
      </c>
      <c r="U51" s="3">
        <v>58.241999999999997</v>
      </c>
      <c r="V51" s="3">
        <v>65.441999999999993</v>
      </c>
      <c r="W51" s="3">
        <v>42.7</v>
      </c>
      <c r="X51" s="3">
        <v>54.741</v>
      </c>
      <c r="Y51" s="3">
        <v>69.213999999999999</v>
      </c>
      <c r="Z51" s="3">
        <v>55.765999999999998</v>
      </c>
      <c r="AA51" s="3">
        <v>177.63399999999999</v>
      </c>
      <c r="AB51" s="3">
        <v>35.667000000000002</v>
      </c>
      <c r="AC51" s="3">
        <v>100.691</v>
      </c>
      <c r="AD51" s="3">
        <v>50.347000000000001</v>
      </c>
      <c r="AE51">
        <v>39.371000000000002</v>
      </c>
      <c r="AF51" s="3">
        <v>58.816000000000003</v>
      </c>
      <c r="AG51" s="3">
        <v>96.653000000000006</v>
      </c>
      <c r="AH51" s="3">
        <v>75.611000000000004</v>
      </c>
    </row>
    <row r="52" spans="1:1005" ht="14.4" x14ac:dyDescent="0.3">
      <c r="A52" s="65">
        <v>46478</v>
      </c>
      <c r="B52" s="14">
        <v>147</v>
      </c>
      <c r="C52" s="12">
        <v>147</v>
      </c>
      <c r="D52" s="13">
        <v>147</v>
      </c>
      <c r="E52" s="3">
        <v>207.19200000000001</v>
      </c>
      <c r="F52" s="3">
        <v>87.626999999999995</v>
      </c>
      <c r="G52" s="3">
        <v>224.363</v>
      </c>
      <c r="H52" s="3">
        <v>144.01400000000001</v>
      </c>
      <c r="I52" s="3">
        <v>110.181</v>
      </c>
      <c r="J52" s="3">
        <v>120.07599999999999</v>
      </c>
      <c r="K52" s="3">
        <v>200.828</v>
      </c>
      <c r="L52" s="3">
        <v>59.862000000000002</v>
      </c>
      <c r="M52" s="3">
        <v>66.385000000000005</v>
      </c>
      <c r="N52" s="3">
        <v>202.88900000000001</v>
      </c>
      <c r="O52" s="3">
        <v>310.952</v>
      </c>
      <c r="P52" s="3">
        <v>137.98099999999999</v>
      </c>
      <c r="Q52" s="3">
        <v>145.62899999999999</v>
      </c>
      <c r="R52" s="3">
        <v>275.13</v>
      </c>
      <c r="S52" s="3">
        <v>122.913</v>
      </c>
      <c r="T52" s="3">
        <v>160.40199999999999</v>
      </c>
      <c r="U52" s="3">
        <v>111.07299999999999</v>
      </c>
      <c r="V52" s="3">
        <v>157.797</v>
      </c>
      <c r="W52" s="3">
        <v>52.887</v>
      </c>
      <c r="X52" s="3">
        <v>92.86</v>
      </c>
      <c r="Y52" s="3">
        <v>65.856999999999999</v>
      </c>
      <c r="Z52" s="3">
        <v>94.963999999999999</v>
      </c>
      <c r="AA52" s="3">
        <v>195.25800000000001</v>
      </c>
      <c r="AB52" s="3">
        <v>65.843000000000004</v>
      </c>
      <c r="AC52" s="3">
        <v>191.25399999999999</v>
      </c>
      <c r="AD52" s="3">
        <v>69.225999999999999</v>
      </c>
      <c r="AE52">
        <v>67.816999999999993</v>
      </c>
      <c r="AF52" s="3">
        <v>218.12299999999999</v>
      </c>
      <c r="AG52" s="3">
        <v>259.358</v>
      </c>
      <c r="AH52" s="3">
        <v>170.035</v>
      </c>
    </row>
    <row r="53" spans="1:1005" ht="14.4" x14ac:dyDescent="0.3">
      <c r="A53" s="65">
        <v>46508</v>
      </c>
      <c r="B53" s="14">
        <v>251</v>
      </c>
      <c r="C53" s="12">
        <v>251</v>
      </c>
      <c r="D53" s="13">
        <v>251</v>
      </c>
      <c r="E53" s="3">
        <v>339.36399999999998</v>
      </c>
      <c r="F53" s="3">
        <v>207.16</v>
      </c>
      <c r="G53" s="3">
        <v>389.34</v>
      </c>
      <c r="H53" s="3">
        <v>258.07299999999998</v>
      </c>
      <c r="I53" s="3">
        <v>290.60000000000002</v>
      </c>
      <c r="J53" s="3">
        <v>185.90799999999999</v>
      </c>
      <c r="K53" s="3">
        <v>433.666</v>
      </c>
      <c r="L53" s="3">
        <v>61.006</v>
      </c>
      <c r="M53" s="3">
        <v>181.423</v>
      </c>
      <c r="N53" s="3">
        <v>293.23599999999999</v>
      </c>
      <c r="O53" s="3">
        <v>534.96500000000003</v>
      </c>
      <c r="P53" s="3">
        <v>230.68899999999999</v>
      </c>
      <c r="Q53" s="3">
        <v>284.21499999999997</v>
      </c>
      <c r="R53" s="3">
        <v>373.59199999999998</v>
      </c>
      <c r="S53" s="3">
        <v>381.65100000000001</v>
      </c>
      <c r="T53" s="3">
        <v>215.56800000000001</v>
      </c>
      <c r="U53" s="3">
        <v>188.96799999999999</v>
      </c>
      <c r="V53" s="3">
        <v>206.72300000000001</v>
      </c>
      <c r="W53" s="3">
        <v>138.113</v>
      </c>
      <c r="X53" s="3">
        <v>191.63</v>
      </c>
      <c r="Y53" s="3">
        <v>172.81899999999999</v>
      </c>
      <c r="Z53" s="3">
        <v>196.58799999999999</v>
      </c>
      <c r="AA53" s="3">
        <v>235.87200000000001</v>
      </c>
      <c r="AB53" s="3">
        <v>132.94800000000001</v>
      </c>
      <c r="AC53" s="3">
        <v>318.81099999999998</v>
      </c>
      <c r="AD53" s="3">
        <v>177.06800000000001</v>
      </c>
      <c r="AE53">
        <v>186.73599999999999</v>
      </c>
      <c r="AF53" s="3">
        <v>318.85399999999998</v>
      </c>
      <c r="AG53" s="3">
        <v>441.80500000000001</v>
      </c>
      <c r="AH53" s="3">
        <v>298.14400000000001</v>
      </c>
    </row>
    <row r="54" spans="1:1005" ht="14.4" x14ac:dyDescent="0.3">
      <c r="A54" s="65">
        <v>46539</v>
      </c>
      <c r="B54" s="14">
        <v>187</v>
      </c>
      <c r="C54" s="12">
        <v>187</v>
      </c>
      <c r="D54" s="13">
        <v>187</v>
      </c>
      <c r="E54" s="3">
        <v>429.99099999999999</v>
      </c>
      <c r="F54" s="3">
        <v>67.334999999999994</v>
      </c>
      <c r="G54" s="3">
        <v>371.15600000000001</v>
      </c>
      <c r="H54" s="3">
        <v>170.61799999999999</v>
      </c>
      <c r="I54" s="3">
        <v>305.07600000000002</v>
      </c>
      <c r="J54" s="3">
        <v>49.463000000000001</v>
      </c>
      <c r="K54" s="3">
        <v>196.155</v>
      </c>
      <c r="L54" s="3">
        <v>18.577999999999999</v>
      </c>
      <c r="M54" s="3">
        <v>111.197</v>
      </c>
      <c r="N54" s="3">
        <v>131.25700000000001</v>
      </c>
      <c r="O54" s="3">
        <v>360.85899999999998</v>
      </c>
      <c r="P54" s="3">
        <v>75.822999999999993</v>
      </c>
      <c r="Q54" s="3">
        <v>163.619</v>
      </c>
      <c r="R54" s="3">
        <v>336.529</v>
      </c>
      <c r="S54" s="3">
        <v>160.154</v>
      </c>
      <c r="T54" s="3">
        <v>220.03399999999999</v>
      </c>
      <c r="U54" s="3">
        <v>243.53800000000001</v>
      </c>
      <c r="V54" s="3">
        <v>63.834000000000003</v>
      </c>
      <c r="W54" s="3">
        <v>79.132000000000005</v>
      </c>
      <c r="X54" s="3">
        <v>173.066</v>
      </c>
      <c r="Y54" s="3">
        <v>226.29300000000001</v>
      </c>
      <c r="Z54" s="3">
        <v>220.61600000000001</v>
      </c>
      <c r="AA54" s="3">
        <v>220.38300000000001</v>
      </c>
      <c r="AB54" s="3">
        <v>30.295999999999999</v>
      </c>
      <c r="AC54" s="3">
        <v>377.87799999999999</v>
      </c>
      <c r="AD54" s="3">
        <v>64.956999999999994</v>
      </c>
      <c r="AE54">
        <v>259.21199999999999</v>
      </c>
      <c r="AF54" s="3">
        <v>148.19800000000001</v>
      </c>
      <c r="AG54" s="3">
        <v>356.01</v>
      </c>
      <c r="AH54" s="3">
        <v>214.03399999999999</v>
      </c>
    </row>
    <row r="55" spans="1:1005" ht="14.4" x14ac:dyDescent="0.3">
      <c r="A55" s="65">
        <v>46569</v>
      </c>
      <c r="B55" s="14">
        <v>33</v>
      </c>
      <c r="C55" s="12">
        <v>33</v>
      </c>
      <c r="D55" s="13">
        <v>33</v>
      </c>
      <c r="E55" s="3">
        <v>261.15899999999999</v>
      </c>
      <c r="F55" s="3">
        <v>10.7</v>
      </c>
      <c r="G55" s="3">
        <v>91.013999999999996</v>
      </c>
      <c r="H55" s="3">
        <v>73.191999999999993</v>
      </c>
      <c r="I55" s="3">
        <v>178.04</v>
      </c>
      <c r="J55" s="3">
        <v>-7.7160000000000002</v>
      </c>
      <c r="K55" s="3">
        <v>29.597999999999999</v>
      </c>
      <c r="L55" s="3">
        <v>18.154</v>
      </c>
      <c r="M55" s="3">
        <v>-3.89</v>
      </c>
      <c r="N55" s="3">
        <v>23.78</v>
      </c>
      <c r="O55" s="3">
        <v>100.797</v>
      </c>
      <c r="P55" s="3">
        <v>26.268000000000001</v>
      </c>
      <c r="Q55" s="3">
        <v>24.524999999999999</v>
      </c>
      <c r="R55" s="3">
        <v>87.885000000000005</v>
      </c>
      <c r="S55" s="3">
        <v>33.311999999999998</v>
      </c>
      <c r="T55" s="3">
        <v>32.442</v>
      </c>
      <c r="U55" s="3">
        <v>56.152999999999999</v>
      </c>
      <c r="V55" s="3">
        <v>6.5620000000000003</v>
      </c>
      <c r="W55" s="3">
        <v>26.741</v>
      </c>
      <c r="X55" s="3">
        <v>14.395</v>
      </c>
      <c r="Y55" s="3">
        <v>34.011000000000003</v>
      </c>
      <c r="Z55" s="3">
        <v>22.710999999999999</v>
      </c>
      <c r="AA55" s="3">
        <v>34.030999999999999</v>
      </c>
      <c r="AB55" s="3">
        <v>20.637</v>
      </c>
      <c r="AC55" s="3">
        <v>138.48099999999999</v>
      </c>
      <c r="AD55" s="3">
        <v>1.0820000000000001</v>
      </c>
      <c r="AE55">
        <v>97.685000000000002</v>
      </c>
      <c r="AF55" s="3">
        <v>51.898000000000003</v>
      </c>
      <c r="AG55" s="3">
        <v>102.27800000000001</v>
      </c>
      <c r="AH55" s="3">
        <v>21.925999999999998</v>
      </c>
    </row>
    <row r="56" spans="1:1005" ht="14.4" x14ac:dyDescent="0.3">
      <c r="A56" s="65">
        <v>46600</v>
      </c>
      <c r="B56" s="14">
        <v>24</v>
      </c>
      <c r="C56" s="12">
        <v>24</v>
      </c>
      <c r="D56" s="13">
        <v>24</v>
      </c>
      <c r="E56" s="3">
        <v>77.8</v>
      </c>
      <c r="F56" s="3">
        <v>-2.0950000000000002</v>
      </c>
      <c r="G56" s="3">
        <v>71.507000000000005</v>
      </c>
      <c r="H56" s="3">
        <v>24.524999999999999</v>
      </c>
      <c r="I56" s="3">
        <v>127.011</v>
      </c>
      <c r="J56" s="3">
        <v>-4.4349999999999996</v>
      </c>
      <c r="K56" s="3">
        <v>41.438000000000002</v>
      </c>
      <c r="L56" s="3">
        <v>18.062999999999999</v>
      </c>
      <c r="M56" s="3">
        <v>15.185</v>
      </c>
      <c r="N56" s="3">
        <v>-0.52900000000000003</v>
      </c>
      <c r="O56" s="3">
        <v>35.094000000000001</v>
      </c>
      <c r="P56" s="3">
        <v>37.222000000000001</v>
      </c>
      <c r="Q56" s="3">
        <v>43.877000000000002</v>
      </c>
      <c r="R56" s="3">
        <v>36.819000000000003</v>
      </c>
      <c r="S56" s="3">
        <v>-0.41199999999999998</v>
      </c>
      <c r="T56" s="3">
        <v>35.572000000000003</v>
      </c>
      <c r="U56" s="3">
        <v>12.134</v>
      </c>
      <c r="V56" s="3">
        <v>-5.6369999999999996</v>
      </c>
      <c r="W56" s="3">
        <v>39.673000000000002</v>
      </c>
      <c r="X56" s="3">
        <v>9.6590000000000007</v>
      </c>
      <c r="Y56" s="3">
        <v>5.149</v>
      </c>
      <c r="Z56" s="3">
        <v>27.648</v>
      </c>
      <c r="AA56" s="3">
        <v>23.131</v>
      </c>
      <c r="AB56" s="3">
        <v>18.27</v>
      </c>
      <c r="AC56" s="3">
        <v>37.253999999999998</v>
      </c>
      <c r="AD56" s="3">
        <v>10.864000000000001</v>
      </c>
      <c r="AE56">
        <v>38.86</v>
      </c>
      <c r="AF56" s="3">
        <v>59.89</v>
      </c>
      <c r="AG56" s="3">
        <v>72.83</v>
      </c>
      <c r="AH56" s="3">
        <v>9.8510000000000009</v>
      </c>
    </row>
    <row r="57" spans="1:1005" ht="14.4" x14ac:dyDescent="0.3">
      <c r="A57" s="65">
        <v>46631</v>
      </c>
      <c r="B57" s="14">
        <v>31</v>
      </c>
      <c r="C57" s="12">
        <v>31</v>
      </c>
      <c r="D57" s="13">
        <v>31</v>
      </c>
      <c r="E57" s="3">
        <v>39.988999999999997</v>
      </c>
      <c r="F57" s="3">
        <v>23.475999999999999</v>
      </c>
      <c r="G57" s="3">
        <v>86.114000000000004</v>
      </c>
      <c r="H57" s="3">
        <v>13.675000000000001</v>
      </c>
      <c r="I57" s="3">
        <v>79.751000000000005</v>
      </c>
      <c r="J57" s="3">
        <v>18.364999999999998</v>
      </c>
      <c r="K57" s="3">
        <v>8.7040000000000006</v>
      </c>
      <c r="L57" s="3">
        <v>27.631</v>
      </c>
      <c r="M57" s="3">
        <v>52.021999999999998</v>
      </c>
      <c r="N57" s="3">
        <v>56.17</v>
      </c>
      <c r="O57" s="3">
        <v>21.488</v>
      </c>
      <c r="P57" s="3">
        <v>42.656999999999996</v>
      </c>
      <c r="Q57" s="3">
        <v>33.654000000000003</v>
      </c>
      <c r="R57" s="3">
        <v>37.124000000000002</v>
      </c>
      <c r="S57" s="3">
        <v>11.236000000000001</v>
      </c>
      <c r="T57" s="3">
        <v>45.49</v>
      </c>
      <c r="U57" s="3">
        <v>15.51</v>
      </c>
      <c r="V57" s="3">
        <v>20.468</v>
      </c>
      <c r="W57" s="3">
        <v>99.466999999999999</v>
      </c>
      <c r="X57" s="3">
        <v>16.391999999999999</v>
      </c>
      <c r="Y57" s="3">
        <v>8.6829999999999998</v>
      </c>
      <c r="Z57" s="3">
        <v>12.419</v>
      </c>
      <c r="AA57" s="3">
        <v>16.111000000000001</v>
      </c>
      <c r="AB57" s="3">
        <v>17.215</v>
      </c>
      <c r="AC57" s="3">
        <v>9.2899999999999991</v>
      </c>
      <c r="AD57" s="3">
        <v>21.829000000000001</v>
      </c>
      <c r="AE57">
        <v>68.376999999999995</v>
      </c>
      <c r="AF57" s="3">
        <v>41.14</v>
      </c>
      <c r="AG57" s="3">
        <v>95.378</v>
      </c>
      <c r="AH57" s="3">
        <v>54.012999999999998</v>
      </c>
    </row>
    <row r="58" spans="1:1005" ht="14.4" x14ac:dyDescent="0.3">
      <c r="A58" s="65">
        <v>46661</v>
      </c>
      <c r="B58" s="14">
        <v>48</v>
      </c>
      <c r="C58" s="12">
        <v>21</v>
      </c>
      <c r="D58" s="13">
        <v>35</v>
      </c>
      <c r="E58" s="3">
        <v>37.581000000000003</v>
      </c>
      <c r="F58" s="3">
        <v>35.165999999999997</v>
      </c>
      <c r="G58" s="3">
        <v>102.53700000000001</v>
      </c>
      <c r="H58" s="3">
        <v>48.317</v>
      </c>
      <c r="I58" s="3">
        <v>28.713000000000001</v>
      </c>
      <c r="J58" s="3">
        <v>35.311999999999998</v>
      </c>
      <c r="K58" s="3">
        <v>13.894</v>
      </c>
      <c r="L58" s="3">
        <v>30.26</v>
      </c>
      <c r="M58" s="3">
        <v>23.239000000000001</v>
      </c>
      <c r="N58" s="3">
        <v>67.486999999999995</v>
      </c>
      <c r="O58" s="3">
        <v>80.936000000000007</v>
      </c>
      <c r="P58" s="3">
        <v>130.31800000000001</v>
      </c>
      <c r="Q58" s="3">
        <v>52.235999999999997</v>
      </c>
      <c r="R58" s="3">
        <v>31.548999999999999</v>
      </c>
      <c r="S58" s="3">
        <v>25.9</v>
      </c>
      <c r="T58" s="3">
        <v>35.914000000000001</v>
      </c>
      <c r="U58" s="3">
        <v>65.602000000000004</v>
      </c>
      <c r="V58" s="3">
        <v>16.331</v>
      </c>
      <c r="W58" s="3">
        <v>55.280999999999999</v>
      </c>
      <c r="X58" s="3">
        <v>55.45</v>
      </c>
      <c r="Y58" s="3">
        <v>25.257999999999999</v>
      </c>
      <c r="Z58" s="3">
        <v>20.587</v>
      </c>
      <c r="AA58" s="3">
        <v>47.316000000000003</v>
      </c>
      <c r="AB58" s="3">
        <v>24.786999999999999</v>
      </c>
      <c r="AC58" s="3">
        <v>15.904999999999999</v>
      </c>
      <c r="AD58" s="3">
        <v>22.495000000000001</v>
      </c>
      <c r="AE58">
        <v>23.651</v>
      </c>
      <c r="AF58" s="3">
        <v>20.863</v>
      </c>
      <c r="AG58" s="3">
        <v>36.890999999999998</v>
      </c>
      <c r="AH58" s="3">
        <v>49.610999999999997</v>
      </c>
    </row>
    <row r="59" spans="1:1005" ht="14.4" x14ac:dyDescent="0.3">
      <c r="A59" s="65">
        <v>46692</v>
      </c>
      <c r="B59" s="14">
        <v>35</v>
      </c>
      <c r="C59" s="12">
        <v>24</v>
      </c>
      <c r="D59" s="13">
        <v>30</v>
      </c>
      <c r="E59" s="3">
        <v>32.183999999999997</v>
      </c>
      <c r="F59" s="3">
        <v>40.08</v>
      </c>
      <c r="G59" s="3">
        <v>47.313000000000002</v>
      </c>
      <c r="H59" s="3">
        <v>68.962000000000003</v>
      </c>
      <c r="I59" s="3">
        <v>23.797000000000001</v>
      </c>
      <c r="J59" s="3">
        <v>28.48</v>
      </c>
      <c r="K59" s="3">
        <v>21.103999999999999</v>
      </c>
      <c r="L59" s="3">
        <v>29.419</v>
      </c>
      <c r="M59" s="3">
        <v>26.32</v>
      </c>
      <c r="N59" s="3">
        <v>47.116</v>
      </c>
      <c r="O59" s="3">
        <v>45.475999999999999</v>
      </c>
      <c r="P59" s="3">
        <v>51.689</v>
      </c>
      <c r="Q59" s="3">
        <v>27.326000000000001</v>
      </c>
      <c r="R59" s="3">
        <v>38.116</v>
      </c>
      <c r="S59" s="3">
        <v>28.946000000000002</v>
      </c>
      <c r="T59" s="3">
        <v>31.645</v>
      </c>
      <c r="U59" s="3">
        <v>36.947000000000003</v>
      </c>
      <c r="V59" s="3">
        <v>17.14</v>
      </c>
      <c r="W59" s="3">
        <v>32.585999999999999</v>
      </c>
      <c r="X59" s="3">
        <v>30.998999999999999</v>
      </c>
      <c r="Y59" s="3">
        <v>30.643999999999998</v>
      </c>
      <c r="Z59" s="3">
        <v>23.265999999999998</v>
      </c>
      <c r="AA59" s="3">
        <v>30.495999999999999</v>
      </c>
      <c r="AB59" s="3">
        <v>20.018000000000001</v>
      </c>
      <c r="AC59" s="3">
        <v>24.038</v>
      </c>
      <c r="AD59" s="3">
        <v>28.218</v>
      </c>
      <c r="AE59">
        <v>29.202000000000002</v>
      </c>
      <c r="AF59" s="3">
        <v>26.358000000000001</v>
      </c>
      <c r="AG59" s="3">
        <v>33.331000000000003</v>
      </c>
      <c r="AH59" s="3">
        <v>46.040999999999997</v>
      </c>
    </row>
    <row r="60" spans="1:1005" ht="14.4" x14ac:dyDescent="0.3">
      <c r="A60" s="65">
        <v>46722</v>
      </c>
      <c r="B60" s="14">
        <v>24</v>
      </c>
      <c r="C60" s="12">
        <v>24</v>
      </c>
      <c r="D60" s="13">
        <v>24</v>
      </c>
      <c r="E60" s="3">
        <v>28.192</v>
      </c>
      <c r="F60" s="3">
        <v>31.943999999999999</v>
      </c>
      <c r="G60" s="3">
        <v>33.945999999999998</v>
      </c>
      <c r="H60" s="3">
        <v>40.07</v>
      </c>
      <c r="I60" s="3">
        <v>21.088000000000001</v>
      </c>
      <c r="J60" s="3">
        <v>21.687999999999999</v>
      </c>
      <c r="K60" s="3">
        <v>20.462</v>
      </c>
      <c r="L60" s="3">
        <v>18.946999999999999</v>
      </c>
      <c r="M60" s="3">
        <v>24.503</v>
      </c>
      <c r="N60" s="3">
        <v>33.271000000000001</v>
      </c>
      <c r="O60" s="3">
        <v>30.154</v>
      </c>
      <c r="P60" s="3">
        <v>30.613</v>
      </c>
      <c r="Q60" s="3">
        <v>45.527999999999999</v>
      </c>
      <c r="R60" s="3">
        <v>29.86</v>
      </c>
      <c r="S60" s="3">
        <v>21.838000000000001</v>
      </c>
      <c r="T60" s="3">
        <v>28.132999999999999</v>
      </c>
      <c r="U60" s="3">
        <v>26.119</v>
      </c>
      <c r="V60" s="3">
        <v>16.696000000000002</v>
      </c>
      <c r="W60" s="3">
        <v>25.353000000000002</v>
      </c>
      <c r="X60" s="3">
        <v>23.295000000000002</v>
      </c>
      <c r="Y60" s="3">
        <v>23.048999999999999</v>
      </c>
      <c r="Z60" s="3">
        <v>26.422999999999998</v>
      </c>
      <c r="AA60" s="3">
        <v>27.244</v>
      </c>
      <c r="AB60" s="3">
        <v>16.190000000000001</v>
      </c>
      <c r="AC60" s="3">
        <v>26.728999999999999</v>
      </c>
      <c r="AD60" s="3">
        <v>22.113</v>
      </c>
      <c r="AE60">
        <v>25.779</v>
      </c>
      <c r="AF60" s="3">
        <v>22.683</v>
      </c>
      <c r="AG60" s="3">
        <v>28.885000000000002</v>
      </c>
      <c r="AH60" s="3">
        <v>31.366</v>
      </c>
    </row>
    <row r="61" spans="1:1005" ht="14.4" x14ac:dyDescent="0.3">
      <c r="A61" s="65">
        <v>46753</v>
      </c>
      <c r="B61" s="14">
        <v>22</v>
      </c>
      <c r="C61" s="12">
        <v>22</v>
      </c>
      <c r="D61" s="13">
        <v>22</v>
      </c>
      <c r="E61" s="3">
        <v>25.38</v>
      </c>
      <c r="F61" s="3">
        <v>25.463999999999999</v>
      </c>
      <c r="G61" s="3">
        <v>31.143000000000001</v>
      </c>
      <c r="H61" s="3">
        <v>29.821000000000002</v>
      </c>
      <c r="I61" s="3">
        <v>23.385999999999999</v>
      </c>
      <c r="J61" s="3">
        <v>21.003</v>
      </c>
      <c r="K61" s="3">
        <v>19.533999999999999</v>
      </c>
      <c r="L61" s="3">
        <v>19.134</v>
      </c>
      <c r="M61" s="3">
        <v>20.312999999999999</v>
      </c>
      <c r="N61" s="3">
        <v>42.079000000000001</v>
      </c>
      <c r="O61" s="3">
        <v>26.391999999999999</v>
      </c>
      <c r="P61" s="3">
        <v>26.251999999999999</v>
      </c>
      <c r="Q61" s="3">
        <v>27.673999999999999</v>
      </c>
      <c r="R61" s="3">
        <v>27.245999999999999</v>
      </c>
      <c r="S61" s="3">
        <v>19.5</v>
      </c>
      <c r="T61" s="3">
        <v>23.869</v>
      </c>
      <c r="U61" s="3">
        <v>27.789000000000001</v>
      </c>
      <c r="V61" s="3">
        <v>19.369</v>
      </c>
      <c r="W61" s="3">
        <v>22.443999999999999</v>
      </c>
      <c r="X61" s="3">
        <v>23.488</v>
      </c>
      <c r="Y61" s="3">
        <v>18.315999999999999</v>
      </c>
      <c r="Z61" s="3">
        <v>30.364000000000001</v>
      </c>
      <c r="AA61" s="3">
        <v>23.504999999999999</v>
      </c>
      <c r="AB61" s="3">
        <v>15.292</v>
      </c>
      <c r="AC61" s="3">
        <v>25.210999999999999</v>
      </c>
      <c r="AD61" s="3">
        <v>17.45</v>
      </c>
      <c r="AE61">
        <v>20.841000000000001</v>
      </c>
      <c r="AF61" s="3">
        <v>25.417000000000002</v>
      </c>
      <c r="AG61" s="3">
        <v>27.905000000000001</v>
      </c>
      <c r="AH61" s="3">
        <v>26.693000000000001</v>
      </c>
    </row>
    <row r="62" spans="1:1005" ht="14.4" x14ac:dyDescent="0.3">
      <c r="A62" s="65">
        <v>46784</v>
      </c>
      <c r="B62" s="14">
        <v>29</v>
      </c>
      <c r="C62" s="12">
        <v>29</v>
      </c>
      <c r="D62" s="13">
        <v>29</v>
      </c>
      <c r="E62" s="3">
        <v>37.554000000000002</v>
      </c>
      <c r="F62" s="3">
        <v>27.155999999999999</v>
      </c>
      <c r="G62" s="3">
        <v>29.288</v>
      </c>
      <c r="H62" s="3">
        <v>32.993000000000002</v>
      </c>
      <c r="I62" s="3">
        <v>26.779</v>
      </c>
      <c r="J62" s="3">
        <v>25.497</v>
      </c>
      <c r="K62" s="3">
        <v>19.344999999999999</v>
      </c>
      <c r="L62" s="3">
        <v>25.210999999999999</v>
      </c>
      <c r="M62" s="3">
        <v>24.181999999999999</v>
      </c>
      <c r="N62" s="3">
        <v>53.326000000000001</v>
      </c>
      <c r="O62" s="3">
        <v>24.108000000000001</v>
      </c>
      <c r="P62" s="3">
        <v>39.777000000000001</v>
      </c>
      <c r="Q62" s="3">
        <v>23.776</v>
      </c>
      <c r="R62" s="3">
        <v>37.109000000000002</v>
      </c>
      <c r="S62" s="3">
        <v>20.501999999999999</v>
      </c>
      <c r="T62" s="3">
        <v>26.521000000000001</v>
      </c>
      <c r="U62" s="3">
        <v>27.102</v>
      </c>
      <c r="V62" s="3">
        <v>22.759</v>
      </c>
      <c r="W62" s="3">
        <v>29.81</v>
      </c>
      <c r="X62" s="3">
        <v>36.429000000000002</v>
      </c>
      <c r="Y62" s="3">
        <v>36.537999999999997</v>
      </c>
      <c r="Z62" s="3">
        <v>73.48</v>
      </c>
      <c r="AA62" s="3">
        <v>24.166</v>
      </c>
      <c r="AB62" s="3">
        <v>19.661999999999999</v>
      </c>
      <c r="AC62" s="3">
        <v>26.664999999999999</v>
      </c>
      <c r="AD62" s="3">
        <v>25.991</v>
      </c>
      <c r="AE62">
        <v>27.242999999999999</v>
      </c>
      <c r="AF62" s="3">
        <v>26.398</v>
      </c>
      <c r="AG62" s="3">
        <v>27.364999999999998</v>
      </c>
      <c r="AH62" s="3">
        <v>51.896000000000001</v>
      </c>
    </row>
    <row r="63" spans="1:1005" ht="14.4" x14ac:dyDescent="0.3">
      <c r="A63" s="65">
        <v>46813</v>
      </c>
      <c r="B63" s="14">
        <v>92</v>
      </c>
      <c r="C63" s="12">
        <v>92</v>
      </c>
      <c r="D63" s="13">
        <v>92</v>
      </c>
      <c r="E63" s="3">
        <v>45.984999999999999</v>
      </c>
      <c r="F63" s="3">
        <v>147.898</v>
      </c>
      <c r="G63" s="3">
        <v>75.78</v>
      </c>
      <c r="H63" s="3">
        <v>54.981999999999999</v>
      </c>
      <c r="I63" s="3">
        <v>48.615000000000002</v>
      </c>
      <c r="J63" s="3">
        <v>72.033000000000001</v>
      </c>
      <c r="K63" s="3">
        <v>29.349</v>
      </c>
      <c r="L63" s="3">
        <v>48.930999999999997</v>
      </c>
      <c r="M63" s="3">
        <v>98.596999999999994</v>
      </c>
      <c r="N63" s="3">
        <v>115.456</v>
      </c>
      <c r="O63" s="3">
        <v>45.04</v>
      </c>
      <c r="P63" s="3">
        <v>132.15899999999999</v>
      </c>
      <c r="Q63" s="3">
        <v>86.951999999999998</v>
      </c>
      <c r="R63" s="3">
        <v>75.129000000000005</v>
      </c>
      <c r="S63" s="3">
        <v>53.453000000000003</v>
      </c>
      <c r="T63" s="3">
        <v>59.237000000000002</v>
      </c>
      <c r="U63" s="3">
        <v>66.451999999999998</v>
      </c>
      <c r="V63" s="3">
        <v>43.822000000000003</v>
      </c>
      <c r="W63" s="3">
        <v>54.984999999999999</v>
      </c>
      <c r="X63" s="3">
        <v>71.519000000000005</v>
      </c>
      <c r="Y63" s="3">
        <v>56.167000000000002</v>
      </c>
      <c r="Z63" s="3">
        <v>181.41300000000001</v>
      </c>
      <c r="AA63" s="3">
        <v>35.959000000000003</v>
      </c>
      <c r="AB63" s="3">
        <v>103.048</v>
      </c>
      <c r="AC63" s="3">
        <v>50.222999999999999</v>
      </c>
      <c r="AD63" s="3">
        <v>40.139000000000003</v>
      </c>
      <c r="AE63">
        <v>60.84</v>
      </c>
      <c r="AF63" s="3">
        <v>102.646</v>
      </c>
      <c r="AG63" s="3">
        <v>76.003</v>
      </c>
      <c r="AH63" s="3">
        <v>188.04300000000001</v>
      </c>
    </row>
    <row r="64" spans="1:1005" ht="14.4" x14ac:dyDescent="0.3">
      <c r="A64" s="65">
        <v>46844</v>
      </c>
      <c r="B64" s="14">
        <v>147</v>
      </c>
      <c r="C64" s="12">
        <v>147</v>
      </c>
      <c r="D64" s="13">
        <v>147</v>
      </c>
      <c r="E64" s="3">
        <v>87.626999999999995</v>
      </c>
      <c r="F64" s="3">
        <v>224.363</v>
      </c>
      <c r="G64" s="3">
        <v>144.01400000000001</v>
      </c>
      <c r="H64" s="3">
        <v>110.181</v>
      </c>
      <c r="I64" s="3">
        <v>120.07599999999999</v>
      </c>
      <c r="J64" s="3">
        <v>200.828</v>
      </c>
      <c r="K64" s="3">
        <v>59.862000000000002</v>
      </c>
      <c r="L64" s="3">
        <v>66.385000000000005</v>
      </c>
      <c r="M64" s="3">
        <v>202.88900000000001</v>
      </c>
      <c r="N64" s="3">
        <v>310.952</v>
      </c>
      <c r="O64" s="3">
        <v>137.98099999999999</v>
      </c>
      <c r="P64" s="3">
        <v>145.62899999999999</v>
      </c>
      <c r="Q64" s="3">
        <v>275.13</v>
      </c>
      <c r="R64" s="3">
        <v>122.913</v>
      </c>
      <c r="S64" s="3">
        <v>160.40199999999999</v>
      </c>
      <c r="T64" s="3">
        <v>111.07299999999999</v>
      </c>
      <c r="U64" s="3">
        <v>157.797</v>
      </c>
      <c r="V64" s="3">
        <v>52.887</v>
      </c>
      <c r="W64" s="3">
        <v>92.86</v>
      </c>
      <c r="X64" s="3">
        <v>65.856999999999999</v>
      </c>
      <c r="Y64" s="3">
        <v>94.963999999999999</v>
      </c>
      <c r="Z64" s="3">
        <v>195.25800000000001</v>
      </c>
      <c r="AA64" s="3">
        <v>65.843000000000004</v>
      </c>
      <c r="AB64" s="3">
        <v>191.25399999999999</v>
      </c>
      <c r="AC64" s="3">
        <v>69.225999999999999</v>
      </c>
      <c r="AD64" s="3">
        <v>67.816999999999993</v>
      </c>
      <c r="AE64">
        <v>218.12299999999999</v>
      </c>
      <c r="AF64" s="3">
        <v>259.358</v>
      </c>
      <c r="AG64" s="3">
        <v>170.035</v>
      </c>
      <c r="AH64" s="3">
        <v>170.035</v>
      </c>
      <c r="ALQ64" s="3" t="e">
        <v>#N/A</v>
      </c>
    </row>
    <row r="65" spans="1:1005" ht="14.4" x14ac:dyDescent="0.3">
      <c r="A65" s="65">
        <v>46874</v>
      </c>
      <c r="B65" s="14">
        <v>251</v>
      </c>
      <c r="C65" s="12">
        <v>251</v>
      </c>
      <c r="D65" s="13">
        <v>251</v>
      </c>
      <c r="E65" s="3">
        <v>207.16</v>
      </c>
      <c r="F65" s="3">
        <v>389.34</v>
      </c>
      <c r="G65" s="3">
        <v>258.07299999999998</v>
      </c>
      <c r="H65" s="3">
        <v>290.60000000000002</v>
      </c>
      <c r="I65" s="3">
        <v>185.90799999999999</v>
      </c>
      <c r="J65" s="3">
        <v>433.666</v>
      </c>
      <c r="K65" s="3">
        <v>61.006</v>
      </c>
      <c r="L65" s="3">
        <v>181.423</v>
      </c>
      <c r="M65" s="3">
        <v>293.23599999999999</v>
      </c>
      <c r="N65" s="3">
        <v>534.96500000000003</v>
      </c>
      <c r="O65" s="3">
        <v>230.68899999999999</v>
      </c>
      <c r="P65" s="3">
        <v>284.21499999999997</v>
      </c>
      <c r="Q65" s="3">
        <v>373.59199999999998</v>
      </c>
      <c r="R65" s="3">
        <v>381.65100000000001</v>
      </c>
      <c r="S65" s="3">
        <v>215.56800000000001</v>
      </c>
      <c r="T65" s="3">
        <v>188.96799999999999</v>
      </c>
      <c r="U65" s="3">
        <v>206.72300000000001</v>
      </c>
      <c r="V65" s="3">
        <v>138.113</v>
      </c>
      <c r="W65" s="3">
        <v>191.63</v>
      </c>
      <c r="X65" s="3">
        <v>172.81899999999999</v>
      </c>
      <c r="Y65" s="3">
        <v>196.58799999999999</v>
      </c>
      <c r="Z65" s="3">
        <v>235.87200000000001</v>
      </c>
      <c r="AA65" s="3">
        <v>132.94800000000001</v>
      </c>
      <c r="AB65" s="3">
        <v>318.81099999999998</v>
      </c>
      <c r="AC65" s="3">
        <v>177.06800000000001</v>
      </c>
      <c r="AD65" s="3">
        <v>186.73599999999999</v>
      </c>
      <c r="AE65">
        <v>318.85399999999998</v>
      </c>
      <c r="AF65" s="3">
        <v>441.80500000000001</v>
      </c>
      <c r="AG65" s="3">
        <v>298.14400000000001</v>
      </c>
      <c r="AH65" s="3">
        <v>298.14400000000001</v>
      </c>
      <c r="ALQ65" s="3" t="e">
        <v>#N/A</v>
      </c>
    </row>
    <row r="66" spans="1:1005" ht="14.4" x14ac:dyDescent="0.3">
      <c r="A66" s="65">
        <v>46905</v>
      </c>
      <c r="B66" s="14">
        <v>187</v>
      </c>
      <c r="C66" s="12">
        <v>187</v>
      </c>
      <c r="D66" s="13">
        <v>187</v>
      </c>
      <c r="E66" s="3">
        <v>67.334999999999994</v>
      </c>
      <c r="F66" s="3">
        <v>371.15600000000001</v>
      </c>
      <c r="G66" s="3">
        <v>170.61799999999999</v>
      </c>
      <c r="H66" s="3">
        <v>305.07600000000002</v>
      </c>
      <c r="I66" s="3">
        <v>49.463000000000001</v>
      </c>
      <c r="J66" s="3">
        <v>196.155</v>
      </c>
      <c r="K66" s="3">
        <v>18.577999999999999</v>
      </c>
      <c r="L66" s="3">
        <v>111.197</v>
      </c>
      <c r="M66" s="3">
        <v>131.25700000000001</v>
      </c>
      <c r="N66" s="3">
        <v>360.85899999999998</v>
      </c>
      <c r="O66" s="3">
        <v>75.822999999999993</v>
      </c>
      <c r="P66" s="3">
        <v>163.619</v>
      </c>
      <c r="Q66" s="3">
        <v>336.529</v>
      </c>
      <c r="R66" s="3">
        <v>160.154</v>
      </c>
      <c r="S66" s="3">
        <v>220.03399999999999</v>
      </c>
      <c r="T66" s="3">
        <v>243.53800000000001</v>
      </c>
      <c r="U66" s="3">
        <v>63.834000000000003</v>
      </c>
      <c r="V66" s="3">
        <v>79.132000000000005</v>
      </c>
      <c r="W66" s="3">
        <v>173.066</v>
      </c>
      <c r="X66" s="3">
        <v>226.29300000000001</v>
      </c>
      <c r="Y66" s="3">
        <v>220.61600000000001</v>
      </c>
      <c r="Z66" s="3">
        <v>220.38300000000001</v>
      </c>
      <c r="AA66" s="3">
        <v>30.295999999999999</v>
      </c>
      <c r="AB66" s="3">
        <v>377.87799999999999</v>
      </c>
      <c r="AC66" s="3">
        <v>64.956999999999994</v>
      </c>
      <c r="AD66" s="3">
        <v>259.21199999999999</v>
      </c>
      <c r="AE66">
        <v>148.19800000000001</v>
      </c>
      <c r="AF66" s="3">
        <v>356.01</v>
      </c>
      <c r="AG66" s="3">
        <v>214.03399999999999</v>
      </c>
      <c r="AH66" s="3">
        <v>214.03399999999999</v>
      </c>
      <c r="ALQ66" s="3" t="e">
        <v>#N/A</v>
      </c>
    </row>
    <row r="67" spans="1:1005" ht="14.4" x14ac:dyDescent="0.3">
      <c r="A67" s="65">
        <v>46935</v>
      </c>
      <c r="B67" s="14">
        <v>33</v>
      </c>
      <c r="C67" s="12">
        <v>33</v>
      </c>
      <c r="D67" s="13">
        <v>33</v>
      </c>
      <c r="E67" s="3">
        <v>10.7</v>
      </c>
      <c r="F67" s="3">
        <v>91.013999999999996</v>
      </c>
      <c r="G67" s="3">
        <v>73.191999999999993</v>
      </c>
      <c r="H67" s="3">
        <v>178.04</v>
      </c>
      <c r="I67" s="3">
        <v>-7.7160000000000002</v>
      </c>
      <c r="J67" s="3">
        <v>29.597999999999999</v>
      </c>
      <c r="K67" s="3">
        <v>18.154</v>
      </c>
      <c r="L67" s="3">
        <v>-3.89</v>
      </c>
      <c r="M67" s="3">
        <v>23.78</v>
      </c>
      <c r="N67" s="3">
        <v>100.797</v>
      </c>
      <c r="O67" s="3">
        <v>26.268000000000001</v>
      </c>
      <c r="P67" s="3">
        <v>24.524999999999999</v>
      </c>
      <c r="Q67" s="3">
        <v>87.885000000000005</v>
      </c>
      <c r="R67" s="3">
        <v>33.311999999999998</v>
      </c>
      <c r="S67" s="3">
        <v>32.442</v>
      </c>
      <c r="T67" s="3">
        <v>56.152999999999999</v>
      </c>
      <c r="U67" s="3">
        <v>6.5620000000000003</v>
      </c>
      <c r="V67" s="3">
        <v>26.741</v>
      </c>
      <c r="W67" s="3">
        <v>14.395</v>
      </c>
      <c r="X67" s="3">
        <v>34.011000000000003</v>
      </c>
      <c r="Y67" s="3">
        <v>22.710999999999999</v>
      </c>
      <c r="Z67" s="3">
        <v>34.030999999999999</v>
      </c>
      <c r="AA67" s="3">
        <v>20.637</v>
      </c>
      <c r="AB67" s="3">
        <v>138.48099999999999</v>
      </c>
      <c r="AC67" s="3">
        <v>1.0820000000000001</v>
      </c>
      <c r="AD67" s="3">
        <v>97.685000000000002</v>
      </c>
      <c r="AE67">
        <v>51.898000000000003</v>
      </c>
      <c r="AF67" s="3">
        <v>102.27800000000001</v>
      </c>
      <c r="AG67" s="3">
        <v>21.925999999999998</v>
      </c>
      <c r="AH67" s="3">
        <v>21.925999999999998</v>
      </c>
      <c r="ALQ67" s="3" t="e">
        <v>#N/A</v>
      </c>
    </row>
    <row r="68" spans="1:1005" ht="14.4" x14ac:dyDescent="0.3">
      <c r="A68" s="65">
        <v>46966</v>
      </c>
      <c r="B68" s="14">
        <v>24</v>
      </c>
      <c r="C68" s="12">
        <v>24</v>
      </c>
      <c r="D68" s="13">
        <v>24</v>
      </c>
      <c r="E68" s="3">
        <v>-2.0950000000000002</v>
      </c>
      <c r="F68" s="3">
        <v>71.507000000000005</v>
      </c>
      <c r="G68" s="3">
        <v>24.524999999999999</v>
      </c>
      <c r="H68" s="3">
        <v>127.011</v>
      </c>
      <c r="I68" s="3">
        <v>-4.4349999999999996</v>
      </c>
      <c r="J68" s="3">
        <v>41.438000000000002</v>
      </c>
      <c r="K68" s="3">
        <v>18.062999999999999</v>
      </c>
      <c r="L68" s="3">
        <v>15.185</v>
      </c>
      <c r="M68" s="3">
        <v>-0.52900000000000003</v>
      </c>
      <c r="N68" s="3">
        <v>35.094000000000001</v>
      </c>
      <c r="O68" s="3">
        <v>37.222000000000001</v>
      </c>
      <c r="P68" s="3">
        <v>43.877000000000002</v>
      </c>
      <c r="Q68" s="3">
        <v>36.819000000000003</v>
      </c>
      <c r="R68" s="3">
        <v>-0.41199999999999998</v>
      </c>
      <c r="S68" s="3">
        <v>35.572000000000003</v>
      </c>
      <c r="T68" s="3">
        <v>12.134</v>
      </c>
      <c r="U68" s="3">
        <v>-5.6369999999999996</v>
      </c>
      <c r="V68" s="3">
        <v>39.673000000000002</v>
      </c>
      <c r="W68" s="3">
        <v>9.6590000000000007</v>
      </c>
      <c r="X68" s="3">
        <v>5.149</v>
      </c>
      <c r="Y68" s="3">
        <v>27.648</v>
      </c>
      <c r="Z68" s="3">
        <v>23.131</v>
      </c>
      <c r="AA68" s="3">
        <v>18.27</v>
      </c>
      <c r="AB68" s="3">
        <v>37.253999999999998</v>
      </c>
      <c r="AC68" s="3">
        <v>10.864000000000001</v>
      </c>
      <c r="AD68" s="3">
        <v>38.86</v>
      </c>
      <c r="AE68">
        <v>59.89</v>
      </c>
      <c r="AF68" s="3">
        <v>72.83</v>
      </c>
      <c r="AG68" s="3">
        <v>9.8510000000000009</v>
      </c>
      <c r="AH68" s="3">
        <v>9.8510000000000009</v>
      </c>
      <c r="ALQ68" s="3" t="e">
        <v>#N/A</v>
      </c>
    </row>
    <row r="69" spans="1:1005" ht="14.4" x14ac:dyDescent="0.3">
      <c r="A69" s="65">
        <v>46997</v>
      </c>
      <c r="B69" s="14">
        <v>31</v>
      </c>
      <c r="C69" s="12">
        <v>31</v>
      </c>
      <c r="D69" s="13">
        <v>31</v>
      </c>
      <c r="E69" s="3">
        <v>23.475999999999999</v>
      </c>
      <c r="F69" s="3">
        <v>86.114000000000004</v>
      </c>
      <c r="G69" s="3">
        <v>13.675000000000001</v>
      </c>
      <c r="H69" s="3">
        <v>79.751000000000005</v>
      </c>
      <c r="I69" s="3">
        <v>18.364999999999998</v>
      </c>
      <c r="J69" s="3">
        <v>8.7040000000000006</v>
      </c>
      <c r="K69" s="3">
        <v>27.631</v>
      </c>
      <c r="L69" s="3">
        <v>52.021999999999998</v>
      </c>
      <c r="M69" s="3">
        <v>56.17</v>
      </c>
      <c r="N69" s="3">
        <v>21.488</v>
      </c>
      <c r="O69" s="3">
        <v>42.656999999999996</v>
      </c>
      <c r="P69" s="3">
        <v>33.654000000000003</v>
      </c>
      <c r="Q69" s="3">
        <v>37.124000000000002</v>
      </c>
      <c r="R69" s="3">
        <v>11.236000000000001</v>
      </c>
      <c r="S69" s="3">
        <v>45.49</v>
      </c>
      <c r="T69" s="3">
        <v>15.51</v>
      </c>
      <c r="U69" s="3">
        <v>20.468</v>
      </c>
      <c r="V69" s="3">
        <v>99.466999999999999</v>
      </c>
      <c r="W69" s="3">
        <v>16.391999999999999</v>
      </c>
      <c r="X69" s="3">
        <v>8.6829999999999998</v>
      </c>
      <c r="Y69" s="3">
        <v>12.419</v>
      </c>
      <c r="Z69" s="3">
        <v>16.111000000000001</v>
      </c>
      <c r="AA69" s="3">
        <v>17.215</v>
      </c>
      <c r="AB69" s="3">
        <v>9.2899999999999991</v>
      </c>
      <c r="AC69" s="3">
        <v>21.829000000000001</v>
      </c>
      <c r="AD69" s="3">
        <v>68.376999999999995</v>
      </c>
      <c r="AE69">
        <v>41.14</v>
      </c>
      <c r="AF69" s="3">
        <v>95.378</v>
      </c>
      <c r="AG69" s="3">
        <v>54.012999999999998</v>
      </c>
      <c r="AH69" s="3">
        <v>54.012999999999998</v>
      </c>
      <c r="ALQ69" s="3" t="e">
        <v>#N/A</v>
      </c>
    </row>
    <row r="70" spans="1:1005" ht="14.4" x14ac:dyDescent="0.3">
      <c r="A70" s="65"/>
      <c r="B70" s="14"/>
      <c r="C70" s="12"/>
      <c r="D70" s="13"/>
      <c r="ALQ70" s="3" t="e">
        <v>#N/A</v>
      </c>
    </row>
    <row r="71" spans="1:1005" ht="14.4" x14ac:dyDescent="0.3">
      <c r="A71" s="65"/>
      <c r="B71" s="14"/>
      <c r="C71" s="12"/>
      <c r="D71" s="13"/>
      <c r="ALQ71" s="3" t="e">
        <v>#N/A</v>
      </c>
    </row>
    <row r="72" spans="1:1005" ht="14.4" x14ac:dyDescent="0.3">
      <c r="A72" s="65"/>
      <c r="B72" s="14"/>
      <c r="C72" s="12"/>
      <c r="D72" s="13"/>
      <c r="ALQ72" s="3" t="e">
        <v>#N/A</v>
      </c>
    </row>
    <row r="73" spans="1:1005" ht="14.4" x14ac:dyDescent="0.3">
      <c r="A73" s="65"/>
      <c r="B73" s="14"/>
      <c r="C73" s="12"/>
      <c r="D73" s="13"/>
    </row>
    <row r="74" spans="1:1005" ht="14.4" x14ac:dyDescent="0.3">
      <c r="A74" s="65"/>
      <c r="B74" s="14"/>
      <c r="C74" s="12"/>
      <c r="D74" s="13"/>
    </row>
    <row r="75" spans="1:1005" ht="14.4" x14ac:dyDescent="0.3">
      <c r="A75" s="65"/>
      <c r="B75" s="14"/>
      <c r="C75" s="12"/>
      <c r="D75" s="13"/>
    </row>
    <row r="76" spans="1:1005" ht="14.4" x14ac:dyDescent="0.3">
      <c r="A76" s="65"/>
      <c r="B76" s="14"/>
      <c r="C76" s="12"/>
      <c r="D76" s="13"/>
    </row>
    <row r="77" spans="1:1005" ht="14.4" x14ac:dyDescent="0.3">
      <c r="A77" s="65"/>
      <c r="B77" s="14"/>
      <c r="C77" s="12"/>
      <c r="D77" s="13"/>
    </row>
    <row r="78" spans="1:1005" ht="14.4" x14ac:dyDescent="0.3">
      <c r="A78" s="65"/>
      <c r="B78" s="14"/>
      <c r="C78" s="12"/>
      <c r="D78" s="13"/>
    </row>
    <row r="79" spans="1:1005" ht="14.4" x14ac:dyDescent="0.3">
      <c r="A79" s="65"/>
      <c r="B79" s="14"/>
      <c r="C79" s="12"/>
      <c r="D79" s="13"/>
    </row>
    <row r="80" spans="1:1005" ht="14.4" x14ac:dyDescent="0.3">
      <c r="A80" s="65"/>
      <c r="B80" s="14"/>
      <c r="C80" s="12"/>
      <c r="D80" s="13"/>
    </row>
    <row r="81" spans="1:4" ht="12.75" customHeight="1" x14ac:dyDescent="0.3">
      <c r="A81" s="65"/>
      <c r="B81" s="17"/>
      <c r="C81" s="18"/>
      <c r="D81" s="19"/>
    </row>
    <row r="82" spans="1:4" ht="12.75" customHeight="1" x14ac:dyDescent="0.3">
      <c r="A82" s="65"/>
      <c r="B82" s="17"/>
      <c r="C82" s="18"/>
      <c r="D82" s="19"/>
    </row>
    <row r="83" spans="1:4" ht="12.75" customHeight="1" x14ac:dyDescent="0.3">
      <c r="A83" s="65"/>
      <c r="B83" s="17"/>
      <c r="C83" s="18"/>
      <c r="D83" s="19"/>
    </row>
    <row r="84" spans="1:4" ht="12.75" customHeight="1" x14ac:dyDescent="0.3">
      <c r="A84" s="65"/>
      <c r="B84" s="17"/>
      <c r="C84" s="18"/>
      <c r="D84" s="19"/>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6E611-612D-4DD4-97AF-39A70E5391DC}">
  <sheetPr codeName="Sheet12">
    <tabColor rgb="FFBC80BD"/>
  </sheetPr>
  <dimension ref="A1:ALQ84"/>
  <sheetViews>
    <sheetView topLeftCell="A40" workbookViewId="0">
      <selection activeCell="D4" sqref="D4"/>
    </sheetView>
  </sheetViews>
  <sheetFormatPr defaultColWidth="18.6640625" defaultRowHeight="12.75" customHeight="1" x14ac:dyDescent="0.3"/>
  <cols>
    <col min="1" max="4" width="7.5546875" style="2" customWidth="1"/>
    <col min="5" max="12" width="7" style="3" customWidth="1"/>
    <col min="13" max="13" width="8" style="3" customWidth="1"/>
    <col min="14" max="30" width="7" style="3" customWidth="1"/>
    <col min="31" max="31" width="8.44140625" customWidth="1"/>
    <col min="32" max="54" width="8.88671875" style="3" customWidth="1"/>
    <col min="55" max="16384" width="18.6640625" style="3"/>
  </cols>
  <sheetData>
    <row r="1" spans="1:39" ht="14.4" x14ac:dyDescent="0.3">
      <c r="A1" s="66"/>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2"/>
      <c r="AJ1" s="2"/>
      <c r="AK1" s="2"/>
      <c r="AL1" s="2"/>
      <c r="AM1" s="2"/>
    </row>
    <row r="2" spans="1:39" s="2" customFormat="1" ht="14.4" x14ac:dyDescent="0.3">
      <c r="A2" s="66"/>
      <c r="B2" s="67" t="s">
        <v>0</v>
      </c>
      <c r="C2" s="67" t="s">
        <v>1</v>
      </c>
      <c r="D2" s="67" t="s">
        <v>2</v>
      </c>
      <c r="E2" s="67">
        <v>1991</v>
      </c>
      <c r="F2" s="67">
        <v>1992</v>
      </c>
      <c r="G2" s="67">
        <v>1993</v>
      </c>
      <c r="H2" s="67">
        <v>1994</v>
      </c>
      <c r="I2" s="67">
        <v>1995</v>
      </c>
      <c r="J2" s="67">
        <v>1996</v>
      </c>
      <c r="K2" s="67">
        <v>1997</v>
      </c>
      <c r="L2" s="67">
        <v>1998</v>
      </c>
      <c r="M2" s="67">
        <v>1999</v>
      </c>
      <c r="N2" s="67">
        <v>2000</v>
      </c>
      <c r="O2" s="67">
        <v>2001</v>
      </c>
      <c r="P2" s="67">
        <v>2002</v>
      </c>
      <c r="Q2" s="67">
        <v>2003</v>
      </c>
      <c r="R2" s="67">
        <v>2004</v>
      </c>
      <c r="S2" s="67">
        <v>2005</v>
      </c>
      <c r="T2" s="67">
        <v>2006</v>
      </c>
      <c r="U2" s="67">
        <v>2007</v>
      </c>
      <c r="V2" s="67">
        <v>2008</v>
      </c>
      <c r="W2" s="67">
        <v>2009</v>
      </c>
      <c r="X2" s="67">
        <v>2010</v>
      </c>
      <c r="Y2" s="67">
        <v>2011</v>
      </c>
      <c r="Z2" s="67">
        <v>2012</v>
      </c>
      <c r="AA2" s="67">
        <v>2013</v>
      </c>
      <c r="AB2" s="67">
        <v>2014</v>
      </c>
      <c r="AC2" s="67">
        <v>2015</v>
      </c>
      <c r="AD2" s="67">
        <v>2016</v>
      </c>
      <c r="AE2" s="68">
        <v>2017</v>
      </c>
      <c r="AF2" s="67">
        <v>2018</v>
      </c>
      <c r="AG2" s="67">
        <v>2019</v>
      </c>
      <c r="AH2" s="67">
        <v>2020</v>
      </c>
    </row>
    <row r="3" spans="1:39" s="2" customFormat="1" ht="14.4" x14ac:dyDescent="0.3">
      <c r="A3" s="69"/>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row>
    <row r="4" spans="1:39" ht="14.4" x14ac:dyDescent="0.3">
      <c r="A4" s="71">
        <v>45017</v>
      </c>
      <c r="B4" s="72">
        <v>9</v>
      </c>
      <c r="C4" s="73">
        <v>6</v>
      </c>
      <c r="D4" s="8">
        <v>7</v>
      </c>
      <c r="E4">
        <v>6.6079999999999997</v>
      </c>
      <c r="F4">
        <v>11.045999999999999</v>
      </c>
      <c r="G4">
        <v>5.4180000000000001</v>
      </c>
      <c r="H4" s="3">
        <v>7.87</v>
      </c>
      <c r="I4" s="3">
        <v>4.99</v>
      </c>
      <c r="J4" s="3">
        <v>6.8520000000000003</v>
      </c>
      <c r="K4" s="3">
        <v>5.4290000000000003</v>
      </c>
      <c r="L4" s="3">
        <v>4.8099999999999996</v>
      </c>
      <c r="M4" s="3">
        <v>5.2610000000000001</v>
      </c>
      <c r="N4" s="3">
        <v>9.7360000000000007</v>
      </c>
      <c r="O4" s="3">
        <v>8.7509999999999994</v>
      </c>
      <c r="P4" s="3">
        <v>9.73</v>
      </c>
      <c r="Q4" s="3">
        <v>7.0780000000000003</v>
      </c>
      <c r="R4" s="3">
        <v>9.0280000000000005</v>
      </c>
      <c r="S4" s="3">
        <v>7.8920000000000003</v>
      </c>
      <c r="T4" s="3">
        <v>9.3960000000000008</v>
      </c>
      <c r="U4" s="3">
        <v>8.4160000000000004</v>
      </c>
      <c r="V4" s="3">
        <v>4.6159999999999997</v>
      </c>
      <c r="W4" s="3">
        <v>5.9420000000000002</v>
      </c>
      <c r="X4" s="3">
        <v>7.29</v>
      </c>
      <c r="Y4" s="3">
        <v>6.5510000000000002</v>
      </c>
      <c r="Z4" s="3">
        <v>11.4</v>
      </c>
      <c r="AA4" s="3">
        <v>5.2690000000000001</v>
      </c>
      <c r="AB4" s="3">
        <v>6.45</v>
      </c>
      <c r="AC4" s="3">
        <v>6.9219999999999997</v>
      </c>
      <c r="AD4" s="3">
        <v>7.6909999999999998</v>
      </c>
      <c r="AE4" s="3">
        <v>8.0630000000000006</v>
      </c>
      <c r="AF4" s="3">
        <v>6.3289999999999997</v>
      </c>
      <c r="AG4" s="3">
        <v>8.0340000000000007</v>
      </c>
      <c r="AH4">
        <v>6.8049999999999997</v>
      </c>
    </row>
    <row r="5" spans="1:39" ht="14.4" x14ac:dyDescent="0.3">
      <c r="A5" s="71">
        <v>45047</v>
      </c>
      <c r="B5" s="31">
        <v>43</v>
      </c>
      <c r="C5" s="11">
        <v>29</v>
      </c>
      <c r="D5" s="10">
        <v>34</v>
      </c>
      <c r="E5">
        <v>24.815999999999999</v>
      </c>
      <c r="F5">
        <v>46.378999999999998</v>
      </c>
      <c r="G5">
        <v>29.878</v>
      </c>
      <c r="H5" s="3">
        <v>39.127000000000002</v>
      </c>
      <c r="I5" s="3">
        <v>22.373999999999999</v>
      </c>
      <c r="J5" s="3">
        <v>40.957999999999998</v>
      </c>
      <c r="K5" s="3">
        <v>34.920999999999999</v>
      </c>
      <c r="L5" s="3">
        <v>27.498999999999999</v>
      </c>
      <c r="M5" s="3">
        <v>28.091999999999999</v>
      </c>
      <c r="N5" s="3">
        <v>44.432000000000002</v>
      </c>
      <c r="O5" s="3">
        <v>45.098999999999997</v>
      </c>
      <c r="P5" s="3">
        <v>28.951000000000001</v>
      </c>
      <c r="Q5" s="3">
        <v>33.938000000000002</v>
      </c>
      <c r="R5" s="3">
        <v>42.207000000000001</v>
      </c>
      <c r="S5" s="3">
        <v>35.729999999999997</v>
      </c>
      <c r="T5" s="3">
        <v>38.143999999999998</v>
      </c>
      <c r="U5" s="3">
        <v>37.463000000000001</v>
      </c>
      <c r="V5" s="3">
        <v>22.959</v>
      </c>
      <c r="W5" s="3">
        <v>45.680999999999997</v>
      </c>
      <c r="X5" s="3">
        <v>23.062999999999999</v>
      </c>
      <c r="Y5" s="3">
        <v>19.943999999999999</v>
      </c>
      <c r="Z5" s="3">
        <v>42.804000000000002</v>
      </c>
      <c r="AA5" s="3">
        <v>34.061999999999998</v>
      </c>
      <c r="AB5" s="3">
        <v>26.009</v>
      </c>
      <c r="AC5" s="3">
        <v>26.902999999999999</v>
      </c>
      <c r="AD5" s="3">
        <v>29.152000000000001</v>
      </c>
      <c r="AE5" s="3">
        <v>31.437000000000001</v>
      </c>
      <c r="AF5" s="3">
        <v>48.353000000000002</v>
      </c>
      <c r="AG5" s="3">
        <v>26.27</v>
      </c>
      <c r="AH5">
        <v>41.395000000000003</v>
      </c>
    </row>
    <row r="6" spans="1:39" ht="14.4" x14ac:dyDescent="0.3">
      <c r="A6" s="71">
        <v>45078</v>
      </c>
      <c r="B6" s="31">
        <v>70</v>
      </c>
      <c r="C6" s="11">
        <v>49</v>
      </c>
      <c r="D6" s="10">
        <v>56</v>
      </c>
      <c r="E6">
        <v>62.719000000000001</v>
      </c>
      <c r="F6">
        <v>46.081000000000003</v>
      </c>
      <c r="G6">
        <v>63.636000000000003</v>
      </c>
      <c r="H6" s="3">
        <v>62.337000000000003</v>
      </c>
      <c r="I6" s="3">
        <v>84.036000000000001</v>
      </c>
      <c r="J6" s="3">
        <v>52.414999999999999</v>
      </c>
      <c r="K6" s="3">
        <v>75.361000000000004</v>
      </c>
      <c r="L6" s="3">
        <v>48.771999999999998</v>
      </c>
      <c r="M6" s="3">
        <v>73.763000000000005</v>
      </c>
      <c r="N6" s="3">
        <v>46.624000000000002</v>
      </c>
      <c r="O6" s="3">
        <v>51.457999999999998</v>
      </c>
      <c r="P6" s="3">
        <v>41.341999999999999</v>
      </c>
      <c r="Q6" s="3">
        <v>61.101999999999997</v>
      </c>
      <c r="R6" s="3">
        <v>48.752000000000002</v>
      </c>
      <c r="S6" s="3">
        <v>53.003</v>
      </c>
      <c r="T6" s="3">
        <v>48.588000000000001</v>
      </c>
      <c r="U6" s="3">
        <v>48.832999999999998</v>
      </c>
      <c r="V6" s="3">
        <v>64.543000000000006</v>
      </c>
      <c r="W6" s="3">
        <v>51.223999999999997</v>
      </c>
      <c r="X6" s="3">
        <v>65.965999999999994</v>
      </c>
      <c r="Y6" s="3">
        <v>67.694000000000003</v>
      </c>
      <c r="Z6" s="3">
        <v>36.348999999999997</v>
      </c>
      <c r="AA6" s="3">
        <v>71.444000000000003</v>
      </c>
      <c r="AB6" s="3">
        <v>56.634999999999998</v>
      </c>
      <c r="AC6" s="3">
        <v>78.914000000000001</v>
      </c>
      <c r="AD6" s="3">
        <v>67.968000000000004</v>
      </c>
      <c r="AE6" s="3">
        <v>55.365000000000002</v>
      </c>
      <c r="AF6" s="3">
        <v>47.061</v>
      </c>
      <c r="AG6" s="3">
        <v>61.53</v>
      </c>
      <c r="AH6">
        <v>51.7</v>
      </c>
    </row>
    <row r="7" spans="1:39" ht="14.4" x14ac:dyDescent="0.3">
      <c r="A7" s="71">
        <v>45108</v>
      </c>
      <c r="B7" s="31">
        <v>29</v>
      </c>
      <c r="C7" s="11">
        <v>20</v>
      </c>
      <c r="D7" s="10">
        <v>23</v>
      </c>
      <c r="E7">
        <v>28.457999999999998</v>
      </c>
      <c r="F7">
        <v>26.588000000000001</v>
      </c>
      <c r="G7">
        <v>30.858000000000001</v>
      </c>
      <c r="H7" s="3">
        <v>21.954000000000001</v>
      </c>
      <c r="I7" s="3">
        <v>72.436000000000007</v>
      </c>
      <c r="J7" s="3">
        <v>21.035</v>
      </c>
      <c r="K7" s="3">
        <v>28.556000000000001</v>
      </c>
      <c r="L7" s="3">
        <v>28.917999999999999</v>
      </c>
      <c r="M7" s="3">
        <v>48.496000000000002</v>
      </c>
      <c r="N7" s="3">
        <v>16.756</v>
      </c>
      <c r="O7" s="3">
        <v>18.78</v>
      </c>
      <c r="P7" s="3">
        <v>14.446999999999999</v>
      </c>
      <c r="Q7" s="3">
        <v>20.041</v>
      </c>
      <c r="R7" s="3">
        <v>21.417000000000002</v>
      </c>
      <c r="S7" s="3">
        <v>22.47</v>
      </c>
      <c r="T7" s="3">
        <v>16.535</v>
      </c>
      <c r="U7" s="3">
        <v>21.736000000000001</v>
      </c>
      <c r="V7" s="3">
        <v>32.798000000000002</v>
      </c>
      <c r="W7" s="3">
        <v>27.809000000000001</v>
      </c>
      <c r="X7" s="3">
        <v>23.53</v>
      </c>
      <c r="Y7" s="3">
        <v>41.848999999999997</v>
      </c>
      <c r="Z7" s="3">
        <v>14.379</v>
      </c>
      <c r="AA7" s="3">
        <v>27.295999999999999</v>
      </c>
      <c r="AB7" s="3">
        <v>21.177</v>
      </c>
      <c r="AC7" s="3">
        <v>36.557000000000002</v>
      </c>
      <c r="AD7" s="3">
        <v>25.306000000000001</v>
      </c>
      <c r="AE7" s="3">
        <v>21.071999999999999</v>
      </c>
      <c r="AF7" s="3">
        <v>15.1</v>
      </c>
      <c r="AG7" s="3">
        <v>39.936999999999998</v>
      </c>
      <c r="AH7">
        <v>16.774000000000001</v>
      </c>
    </row>
    <row r="8" spans="1:39" ht="14.4" x14ac:dyDescent="0.3">
      <c r="A8" s="71">
        <v>45139</v>
      </c>
      <c r="B8" s="31">
        <v>13</v>
      </c>
      <c r="C8" s="11">
        <v>9</v>
      </c>
      <c r="D8" s="10">
        <v>11</v>
      </c>
      <c r="E8">
        <v>10.502000000000001</v>
      </c>
      <c r="F8">
        <v>12.404999999999999</v>
      </c>
      <c r="G8">
        <v>10.997999999999999</v>
      </c>
      <c r="H8" s="3">
        <v>9.2089999999999996</v>
      </c>
      <c r="I8" s="3">
        <v>21.126999999999999</v>
      </c>
      <c r="J8" s="3">
        <v>8.8170000000000002</v>
      </c>
      <c r="K8" s="3">
        <v>12.316000000000001</v>
      </c>
      <c r="L8" s="3">
        <v>10.497999999999999</v>
      </c>
      <c r="M8" s="3">
        <v>16.062999999999999</v>
      </c>
      <c r="N8" s="3">
        <v>8.5250000000000004</v>
      </c>
      <c r="O8" s="3">
        <v>9.5890000000000004</v>
      </c>
      <c r="P8" s="3">
        <v>7.1539999999999999</v>
      </c>
      <c r="Q8" s="3">
        <v>8.9429999999999996</v>
      </c>
      <c r="R8" s="3">
        <v>9.1110000000000007</v>
      </c>
      <c r="S8" s="3">
        <v>10.635999999999999</v>
      </c>
      <c r="T8" s="3">
        <v>8.8510000000000009</v>
      </c>
      <c r="U8" s="3">
        <v>9.8000000000000007</v>
      </c>
      <c r="V8" s="3">
        <v>11.218999999999999</v>
      </c>
      <c r="W8" s="3">
        <v>10.395</v>
      </c>
      <c r="X8" s="3">
        <v>11.247</v>
      </c>
      <c r="Y8" s="3">
        <v>13.574</v>
      </c>
      <c r="Z8" s="3">
        <v>7.51</v>
      </c>
      <c r="AA8" s="3">
        <v>11.831</v>
      </c>
      <c r="AB8" s="3">
        <v>9.6829999999999998</v>
      </c>
      <c r="AC8" s="3">
        <v>12.175000000000001</v>
      </c>
      <c r="AD8" s="3">
        <v>10.523999999999999</v>
      </c>
      <c r="AE8" s="3">
        <v>11.07</v>
      </c>
      <c r="AF8" s="3">
        <v>7.7329999999999997</v>
      </c>
      <c r="AG8" s="3">
        <v>12.856999999999999</v>
      </c>
      <c r="AH8">
        <v>8.4320000000000004</v>
      </c>
    </row>
    <row r="9" spans="1:39" ht="14.4" x14ac:dyDescent="0.3">
      <c r="A9" s="71">
        <v>45170</v>
      </c>
      <c r="B9" s="31">
        <v>9</v>
      </c>
      <c r="C9" s="11">
        <v>8</v>
      </c>
      <c r="D9" s="10">
        <v>7</v>
      </c>
      <c r="E9">
        <v>6.7889999999999997</v>
      </c>
      <c r="F9">
        <v>8.1039999999999992</v>
      </c>
      <c r="G9">
        <v>7.7089999999999996</v>
      </c>
      <c r="H9" s="3">
        <v>6.6589999999999998</v>
      </c>
      <c r="I9" s="3">
        <v>11.928000000000001</v>
      </c>
      <c r="J9" s="3">
        <v>6.4459999999999997</v>
      </c>
      <c r="K9" s="3">
        <v>8.0359999999999996</v>
      </c>
      <c r="L9" s="3">
        <v>6.4429999999999996</v>
      </c>
      <c r="M9" s="3">
        <v>8.6929999999999996</v>
      </c>
      <c r="N9" s="3">
        <v>6.1420000000000003</v>
      </c>
      <c r="O9" s="3">
        <v>6.6050000000000004</v>
      </c>
      <c r="P9" s="3">
        <v>5.4240000000000004</v>
      </c>
      <c r="Q9" s="3">
        <v>8.6929999999999996</v>
      </c>
      <c r="R9" s="3">
        <v>6.4729999999999999</v>
      </c>
      <c r="S9" s="3">
        <v>6.7309999999999999</v>
      </c>
      <c r="T9" s="3">
        <v>6.9279999999999999</v>
      </c>
      <c r="U9" s="3">
        <v>7.4790000000000001</v>
      </c>
      <c r="V9" s="3">
        <v>7.1180000000000003</v>
      </c>
      <c r="W9" s="3">
        <v>6.84</v>
      </c>
      <c r="X9" s="3">
        <v>6.8280000000000003</v>
      </c>
      <c r="Y9" s="3">
        <v>7.5830000000000002</v>
      </c>
      <c r="Z9" s="3">
        <v>5.9050000000000002</v>
      </c>
      <c r="AA9" s="3">
        <v>8.8320000000000007</v>
      </c>
      <c r="AB9" s="3">
        <v>8.4819999999999993</v>
      </c>
      <c r="AC9" s="3">
        <v>7.899</v>
      </c>
      <c r="AD9" s="3">
        <v>7.0720000000000001</v>
      </c>
      <c r="AE9" s="3">
        <v>6.6989999999999998</v>
      </c>
      <c r="AF9" s="3">
        <v>5.8369999999999997</v>
      </c>
      <c r="AG9" s="3">
        <v>7.4720000000000004</v>
      </c>
      <c r="AH9">
        <v>7.7149999999999999</v>
      </c>
    </row>
    <row r="10" spans="1:39" ht="14.4" x14ac:dyDescent="0.3">
      <c r="A10" s="71">
        <v>45200</v>
      </c>
      <c r="B10" s="31">
        <v>7</v>
      </c>
      <c r="C10" s="11">
        <v>6</v>
      </c>
      <c r="D10" s="10">
        <v>7</v>
      </c>
      <c r="E10">
        <v>6.8609999999999998</v>
      </c>
      <c r="F10">
        <v>7.0960000000000001</v>
      </c>
      <c r="G10">
        <v>8.3539999999999992</v>
      </c>
      <c r="H10" s="3">
        <v>8.6289999999999996</v>
      </c>
      <c r="I10" s="3">
        <v>11.228999999999999</v>
      </c>
      <c r="J10" s="3">
        <v>7.2770000000000001</v>
      </c>
      <c r="K10" s="3">
        <v>8.6340000000000003</v>
      </c>
      <c r="L10" s="3">
        <v>7.9530000000000003</v>
      </c>
      <c r="M10" s="3">
        <v>8.3160000000000007</v>
      </c>
      <c r="N10" s="3">
        <v>6.4390000000000001</v>
      </c>
      <c r="O10" s="3">
        <v>6.6479999999999997</v>
      </c>
      <c r="P10" s="3">
        <v>7.1020000000000003</v>
      </c>
      <c r="Q10" s="3">
        <v>7.6269999999999998</v>
      </c>
      <c r="R10" s="3">
        <v>7.3220000000000001</v>
      </c>
      <c r="S10" s="3">
        <v>8.3879999999999999</v>
      </c>
      <c r="T10" s="3">
        <v>10.34</v>
      </c>
      <c r="U10" s="3">
        <v>8.16</v>
      </c>
      <c r="V10" s="3">
        <v>7.8730000000000002</v>
      </c>
      <c r="W10" s="3">
        <v>8.3030000000000008</v>
      </c>
      <c r="X10" s="3">
        <v>7.1379999999999999</v>
      </c>
      <c r="Y10" s="3">
        <v>8.0890000000000004</v>
      </c>
      <c r="Z10" s="3">
        <v>6.1239999999999997</v>
      </c>
      <c r="AA10" s="3">
        <v>10.244</v>
      </c>
      <c r="AB10" s="3">
        <v>11.715</v>
      </c>
      <c r="AC10" s="3">
        <v>7.6449999999999996</v>
      </c>
      <c r="AD10" s="3">
        <v>7.1319999999999997</v>
      </c>
      <c r="AE10" s="3">
        <v>8.02</v>
      </c>
      <c r="AF10" s="3">
        <v>6.5490000000000004</v>
      </c>
      <c r="AG10" s="3">
        <v>7.34</v>
      </c>
      <c r="AH10">
        <v>7.9329999999999998</v>
      </c>
    </row>
    <row r="11" spans="1:39" ht="14.4" x14ac:dyDescent="0.3">
      <c r="A11" s="71">
        <v>45231</v>
      </c>
      <c r="B11" s="31">
        <v>5</v>
      </c>
      <c r="C11" s="11">
        <v>4</v>
      </c>
      <c r="D11" s="10">
        <v>5</v>
      </c>
      <c r="E11">
        <v>5.97</v>
      </c>
      <c r="F11">
        <v>5.9429999999999996</v>
      </c>
      <c r="G11">
        <v>6.8979999999999997</v>
      </c>
      <c r="H11" s="3">
        <v>6.976</v>
      </c>
      <c r="I11" s="3">
        <v>8.4160000000000004</v>
      </c>
      <c r="J11" s="3">
        <v>6.9009999999999998</v>
      </c>
      <c r="K11" s="3">
        <v>7.1420000000000003</v>
      </c>
      <c r="L11" s="3">
        <v>6.2549999999999999</v>
      </c>
      <c r="M11" s="3">
        <v>7.0060000000000002</v>
      </c>
      <c r="N11" s="3">
        <v>5.4420000000000002</v>
      </c>
      <c r="O11" s="3">
        <v>6.5570000000000004</v>
      </c>
      <c r="P11" s="3">
        <v>5.2160000000000002</v>
      </c>
      <c r="Q11" s="3">
        <v>6.0220000000000002</v>
      </c>
      <c r="R11" s="3">
        <v>6.27</v>
      </c>
      <c r="S11" s="3">
        <v>7.2549999999999999</v>
      </c>
      <c r="T11" s="3">
        <v>7.6980000000000004</v>
      </c>
      <c r="U11" s="3">
        <v>6.9279999999999999</v>
      </c>
      <c r="V11" s="3">
        <v>6.65</v>
      </c>
      <c r="W11" s="3">
        <v>7.0819999999999999</v>
      </c>
      <c r="X11" s="3">
        <v>7.0650000000000004</v>
      </c>
      <c r="Y11" s="3">
        <v>6.758</v>
      </c>
      <c r="Z11" s="3">
        <v>5.2160000000000002</v>
      </c>
      <c r="AA11" s="3">
        <v>7.48</v>
      </c>
      <c r="AB11" s="3">
        <v>7.6040000000000001</v>
      </c>
      <c r="AC11" s="3">
        <v>6.5590000000000002</v>
      </c>
      <c r="AD11" s="3">
        <v>6.0780000000000003</v>
      </c>
      <c r="AE11" s="3">
        <v>6.657</v>
      </c>
      <c r="AF11" s="3">
        <v>6.0069999999999997</v>
      </c>
      <c r="AG11" s="3">
        <v>6.4139999999999997</v>
      </c>
      <c r="AH11">
        <v>7.9989999999999997</v>
      </c>
    </row>
    <row r="12" spans="1:39" ht="14.4" x14ac:dyDescent="0.3">
      <c r="A12" s="71">
        <v>45261</v>
      </c>
      <c r="B12" s="31">
        <v>5</v>
      </c>
      <c r="C12" s="11">
        <v>4</v>
      </c>
      <c r="D12" s="10">
        <v>4</v>
      </c>
      <c r="E12">
        <v>5.6509999999999998</v>
      </c>
      <c r="F12">
        <v>5.5039999999999996</v>
      </c>
      <c r="G12">
        <v>5.9080000000000004</v>
      </c>
      <c r="H12" s="3">
        <v>6.0629999999999997</v>
      </c>
      <c r="I12" s="3">
        <v>7.7450000000000001</v>
      </c>
      <c r="J12" s="3">
        <v>6.05</v>
      </c>
      <c r="K12" s="3">
        <v>6.383</v>
      </c>
      <c r="L12" s="3">
        <v>6.0019999999999998</v>
      </c>
      <c r="M12" s="3">
        <v>6.3540000000000001</v>
      </c>
      <c r="N12" s="3">
        <v>5.0650000000000004</v>
      </c>
      <c r="O12" s="3">
        <v>5.6269999999999998</v>
      </c>
      <c r="P12" s="3">
        <v>4.6779999999999999</v>
      </c>
      <c r="Q12" s="3">
        <v>5.516</v>
      </c>
      <c r="R12" s="3">
        <v>5.4930000000000003</v>
      </c>
      <c r="S12" s="3">
        <v>5.9240000000000004</v>
      </c>
      <c r="T12" s="3">
        <v>6.0369999999999999</v>
      </c>
      <c r="U12" s="3">
        <v>5.665</v>
      </c>
      <c r="V12" s="3">
        <v>5.9109999999999996</v>
      </c>
      <c r="W12" s="3">
        <v>5.9329999999999998</v>
      </c>
      <c r="X12" s="3">
        <v>5.9640000000000004</v>
      </c>
      <c r="Y12" s="3">
        <v>6.0410000000000004</v>
      </c>
      <c r="Z12" s="3">
        <v>4.7670000000000003</v>
      </c>
      <c r="AA12" s="3">
        <v>6.32</v>
      </c>
      <c r="AB12" s="3">
        <v>5.907</v>
      </c>
      <c r="AC12" s="3">
        <v>6.2039999999999997</v>
      </c>
      <c r="AD12" s="3">
        <v>5.617</v>
      </c>
      <c r="AE12" s="3">
        <v>6.1859999999999999</v>
      </c>
      <c r="AF12" s="3">
        <v>5.1870000000000003</v>
      </c>
      <c r="AG12" s="3">
        <v>6.0369999999999999</v>
      </c>
      <c r="AH12">
        <v>6.351</v>
      </c>
    </row>
    <row r="13" spans="1:39" ht="14.4" x14ac:dyDescent="0.3">
      <c r="A13" s="71">
        <v>45292</v>
      </c>
      <c r="B13" s="31">
        <v>5</v>
      </c>
      <c r="C13" s="11">
        <v>4</v>
      </c>
      <c r="D13" s="10">
        <v>5</v>
      </c>
      <c r="E13">
        <v>5.1529999999999996</v>
      </c>
      <c r="F13">
        <v>5.0430000000000001</v>
      </c>
      <c r="G13">
        <v>5.3339999999999996</v>
      </c>
      <c r="H13" s="3">
        <v>5.4089999999999998</v>
      </c>
      <c r="I13" s="3">
        <v>6.6719999999999997</v>
      </c>
      <c r="J13" s="3">
        <v>5.1369999999999996</v>
      </c>
      <c r="K13" s="3">
        <v>5.7549999999999999</v>
      </c>
      <c r="L13" s="3">
        <v>5.0860000000000003</v>
      </c>
      <c r="M13" s="3">
        <v>5.8319999999999999</v>
      </c>
      <c r="N13" s="3">
        <v>4.6449999999999996</v>
      </c>
      <c r="O13" s="3">
        <v>5.0170000000000003</v>
      </c>
      <c r="P13" s="3">
        <v>4.2670000000000003</v>
      </c>
      <c r="Q13" s="3">
        <v>4.9580000000000002</v>
      </c>
      <c r="R13" s="3">
        <v>4.9649999999999999</v>
      </c>
      <c r="S13" s="3">
        <v>5.2089999999999996</v>
      </c>
      <c r="T13" s="3">
        <v>5.194</v>
      </c>
      <c r="U13" s="3">
        <v>4.875</v>
      </c>
      <c r="V13" s="3">
        <v>5.3079999999999998</v>
      </c>
      <c r="W13" s="3">
        <v>5.3230000000000004</v>
      </c>
      <c r="X13" s="3">
        <v>5.2530000000000001</v>
      </c>
      <c r="Y13" s="3">
        <v>5.5439999999999996</v>
      </c>
      <c r="Z13" s="3">
        <v>4.3319999999999999</v>
      </c>
      <c r="AA13" s="3">
        <v>5.6929999999999996</v>
      </c>
      <c r="AB13" s="3">
        <v>5.2320000000000002</v>
      </c>
      <c r="AC13" s="3">
        <v>5.6719999999999997</v>
      </c>
      <c r="AD13" s="3">
        <v>5.0549999999999997</v>
      </c>
      <c r="AE13" s="3">
        <v>5.2279999999999998</v>
      </c>
      <c r="AF13" s="3">
        <v>4.6989999999999998</v>
      </c>
      <c r="AG13" s="3">
        <v>5.484</v>
      </c>
      <c r="AH13">
        <v>5.2350000000000003</v>
      </c>
    </row>
    <row r="14" spans="1:39" ht="14.4" x14ac:dyDescent="0.3">
      <c r="A14" s="71">
        <v>45323</v>
      </c>
      <c r="B14" s="31">
        <v>4</v>
      </c>
      <c r="C14" s="11">
        <v>4</v>
      </c>
      <c r="D14" s="10">
        <v>4</v>
      </c>
      <c r="E14">
        <v>4.5209999999999999</v>
      </c>
      <c r="F14">
        <v>4.3579999999999997</v>
      </c>
      <c r="G14">
        <v>4.58</v>
      </c>
      <c r="H14" s="3">
        <v>4.7629999999999999</v>
      </c>
      <c r="I14" s="3">
        <v>5.6130000000000004</v>
      </c>
      <c r="J14" s="3">
        <v>4.3239999999999998</v>
      </c>
      <c r="K14" s="3">
        <v>4.8860000000000001</v>
      </c>
      <c r="L14" s="3">
        <v>4.3680000000000003</v>
      </c>
      <c r="M14" s="3">
        <v>5.0279999999999996</v>
      </c>
      <c r="N14" s="3">
        <v>4.0019999999999998</v>
      </c>
      <c r="O14" s="3">
        <v>4.2569999999999997</v>
      </c>
      <c r="P14" s="3">
        <v>3.8119999999999998</v>
      </c>
      <c r="Q14" s="3">
        <v>4.2320000000000002</v>
      </c>
      <c r="R14" s="3">
        <v>4.2329999999999997</v>
      </c>
      <c r="S14" s="3">
        <v>4.4000000000000004</v>
      </c>
      <c r="T14" s="3">
        <v>4.4550000000000001</v>
      </c>
      <c r="U14" s="3">
        <v>4.0919999999999996</v>
      </c>
      <c r="V14" s="3">
        <v>4.5439999999999996</v>
      </c>
      <c r="W14" s="3">
        <v>4.5229999999999997</v>
      </c>
      <c r="X14" s="3">
        <v>4.4459999999999997</v>
      </c>
      <c r="Y14" s="3">
        <v>4.7009999999999996</v>
      </c>
      <c r="Z14" s="3">
        <v>3.7639999999999998</v>
      </c>
      <c r="AA14" s="3">
        <v>4.8319999999999999</v>
      </c>
      <c r="AB14" s="3">
        <v>5.0869999999999997</v>
      </c>
      <c r="AC14" s="3">
        <v>5.0469999999999997</v>
      </c>
      <c r="AD14" s="3">
        <v>4.3570000000000002</v>
      </c>
      <c r="AE14" s="3">
        <v>4.5259999999999998</v>
      </c>
      <c r="AF14" s="3">
        <v>4.0369999999999999</v>
      </c>
      <c r="AG14" s="3">
        <v>4.6630000000000003</v>
      </c>
      <c r="AH14">
        <v>4.4480000000000004</v>
      </c>
    </row>
    <row r="15" spans="1:39" ht="14.4" x14ac:dyDescent="0.3">
      <c r="A15" s="71">
        <v>45352</v>
      </c>
      <c r="B15" s="31">
        <v>5</v>
      </c>
      <c r="C15" s="11">
        <v>4</v>
      </c>
      <c r="D15" s="10">
        <v>5</v>
      </c>
      <c r="E15">
        <v>4.99</v>
      </c>
      <c r="F15">
        <v>4.8140000000000001</v>
      </c>
      <c r="G15">
        <v>5.2910000000000004</v>
      </c>
      <c r="H15" s="3">
        <v>6.09</v>
      </c>
      <c r="I15" s="3">
        <v>5.7809999999999997</v>
      </c>
      <c r="J15" s="3">
        <v>5.3840000000000003</v>
      </c>
      <c r="K15" s="3">
        <v>5.4089999999999998</v>
      </c>
      <c r="L15" s="3">
        <v>5.4569999999999999</v>
      </c>
      <c r="M15" s="3">
        <v>5.3010000000000002</v>
      </c>
      <c r="N15" s="3">
        <v>4.4059999999999997</v>
      </c>
      <c r="O15" s="3">
        <v>4.327</v>
      </c>
      <c r="P15" s="3">
        <v>4.37</v>
      </c>
      <c r="Q15" s="3">
        <v>6.375</v>
      </c>
      <c r="R15" s="3">
        <v>4.3259999999999996</v>
      </c>
      <c r="S15" s="3">
        <v>4.4909999999999997</v>
      </c>
      <c r="T15" s="3">
        <v>7.0640000000000001</v>
      </c>
      <c r="U15" s="3">
        <v>3.9870000000000001</v>
      </c>
      <c r="V15" s="3">
        <v>5.383</v>
      </c>
      <c r="W15" s="3">
        <v>4.415</v>
      </c>
      <c r="X15" s="3">
        <v>4.6660000000000004</v>
      </c>
      <c r="Y15" s="3">
        <v>5.7729999999999997</v>
      </c>
      <c r="Z15" s="3">
        <v>3.863</v>
      </c>
      <c r="AA15" s="3">
        <v>4.6539999999999999</v>
      </c>
      <c r="AB15" s="3">
        <v>6.2720000000000002</v>
      </c>
      <c r="AC15" s="3">
        <v>5.7329999999999997</v>
      </c>
      <c r="AD15" s="3">
        <v>6.4020000000000001</v>
      </c>
      <c r="AE15" s="3">
        <v>4.62</v>
      </c>
      <c r="AF15" s="3">
        <v>3.9350000000000001</v>
      </c>
      <c r="AG15" s="3">
        <v>4.9089999999999998</v>
      </c>
      <c r="AH15">
        <v>4.4880000000000004</v>
      </c>
    </row>
    <row r="16" spans="1:39" ht="14.4" x14ac:dyDescent="0.3">
      <c r="A16" s="71">
        <v>45383</v>
      </c>
      <c r="B16" s="31">
        <v>10</v>
      </c>
      <c r="C16" s="11">
        <v>8</v>
      </c>
      <c r="D16" s="10">
        <v>9</v>
      </c>
      <c r="E16">
        <v>10.135</v>
      </c>
      <c r="F16">
        <v>8.1790000000000003</v>
      </c>
      <c r="G16">
        <v>9.1539999999999999</v>
      </c>
      <c r="H16" s="3">
        <v>7.5069999999999997</v>
      </c>
      <c r="I16" s="3">
        <v>10.333</v>
      </c>
      <c r="J16" s="3">
        <v>7.7759999999999998</v>
      </c>
      <c r="K16" s="3">
        <v>7.2889999999999997</v>
      </c>
      <c r="L16" s="3">
        <v>7.4720000000000004</v>
      </c>
      <c r="M16" s="3">
        <v>11.048</v>
      </c>
      <c r="N16" s="3">
        <v>8.4030000000000005</v>
      </c>
      <c r="O16" s="3">
        <v>9.2959999999999994</v>
      </c>
      <c r="P16" s="3">
        <v>7.4989999999999997</v>
      </c>
      <c r="Q16" s="3">
        <v>11.792999999999999</v>
      </c>
      <c r="R16" s="3">
        <v>8.16</v>
      </c>
      <c r="S16" s="3">
        <v>11.079000000000001</v>
      </c>
      <c r="T16" s="3">
        <v>10.861000000000001</v>
      </c>
      <c r="U16" s="3">
        <v>4.7560000000000002</v>
      </c>
      <c r="V16" s="3">
        <v>7.306</v>
      </c>
      <c r="W16" s="3">
        <v>7.9219999999999997</v>
      </c>
      <c r="X16" s="3">
        <v>7.88</v>
      </c>
      <c r="Y16" s="3">
        <v>13.122</v>
      </c>
      <c r="Z16" s="3">
        <v>6.12</v>
      </c>
      <c r="AA16" s="3">
        <v>7.3769999999999998</v>
      </c>
      <c r="AB16" s="3">
        <v>10.196</v>
      </c>
      <c r="AC16" s="3">
        <v>8.7230000000000008</v>
      </c>
      <c r="AD16" s="3">
        <v>11.523</v>
      </c>
      <c r="AE16" s="3">
        <v>7.6520000000000001</v>
      </c>
      <c r="AF16" s="3">
        <v>8.0920000000000005</v>
      </c>
      <c r="AG16" s="3">
        <v>7.5140000000000002</v>
      </c>
      <c r="AH16">
        <v>7.7750000000000004</v>
      </c>
    </row>
    <row r="17" spans="1:34" ht="14.4" x14ac:dyDescent="0.3">
      <c r="A17" s="71">
        <v>45413</v>
      </c>
      <c r="B17" s="31">
        <v>30</v>
      </c>
      <c r="C17" s="11">
        <v>23</v>
      </c>
      <c r="D17" s="10">
        <v>26</v>
      </c>
      <c r="E17">
        <v>28.577000000000002</v>
      </c>
      <c r="F17">
        <v>36.624000000000002</v>
      </c>
      <c r="G17">
        <v>30.795000000000002</v>
      </c>
      <c r="H17" s="3">
        <v>33.286999999999999</v>
      </c>
      <c r="I17" s="3">
        <v>57.01</v>
      </c>
      <c r="J17" s="3">
        <v>39.155000000000001</v>
      </c>
      <c r="K17" s="3">
        <v>24.39</v>
      </c>
      <c r="L17" s="3">
        <v>25.702000000000002</v>
      </c>
      <c r="M17" s="3">
        <v>35.945999999999998</v>
      </c>
      <c r="N17" s="3">
        <v>28.338999999999999</v>
      </c>
      <c r="O17" s="3">
        <v>20.077999999999999</v>
      </c>
      <c r="P17" s="3">
        <v>24.79</v>
      </c>
      <c r="Q17" s="3">
        <v>30.518000000000001</v>
      </c>
      <c r="R17" s="3">
        <v>28.952999999999999</v>
      </c>
      <c r="S17" s="3">
        <v>35.189</v>
      </c>
      <c r="T17" s="3">
        <v>30.837</v>
      </c>
      <c r="U17" s="3">
        <v>28.22</v>
      </c>
      <c r="V17" s="3">
        <v>38.805999999999997</v>
      </c>
      <c r="W17" s="3">
        <v>18.173999999999999</v>
      </c>
      <c r="X17" s="3">
        <v>24.559000000000001</v>
      </c>
      <c r="Y17" s="3">
        <v>24.766999999999999</v>
      </c>
      <c r="Z17" s="3">
        <v>19.507999999999999</v>
      </c>
      <c r="AA17" s="3">
        <v>33.612000000000002</v>
      </c>
      <c r="AB17" s="3">
        <v>20.835999999999999</v>
      </c>
      <c r="AC17" s="3">
        <v>19.899000000000001</v>
      </c>
      <c r="AD17" s="3">
        <v>36.098999999999997</v>
      </c>
      <c r="AE17" s="3">
        <v>31.129000000000001</v>
      </c>
      <c r="AF17" s="3">
        <v>24.388000000000002</v>
      </c>
      <c r="AG17" s="3">
        <v>26.835999999999999</v>
      </c>
      <c r="AH17">
        <v>23.747</v>
      </c>
    </row>
    <row r="18" spans="1:34" ht="14.4" x14ac:dyDescent="0.3">
      <c r="A18" s="71">
        <v>45444</v>
      </c>
      <c r="B18" s="31">
        <v>51</v>
      </c>
      <c r="C18" s="11">
        <v>28</v>
      </c>
      <c r="D18" s="10">
        <v>40</v>
      </c>
      <c r="E18">
        <v>27.867000000000001</v>
      </c>
      <c r="F18">
        <v>67.149000000000001</v>
      </c>
      <c r="G18">
        <v>41.460999999999999</v>
      </c>
      <c r="H18" s="3">
        <v>87.304000000000002</v>
      </c>
      <c r="I18" s="3">
        <v>62.015999999999998</v>
      </c>
      <c r="J18" s="3">
        <v>72.33</v>
      </c>
      <c r="K18" s="3">
        <v>32.316000000000003</v>
      </c>
      <c r="L18" s="3">
        <v>50.606999999999999</v>
      </c>
      <c r="M18" s="3">
        <v>27.177</v>
      </c>
      <c r="N18" s="3">
        <v>26.971</v>
      </c>
      <c r="O18" s="3">
        <v>14.242000000000001</v>
      </c>
      <c r="P18" s="3">
        <v>37.213000000000001</v>
      </c>
      <c r="Q18" s="3">
        <v>23.6</v>
      </c>
      <c r="R18" s="3">
        <v>37.944000000000003</v>
      </c>
      <c r="S18" s="3">
        <v>37.731999999999999</v>
      </c>
      <c r="T18" s="3">
        <v>28.826000000000001</v>
      </c>
      <c r="U18" s="3">
        <v>79.108000000000004</v>
      </c>
      <c r="V18" s="3">
        <v>41.319000000000003</v>
      </c>
      <c r="W18" s="3">
        <v>42.877000000000002</v>
      </c>
      <c r="X18" s="3">
        <v>70.260000000000005</v>
      </c>
      <c r="Y18" s="3">
        <v>11.891</v>
      </c>
      <c r="Z18" s="3">
        <v>32.283000000000001</v>
      </c>
      <c r="AA18" s="3">
        <v>54.923000000000002</v>
      </c>
      <c r="AB18" s="3">
        <v>52.326000000000001</v>
      </c>
      <c r="AC18" s="3">
        <v>44.756</v>
      </c>
      <c r="AD18" s="3">
        <v>55.545999999999999</v>
      </c>
      <c r="AE18" s="3">
        <v>18.471</v>
      </c>
      <c r="AF18" s="3">
        <v>61.133000000000003</v>
      </c>
      <c r="AG18" s="3">
        <v>33.996000000000002</v>
      </c>
      <c r="AH18">
        <v>44.73</v>
      </c>
    </row>
    <row r="19" spans="1:34" ht="14.4" x14ac:dyDescent="0.3">
      <c r="A19" s="71">
        <v>45474</v>
      </c>
      <c r="B19" s="31">
        <v>24</v>
      </c>
      <c r="C19" s="11">
        <v>9</v>
      </c>
      <c r="D19" s="10">
        <v>15</v>
      </c>
      <c r="E19">
        <v>13.928000000000001</v>
      </c>
      <c r="F19">
        <v>32.456000000000003</v>
      </c>
      <c r="G19">
        <v>15.398</v>
      </c>
      <c r="H19" s="3">
        <v>74.091999999999999</v>
      </c>
      <c r="I19" s="3">
        <v>23.992000000000001</v>
      </c>
      <c r="J19" s="3">
        <v>26.696000000000002</v>
      </c>
      <c r="K19" s="3">
        <v>16.146999999999998</v>
      </c>
      <c r="L19" s="3">
        <v>30.443999999999999</v>
      </c>
      <c r="M19" s="3">
        <v>11.506</v>
      </c>
      <c r="N19" s="3">
        <v>10.68</v>
      </c>
      <c r="O19" s="3">
        <v>7.11</v>
      </c>
      <c r="P19" s="3">
        <v>13.162000000000001</v>
      </c>
      <c r="Q19" s="3">
        <v>10.016999999999999</v>
      </c>
      <c r="R19" s="3">
        <v>15.833</v>
      </c>
      <c r="S19" s="3">
        <v>13.474</v>
      </c>
      <c r="T19" s="3">
        <v>12.337</v>
      </c>
      <c r="U19" s="3">
        <v>38.539000000000001</v>
      </c>
      <c r="V19" s="3">
        <v>21.51</v>
      </c>
      <c r="W19" s="3">
        <v>14.412000000000001</v>
      </c>
      <c r="X19" s="3">
        <v>42.369</v>
      </c>
      <c r="Y19" s="3">
        <v>7.4249999999999998</v>
      </c>
      <c r="Z19" s="3">
        <v>12.97</v>
      </c>
      <c r="AA19" s="3">
        <v>19.527000000000001</v>
      </c>
      <c r="AB19" s="3">
        <v>18.366</v>
      </c>
      <c r="AC19" s="3">
        <v>16.32</v>
      </c>
      <c r="AD19" s="3">
        <v>20.881</v>
      </c>
      <c r="AE19" s="3">
        <v>8.2989999999999995</v>
      </c>
      <c r="AF19" s="3">
        <v>38.908000000000001</v>
      </c>
      <c r="AG19" s="3">
        <v>12.595000000000001</v>
      </c>
      <c r="AH19">
        <v>17.957000000000001</v>
      </c>
    </row>
    <row r="20" spans="1:34" ht="14.4" x14ac:dyDescent="0.3">
      <c r="A20" s="71">
        <v>45505</v>
      </c>
      <c r="B20" s="31">
        <v>11</v>
      </c>
      <c r="C20" s="11">
        <v>7</v>
      </c>
      <c r="D20" s="10">
        <v>8</v>
      </c>
      <c r="E20">
        <v>9.234</v>
      </c>
      <c r="F20">
        <v>12.797000000000001</v>
      </c>
      <c r="G20">
        <v>7.827</v>
      </c>
      <c r="H20" s="3">
        <v>23.71</v>
      </c>
      <c r="I20" s="3">
        <v>10.936999999999999</v>
      </c>
      <c r="J20" s="3">
        <v>13.269</v>
      </c>
      <c r="K20" s="3">
        <v>8.3699999999999992</v>
      </c>
      <c r="L20" s="3">
        <v>12.83</v>
      </c>
      <c r="M20" s="3">
        <v>7.6310000000000002</v>
      </c>
      <c r="N20" s="3">
        <v>7.4729999999999999</v>
      </c>
      <c r="O20" s="3">
        <v>5.0629999999999997</v>
      </c>
      <c r="P20" s="3">
        <v>7.2469999999999999</v>
      </c>
      <c r="Q20" s="3">
        <v>6.6790000000000003</v>
      </c>
      <c r="R20" s="3">
        <v>9.5449999999999999</v>
      </c>
      <c r="S20" s="3">
        <v>8.6379999999999999</v>
      </c>
      <c r="T20" s="3">
        <v>7.867</v>
      </c>
      <c r="U20" s="3">
        <v>13.72</v>
      </c>
      <c r="V20" s="3">
        <v>9.6159999999999997</v>
      </c>
      <c r="W20" s="3">
        <v>9.3770000000000007</v>
      </c>
      <c r="X20" s="3">
        <v>15.154</v>
      </c>
      <c r="Y20" s="3">
        <v>5.56</v>
      </c>
      <c r="Z20" s="3">
        <v>8.1229999999999993</v>
      </c>
      <c r="AA20" s="3">
        <v>10.519</v>
      </c>
      <c r="AB20" s="3">
        <v>8.7680000000000007</v>
      </c>
      <c r="AC20" s="3">
        <v>9.0229999999999997</v>
      </c>
      <c r="AD20" s="3">
        <v>12.497999999999999</v>
      </c>
      <c r="AE20" s="3">
        <v>5.7309999999999999</v>
      </c>
      <c r="AF20" s="3">
        <v>13.907999999999999</v>
      </c>
      <c r="AG20" s="3">
        <v>7.6660000000000004</v>
      </c>
      <c r="AH20">
        <v>8.718</v>
      </c>
    </row>
    <row r="21" spans="1:34" ht="14.4" x14ac:dyDescent="0.3">
      <c r="A21" s="71">
        <v>45536</v>
      </c>
      <c r="B21" s="31">
        <v>8</v>
      </c>
      <c r="C21" s="11">
        <v>6</v>
      </c>
      <c r="D21" s="10">
        <v>7</v>
      </c>
      <c r="E21">
        <v>7.1689999999999996</v>
      </c>
      <c r="F21">
        <v>9.2759999999999998</v>
      </c>
      <c r="G21">
        <v>6.3159999999999998</v>
      </c>
      <c r="H21" s="3">
        <v>13.755000000000001</v>
      </c>
      <c r="I21" s="3">
        <v>8.2550000000000008</v>
      </c>
      <c r="J21" s="3">
        <v>9.0069999999999997</v>
      </c>
      <c r="K21" s="3">
        <v>5.98</v>
      </c>
      <c r="L21" s="3">
        <v>8.0939999999999994</v>
      </c>
      <c r="M21" s="3">
        <v>5.923</v>
      </c>
      <c r="N21" s="3">
        <v>5.6230000000000002</v>
      </c>
      <c r="O21" s="3">
        <v>4.319</v>
      </c>
      <c r="P21" s="3">
        <v>7.89</v>
      </c>
      <c r="Q21" s="3">
        <v>5.468</v>
      </c>
      <c r="R21" s="3">
        <v>6.5039999999999996</v>
      </c>
      <c r="S21" s="3">
        <v>7.1680000000000001</v>
      </c>
      <c r="T21" s="3">
        <v>6.7839999999999998</v>
      </c>
      <c r="U21" s="3">
        <v>8.7650000000000006</v>
      </c>
      <c r="V21" s="3">
        <v>6.8380000000000001</v>
      </c>
      <c r="W21" s="3">
        <v>6.2590000000000003</v>
      </c>
      <c r="X21" s="3">
        <v>8.83</v>
      </c>
      <c r="Y21" s="3">
        <v>4.8819999999999997</v>
      </c>
      <c r="Z21" s="3">
        <v>7.15</v>
      </c>
      <c r="AA21" s="3">
        <v>9.9529999999999994</v>
      </c>
      <c r="AB21" s="3">
        <v>6.69</v>
      </c>
      <c r="AC21" s="3">
        <v>6.6859999999999999</v>
      </c>
      <c r="AD21" s="3">
        <v>7.91</v>
      </c>
      <c r="AE21" s="3">
        <v>4.7839999999999998</v>
      </c>
      <c r="AF21" s="3">
        <v>8.3819999999999997</v>
      </c>
      <c r="AG21" s="3">
        <v>7.5510000000000002</v>
      </c>
      <c r="AH21">
        <v>6.3250000000000002</v>
      </c>
    </row>
    <row r="22" spans="1:34" ht="14.4" x14ac:dyDescent="0.3">
      <c r="A22" s="71">
        <v>45566</v>
      </c>
      <c r="B22" s="31">
        <v>8</v>
      </c>
      <c r="C22" s="11">
        <v>6</v>
      </c>
      <c r="D22" s="10">
        <v>7</v>
      </c>
      <c r="E22">
        <v>5.4720000000000004</v>
      </c>
      <c r="F22">
        <v>8.702</v>
      </c>
      <c r="G22">
        <v>7.2889999999999997</v>
      </c>
      <c r="H22" s="3">
        <v>11.260999999999999</v>
      </c>
      <c r="I22" s="3">
        <v>8.0169999999999995</v>
      </c>
      <c r="J22" s="3">
        <v>8.3930000000000007</v>
      </c>
      <c r="K22" s="3">
        <v>6.7530000000000001</v>
      </c>
      <c r="L22" s="3">
        <v>6.9790000000000001</v>
      </c>
      <c r="M22" s="3">
        <v>5.4329999999999998</v>
      </c>
      <c r="N22" s="3">
        <v>4.9429999999999996</v>
      </c>
      <c r="O22" s="3">
        <v>5.16</v>
      </c>
      <c r="P22" s="3">
        <v>5.98</v>
      </c>
      <c r="Q22" s="3">
        <v>5.5860000000000003</v>
      </c>
      <c r="R22" s="3">
        <v>7.173</v>
      </c>
      <c r="S22" s="3">
        <v>9.0530000000000008</v>
      </c>
      <c r="T22" s="3">
        <v>6.6210000000000004</v>
      </c>
      <c r="U22" s="3">
        <v>8.3140000000000001</v>
      </c>
      <c r="V22" s="3">
        <v>7.3470000000000004</v>
      </c>
      <c r="W22" s="3">
        <v>5.7789999999999999</v>
      </c>
      <c r="X22" s="3">
        <v>8.1579999999999995</v>
      </c>
      <c r="Y22" s="3">
        <v>4.4420000000000002</v>
      </c>
      <c r="Z22" s="3">
        <v>7.2709999999999999</v>
      </c>
      <c r="AA22" s="3">
        <v>11.484999999999999</v>
      </c>
      <c r="AB22" s="3">
        <v>5.7439999999999998</v>
      </c>
      <c r="AC22" s="3">
        <v>5.851</v>
      </c>
      <c r="AD22" s="3">
        <v>8.2390000000000008</v>
      </c>
      <c r="AE22" s="3">
        <v>4.7839999999999998</v>
      </c>
      <c r="AF22" s="3">
        <v>7.1340000000000003</v>
      </c>
      <c r="AG22" s="3">
        <v>6.8070000000000004</v>
      </c>
      <c r="AH22">
        <v>5.6310000000000002</v>
      </c>
    </row>
    <row r="23" spans="1:34" ht="14.4" x14ac:dyDescent="0.3">
      <c r="A23" s="71">
        <v>45597</v>
      </c>
      <c r="B23" s="31">
        <v>5</v>
      </c>
      <c r="C23" s="11">
        <v>5</v>
      </c>
      <c r="D23" s="10">
        <v>5</v>
      </c>
      <c r="E23">
        <v>4.59</v>
      </c>
      <c r="F23">
        <v>7.1340000000000003</v>
      </c>
      <c r="G23">
        <v>5.827</v>
      </c>
      <c r="H23" s="3">
        <v>8.4459999999999997</v>
      </c>
      <c r="I23" s="3">
        <v>7.5919999999999996</v>
      </c>
      <c r="J23" s="3">
        <v>6.9210000000000003</v>
      </c>
      <c r="K23" s="3">
        <v>5.2850000000000001</v>
      </c>
      <c r="L23" s="3">
        <v>5.9329999999999998</v>
      </c>
      <c r="M23" s="3">
        <v>4.5869999999999997</v>
      </c>
      <c r="N23" s="3">
        <v>4.9859999999999998</v>
      </c>
      <c r="O23" s="3">
        <v>3.71</v>
      </c>
      <c r="P23" s="3">
        <v>4.6959999999999997</v>
      </c>
      <c r="Q23" s="3">
        <v>4.8129999999999997</v>
      </c>
      <c r="R23" s="3">
        <v>6.2149999999999999</v>
      </c>
      <c r="S23" s="3">
        <v>6.4930000000000003</v>
      </c>
      <c r="T23" s="3">
        <v>5.4329999999999998</v>
      </c>
      <c r="U23" s="3">
        <v>7.0090000000000003</v>
      </c>
      <c r="V23" s="3">
        <v>6.2469999999999999</v>
      </c>
      <c r="W23" s="3">
        <v>5.8079999999999998</v>
      </c>
      <c r="X23" s="3">
        <v>6.8040000000000003</v>
      </c>
      <c r="Y23" s="3">
        <v>3.7869999999999999</v>
      </c>
      <c r="Z23" s="3">
        <v>5.0709999999999997</v>
      </c>
      <c r="AA23" s="3">
        <v>7.3920000000000003</v>
      </c>
      <c r="AB23" s="3">
        <v>4.944</v>
      </c>
      <c r="AC23" s="3">
        <v>4.9809999999999999</v>
      </c>
      <c r="AD23" s="3">
        <v>6.8419999999999996</v>
      </c>
      <c r="AE23" s="3">
        <v>4.41</v>
      </c>
      <c r="AF23" s="3">
        <v>6.2309999999999999</v>
      </c>
      <c r="AG23" s="3">
        <v>6.984</v>
      </c>
      <c r="AH23">
        <v>4.931</v>
      </c>
    </row>
    <row r="24" spans="1:34" ht="14.4" x14ac:dyDescent="0.3">
      <c r="A24" s="71">
        <v>45627</v>
      </c>
      <c r="B24" s="31">
        <v>4</v>
      </c>
      <c r="C24" s="11">
        <v>4</v>
      </c>
      <c r="D24" s="10">
        <v>4</v>
      </c>
      <c r="E24">
        <v>4.2489999999999997</v>
      </c>
      <c r="F24">
        <v>6.15</v>
      </c>
      <c r="G24">
        <v>5.0419999999999998</v>
      </c>
      <c r="H24" s="3">
        <v>7.7880000000000003</v>
      </c>
      <c r="I24" s="3">
        <v>6.6669999999999998</v>
      </c>
      <c r="J24" s="3">
        <v>6.1989999999999998</v>
      </c>
      <c r="K24" s="3">
        <v>5.101</v>
      </c>
      <c r="L24" s="3">
        <v>5.3810000000000002</v>
      </c>
      <c r="M24" s="3">
        <v>4.2679999999999998</v>
      </c>
      <c r="N24" s="3">
        <v>4.218</v>
      </c>
      <c r="O24" s="3">
        <v>3.3130000000000002</v>
      </c>
      <c r="P24" s="3">
        <v>4.29</v>
      </c>
      <c r="Q24" s="3">
        <v>4.1749999999999998</v>
      </c>
      <c r="R24" s="3">
        <v>5.0229999999999997</v>
      </c>
      <c r="S24" s="3">
        <v>5.242</v>
      </c>
      <c r="T24" s="3">
        <v>4.41</v>
      </c>
      <c r="U24" s="3">
        <v>6.234</v>
      </c>
      <c r="V24" s="3">
        <v>5.1779999999999999</v>
      </c>
      <c r="W24" s="3">
        <v>4.8570000000000002</v>
      </c>
      <c r="X24" s="3">
        <v>6.1079999999999997</v>
      </c>
      <c r="Y24" s="3">
        <v>3.45</v>
      </c>
      <c r="Z24" s="3">
        <v>4.3789999999999996</v>
      </c>
      <c r="AA24" s="3">
        <v>5.87</v>
      </c>
      <c r="AB24" s="3">
        <v>4.6769999999999996</v>
      </c>
      <c r="AC24" s="3">
        <v>4.5949999999999998</v>
      </c>
      <c r="AD24" s="3">
        <v>6.3289999999999997</v>
      </c>
      <c r="AE24" s="3">
        <v>3.7650000000000001</v>
      </c>
      <c r="AF24" s="3">
        <v>5.86</v>
      </c>
      <c r="AG24" s="3">
        <v>5.492</v>
      </c>
      <c r="AH24">
        <v>4.6769999999999996</v>
      </c>
    </row>
    <row r="25" spans="1:34" ht="14.4" x14ac:dyDescent="0.3">
      <c r="A25" s="71">
        <v>45658</v>
      </c>
      <c r="B25" s="31">
        <v>5</v>
      </c>
      <c r="C25" s="11">
        <v>5</v>
      </c>
      <c r="D25" s="10">
        <v>5</v>
      </c>
      <c r="E25">
        <v>3.9009999999999998</v>
      </c>
      <c r="F25">
        <v>5.5549999999999997</v>
      </c>
      <c r="G25">
        <v>4.5010000000000003</v>
      </c>
      <c r="H25" s="3">
        <v>6.7229999999999999</v>
      </c>
      <c r="I25" s="3">
        <v>5.6719999999999997</v>
      </c>
      <c r="J25" s="3">
        <v>5.5949999999999998</v>
      </c>
      <c r="K25" s="3">
        <v>4.3129999999999997</v>
      </c>
      <c r="L25" s="3">
        <v>4.9489999999999998</v>
      </c>
      <c r="M25" s="3">
        <v>3.92</v>
      </c>
      <c r="N25" s="3">
        <v>3.762</v>
      </c>
      <c r="O25" s="3">
        <v>3.0379999999999998</v>
      </c>
      <c r="P25" s="3">
        <v>3.8479999999999999</v>
      </c>
      <c r="Q25" s="3">
        <v>3.7749999999999999</v>
      </c>
      <c r="R25" s="3">
        <v>4.4130000000000003</v>
      </c>
      <c r="S25" s="3">
        <v>4.5869999999999997</v>
      </c>
      <c r="T25" s="3">
        <v>3.8319999999999999</v>
      </c>
      <c r="U25" s="3">
        <v>5.5990000000000002</v>
      </c>
      <c r="V25" s="3">
        <v>4.6420000000000003</v>
      </c>
      <c r="W25" s="3">
        <v>4.28</v>
      </c>
      <c r="X25" s="3">
        <v>5.61</v>
      </c>
      <c r="Y25" s="3">
        <v>3.1429999999999998</v>
      </c>
      <c r="Z25" s="3">
        <v>3.99</v>
      </c>
      <c r="AA25" s="3">
        <v>5.234</v>
      </c>
      <c r="AB25" s="3">
        <v>4.29</v>
      </c>
      <c r="AC25" s="3">
        <v>4.13</v>
      </c>
      <c r="AD25" s="3">
        <v>5.3810000000000002</v>
      </c>
      <c r="AE25" s="3">
        <v>3.4129999999999998</v>
      </c>
      <c r="AF25" s="3">
        <v>5.3280000000000003</v>
      </c>
      <c r="AG25" s="3">
        <v>4.4960000000000004</v>
      </c>
      <c r="AH25">
        <v>4.2699999999999996</v>
      </c>
    </row>
    <row r="26" spans="1:34" ht="14.4" x14ac:dyDescent="0.3">
      <c r="A26" s="71">
        <v>45689</v>
      </c>
      <c r="B26" s="31">
        <v>4</v>
      </c>
      <c r="C26" s="11">
        <v>4</v>
      </c>
      <c r="D26" s="10">
        <v>4</v>
      </c>
      <c r="E26">
        <v>3.2709999999999999</v>
      </c>
      <c r="F26">
        <v>4.6150000000000002</v>
      </c>
      <c r="G26">
        <v>3.8410000000000002</v>
      </c>
      <c r="H26" s="3">
        <v>5.4740000000000002</v>
      </c>
      <c r="I26" s="3">
        <v>4.6180000000000003</v>
      </c>
      <c r="J26" s="3">
        <v>4.5949999999999998</v>
      </c>
      <c r="K26" s="3">
        <v>3.5920000000000001</v>
      </c>
      <c r="L26" s="3">
        <v>4.1289999999999996</v>
      </c>
      <c r="M26" s="3">
        <v>3.2730000000000001</v>
      </c>
      <c r="N26" s="3">
        <v>3.09</v>
      </c>
      <c r="O26" s="3">
        <v>2.6709999999999998</v>
      </c>
      <c r="P26" s="3">
        <v>3.1739999999999999</v>
      </c>
      <c r="Q26" s="3">
        <v>3.1179999999999999</v>
      </c>
      <c r="R26" s="3">
        <v>3.605</v>
      </c>
      <c r="S26" s="3">
        <v>3.8220000000000001</v>
      </c>
      <c r="T26" s="3">
        <v>3.1150000000000002</v>
      </c>
      <c r="U26" s="3">
        <v>4.6310000000000002</v>
      </c>
      <c r="V26" s="3">
        <v>3.8170000000000002</v>
      </c>
      <c r="W26" s="3">
        <v>3.504</v>
      </c>
      <c r="X26" s="3">
        <v>4.6020000000000003</v>
      </c>
      <c r="Y26" s="3">
        <v>2.661</v>
      </c>
      <c r="Z26" s="3">
        <v>3.2879999999999998</v>
      </c>
      <c r="AA26" s="3">
        <v>4.9269999999999996</v>
      </c>
      <c r="AB26" s="3">
        <v>3.722</v>
      </c>
      <c r="AC26" s="3">
        <v>3.4409999999999998</v>
      </c>
      <c r="AD26" s="3">
        <v>4.5090000000000003</v>
      </c>
      <c r="AE26" s="3">
        <v>2.8479999999999999</v>
      </c>
      <c r="AF26" s="3">
        <v>4.3810000000000002</v>
      </c>
      <c r="AG26" s="3">
        <v>3.694</v>
      </c>
      <c r="AH26">
        <v>3.64</v>
      </c>
    </row>
    <row r="27" spans="1:34" ht="14.4" x14ac:dyDescent="0.3">
      <c r="A27" s="71">
        <v>45717</v>
      </c>
      <c r="B27" s="31">
        <v>5</v>
      </c>
      <c r="C27" s="11">
        <v>5</v>
      </c>
      <c r="D27" s="10">
        <v>5</v>
      </c>
      <c r="E27">
        <v>3.7490000000000001</v>
      </c>
      <c r="F27">
        <v>5.5030000000000001</v>
      </c>
      <c r="G27">
        <v>5.2350000000000003</v>
      </c>
      <c r="H27" s="3">
        <v>5.8360000000000003</v>
      </c>
      <c r="I27" s="3">
        <v>5.7919999999999998</v>
      </c>
      <c r="J27" s="3">
        <v>5.2750000000000004</v>
      </c>
      <c r="K27" s="3">
        <v>4.7629999999999999</v>
      </c>
      <c r="L27" s="3">
        <v>4.5419999999999998</v>
      </c>
      <c r="M27" s="3">
        <v>3.7410000000000001</v>
      </c>
      <c r="N27" s="3">
        <v>3.286</v>
      </c>
      <c r="O27" s="3">
        <v>3.3170000000000002</v>
      </c>
      <c r="P27" s="3">
        <v>5.2439999999999998</v>
      </c>
      <c r="Q27" s="3">
        <v>3.335</v>
      </c>
      <c r="R27" s="3">
        <v>3.8279999999999998</v>
      </c>
      <c r="S27" s="3">
        <v>6.4870000000000001</v>
      </c>
      <c r="T27" s="3">
        <v>3.15</v>
      </c>
      <c r="U27" s="3">
        <v>5.6159999999999997</v>
      </c>
      <c r="V27" s="3">
        <v>3.8660000000000001</v>
      </c>
      <c r="W27" s="3">
        <v>3.85</v>
      </c>
      <c r="X27" s="3">
        <v>5.8330000000000002</v>
      </c>
      <c r="Y27" s="3">
        <v>2.8580000000000001</v>
      </c>
      <c r="Z27" s="3">
        <v>3.2829999999999999</v>
      </c>
      <c r="AA27" s="3">
        <v>6.2670000000000003</v>
      </c>
      <c r="AB27" s="3">
        <v>4.4980000000000002</v>
      </c>
      <c r="AC27" s="3">
        <v>5.3689999999999998</v>
      </c>
      <c r="AD27" s="3">
        <v>4.7679999999999998</v>
      </c>
      <c r="AE27" s="3">
        <v>2.8839999999999999</v>
      </c>
      <c r="AF27" s="3">
        <v>4.8140000000000001</v>
      </c>
      <c r="AG27" s="3">
        <v>3.871</v>
      </c>
      <c r="AH27">
        <v>4.2249999999999996</v>
      </c>
    </row>
    <row r="28" spans="1:34" ht="14.4" x14ac:dyDescent="0.3">
      <c r="A28" s="71">
        <v>45748</v>
      </c>
      <c r="B28" s="31">
        <v>9</v>
      </c>
      <c r="C28" s="11">
        <v>9</v>
      </c>
      <c r="D28" s="10">
        <v>9</v>
      </c>
      <c r="E28">
        <v>6.8719999999999999</v>
      </c>
      <c r="F28">
        <v>9.3780000000000001</v>
      </c>
      <c r="G28">
        <v>6.64</v>
      </c>
      <c r="H28" s="3">
        <v>10.27</v>
      </c>
      <c r="I28" s="3">
        <v>8.1620000000000008</v>
      </c>
      <c r="J28" s="3">
        <v>7.1180000000000003</v>
      </c>
      <c r="K28" s="3">
        <v>6.7450000000000001</v>
      </c>
      <c r="L28" s="3">
        <v>9.9619999999999997</v>
      </c>
      <c r="M28" s="3">
        <v>7.3479999999999999</v>
      </c>
      <c r="N28" s="3">
        <v>7.806</v>
      </c>
      <c r="O28" s="3">
        <v>6.3220000000000001</v>
      </c>
      <c r="P28" s="3">
        <v>10.365</v>
      </c>
      <c r="Q28" s="3">
        <v>6.8019999999999996</v>
      </c>
      <c r="R28" s="3">
        <v>9.85</v>
      </c>
      <c r="S28" s="3">
        <v>10.114000000000001</v>
      </c>
      <c r="T28" s="3">
        <v>3.915</v>
      </c>
      <c r="U28" s="3">
        <v>7.282</v>
      </c>
      <c r="V28" s="3">
        <v>7.23</v>
      </c>
      <c r="W28" s="3">
        <v>6.9050000000000002</v>
      </c>
      <c r="X28" s="3">
        <v>13.163</v>
      </c>
      <c r="Y28" s="3">
        <v>4.8929999999999998</v>
      </c>
      <c r="Z28" s="3">
        <v>5.7359999999999998</v>
      </c>
      <c r="AA28" s="3">
        <v>10.146000000000001</v>
      </c>
      <c r="AB28" s="3">
        <v>7.298</v>
      </c>
      <c r="AC28" s="3">
        <v>10.244</v>
      </c>
      <c r="AD28" s="3">
        <v>7.7750000000000004</v>
      </c>
      <c r="AE28" s="3">
        <v>6.7679999999999998</v>
      </c>
      <c r="AF28" s="3">
        <v>7.3570000000000002</v>
      </c>
      <c r="AG28" s="3">
        <v>6.9859999999999998</v>
      </c>
      <c r="AH28">
        <v>9.1489999999999991</v>
      </c>
    </row>
    <row r="29" spans="1:34" ht="14.4" x14ac:dyDescent="0.3">
      <c r="A29" s="71">
        <v>45778</v>
      </c>
      <c r="B29" s="31">
        <v>26</v>
      </c>
      <c r="C29" s="11">
        <v>26</v>
      </c>
      <c r="D29" s="10">
        <v>26</v>
      </c>
      <c r="E29">
        <v>31.452000000000002</v>
      </c>
      <c r="F29">
        <v>30.965</v>
      </c>
      <c r="G29">
        <v>30.149000000000001</v>
      </c>
      <c r="H29" s="3">
        <v>56.401000000000003</v>
      </c>
      <c r="I29" s="3">
        <v>38.514000000000003</v>
      </c>
      <c r="J29" s="3">
        <v>23.763000000000002</v>
      </c>
      <c r="K29" s="3">
        <v>23.222000000000001</v>
      </c>
      <c r="L29" s="3">
        <v>34.134</v>
      </c>
      <c r="M29" s="3">
        <v>26.061</v>
      </c>
      <c r="N29" s="3">
        <v>18.044</v>
      </c>
      <c r="O29" s="3">
        <v>21.719000000000001</v>
      </c>
      <c r="P29" s="3">
        <v>28.099</v>
      </c>
      <c r="Q29" s="3">
        <v>24.774999999999999</v>
      </c>
      <c r="R29" s="3">
        <v>32.843000000000004</v>
      </c>
      <c r="S29" s="3">
        <v>30.059000000000001</v>
      </c>
      <c r="T29" s="3">
        <v>24.905000000000001</v>
      </c>
      <c r="U29" s="3">
        <v>38.305</v>
      </c>
      <c r="V29" s="3">
        <v>17.201000000000001</v>
      </c>
      <c r="W29" s="3">
        <v>21.533999999999999</v>
      </c>
      <c r="X29" s="3">
        <v>24.831</v>
      </c>
      <c r="Y29" s="3">
        <v>16.396000000000001</v>
      </c>
      <c r="Z29" s="3">
        <v>28.661000000000001</v>
      </c>
      <c r="AA29" s="3">
        <v>20.556999999999999</v>
      </c>
      <c r="AB29" s="3">
        <v>17.334</v>
      </c>
      <c r="AC29" s="3">
        <v>32.176000000000002</v>
      </c>
      <c r="AD29" s="3">
        <v>31.125</v>
      </c>
      <c r="AE29" s="3">
        <v>21.076000000000001</v>
      </c>
      <c r="AF29" s="3">
        <v>26.619</v>
      </c>
      <c r="AG29" s="3">
        <v>20.396999999999998</v>
      </c>
      <c r="AH29">
        <v>27.11</v>
      </c>
    </row>
    <row r="30" spans="1:34" ht="14.4" x14ac:dyDescent="0.3">
      <c r="A30" s="71">
        <v>45809</v>
      </c>
      <c r="B30" s="31">
        <v>40</v>
      </c>
      <c r="C30" s="11">
        <v>40</v>
      </c>
      <c r="D30" s="10">
        <v>40</v>
      </c>
      <c r="E30">
        <v>64.542000000000002</v>
      </c>
      <c r="F30">
        <v>41.676000000000002</v>
      </c>
      <c r="G30">
        <v>84.575999999999993</v>
      </c>
      <c r="H30" s="3">
        <v>61.912999999999997</v>
      </c>
      <c r="I30" s="3">
        <v>73.119</v>
      </c>
      <c r="J30" s="3">
        <v>32.04</v>
      </c>
      <c r="K30" s="3">
        <v>48.536999999999999</v>
      </c>
      <c r="L30" s="3">
        <v>26.242999999999999</v>
      </c>
      <c r="M30" s="3">
        <v>26.427</v>
      </c>
      <c r="N30" s="3">
        <v>13.125</v>
      </c>
      <c r="O30" s="3">
        <v>34.488</v>
      </c>
      <c r="P30" s="3">
        <v>22.475999999999999</v>
      </c>
      <c r="Q30" s="3">
        <v>36</v>
      </c>
      <c r="R30" s="3">
        <v>36.558</v>
      </c>
      <c r="S30" s="3">
        <v>28.233000000000001</v>
      </c>
      <c r="T30" s="3">
        <v>75.510999999999996</v>
      </c>
      <c r="U30" s="3">
        <v>41.959000000000003</v>
      </c>
      <c r="V30" s="3">
        <v>41.911999999999999</v>
      </c>
      <c r="W30" s="3">
        <v>66.959999999999994</v>
      </c>
      <c r="X30" s="3">
        <v>11.932</v>
      </c>
      <c r="Y30" s="3">
        <v>29.745999999999999</v>
      </c>
      <c r="Z30" s="3">
        <v>51.432000000000002</v>
      </c>
      <c r="AA30" s="3">
        <v>52.139000000000003</v>
      </c>
      <c r="AB30" s="3">
        <v>42.398000000000003</v>
      </c>
      <c r="AC30" s="3">
        <v>53.96</v>
      </c>
      <c r="AD30" s="3">
        <v>18.527000000000001</v>
      </c>
      <c r="AE30" s="3">
        <v>57.753999999999998</v>
      </c>
      <c r="AF30" s="3">
        <v>33.887999999999998</v>
      </c>
      <c r="AG30" s="3">
        <v>43.018999999999998</v>
      </c>
      <c r="AH30">
        <v>27.004000000000001</v>
      </c>
    </row>
    <row r="31" spans="1:34" ht="14.4" x14ac:dyDescent="0.3">
      <c r="A31" s="71">
        <v>45839</v>
      </c>
      <c r="B31" s="31">
        <v>15</v>
      </c>
      <c r="C31" s="11">
        <v>15</v>
      </c>
      <c r="D31" s="10">
        <v>15</v>
      </c>
      <c r="E31">
        <v>32.887999999999998</v>
      </c>
      <c r="F31">
        <v>15.477</v>
      </c>
      <c r="G31">
        <v>73.326999999999998</v>
      </c>
      <c r="H31" s="3">
        <v>23.951000000000001</v>
      </c>
      <c r="I31" s="3">
        <v>27.928999999999998</v>
      </c>
      <c r="J31" s="3">
        <v>15.984999999999999</v>
      </c>
      <c r="K31" s="3">
        <v>29.696999999999999</v>
      </c>
      <c r="L31" s="3">
        <v>11.021000000000001</v>
      </c>
      <c r="M31" s="3">
        <v>10.430999999999999</v>
      </c>
      <c r="N31" s="3">
        <v>6.3810000000000002</v>
      </c>
      <c r="O31" s="3">
        <v>12.388</v>
      </c>
      <c r="P31" s="3">
        <v>9.3729999999999993</v>
      </c>
      <c r="Q31" s="3">
        <v>15.448</v>
      </c>
      <c r="R31" s="3">
        <v>12.958</v>
      </c>
      <c r="S31" s="3">
        <v>11.98</v>
      </c>
      <c r="T31" s="3">
        <v>37.613999999999997</v>
      </c>
      <c r="U31" s="3">
        <v>22.21</v>
      </c>
      <c r="V31" s="3">
        <v>14.007</v>
      </c>
      <c r="W31" s="3">
        <v>41.439</v>
      </c>
      <c r="X31" s="3">
        <v>7.4580000000000002</v>
      </c>
      <c r="Y31" s="3">
        <v>12.268000000000001</v>
      </c>
      <c r="Z31" s="3">
        <v>18.481000000000002</v>
      </c>
      <c r="AA31" s="3">
        <v>18.305</v>
      </c>
      <c r="AB31" s="3">
        <v>15.454000000000001</v>
      </c>
      <c r="AC31" s="3">
        <v>20.791</v>
      </c>
      <c r="AD31" s="3">
        <v>8.3629999999999995</v>
      </c>
      <c r="AE31" s="3">
        <v>37.718000000000004</v>
      </c>
      <c r="AF31" s="3">
        <v>12.512</v>
      </c>
      <c r="AG31" s="3">
        <v>17.887</v>
      </c>
      <c r="AH31">
        <v>13.406000000000001</v>
      </c>
    </row>
    <row r="32" spans="1:34" ht="14.4" x14ac:dyDescent="0.3">
      <c r="A32" s="71">
        <v>45870</v>
      </c>
      <c r="B32" s="31">
        <v>8</v>
      </c>
      <c r="C32" s="11">
        <v>8</v>
      </c>
      <c r="D32" s="10">
        <v>8</v>
      </c>
      <c r="E32">
        <v>12.622</v>
      </c>
      <c r="F32">
        <v>7.8819999999999997</v>
      </c>
      <c r="G32">
        <v>23.437000000000001</v>
      </c>
      <c r="H32" s="3">
        <v>10.911</v>
      </c>
      <c r="I32" s="3">
        <v>13.555999999999999</v>
      </c>
      <c r="J32" s="3">
        <v>8.2560000000000002</v>
      </c>
      <c r="K32" s="3">
        <v>12.462999999999999</v>
      </c>
      <c r="L32" s="3">
        <v>7.2519999999999998</v>
      </c>
      <c r="M32" s="3">
        <v>7.1879999999999997</v>
      </c>
      <c r="N32" s="3">
        <v>4.4649999999999999</v>
      </c>
      <c r="O32" s="3">
        <v>6.8650000000000002</v>
      </c>
      <c r="P32" s="3">
        <v>6.1539999999999999</v>
      </c>
      <c r="Q32" s="3">
        <v>9.0719999999999992</v>
      </c>
      <c r="R32" s="3">
        <v>8.2230000000000008</v>
      </c>
      <c r="S32" s="3">
        <v>7.5839999999999996</v>
      </c>
      <c r="T32" s="3">
        <v>13.31</v>
      </c>
      <c r="U32" s="3">
        <v>9.8109999999999999</v>
      </c>
      <c r="V32" s="3">
        <v>9.0459999999999994</v>
      </c>
      <c r="W32" s="3">
        <v>14.731999999999999</v>
      </c>
      <c r="X32" s="3">
        <v>5.5880000000000001</v>
      </c>
      <c r="Y32" s="3">
        <v>7.6630000000000003</v>
      </c>
      <c r="Z32" s="3">
        <v>9.8089999999999993</v>
      </c>
      <c r="AA32" s="3">
        <v>8.7260000000000009</v>
      </c>
      <c r="AB32" s="3">
        <v>8.4209999999999994</v>
      </c>
      <c r="AC32" s="3">
        <v>12.239000000000001</v>
      </c>
      <c r="AD32" s="3">
        <v>5.7939999999999996</v>
      </c>
      <c r="AE32" s="3">
        <v>13.409000000000001</v>
      </c>
      <c r="AF32" s="3">
        <v>7.593</v>
      </c>
      <c r="AG32" s="3">
        <v>8.4239999999999995</v>
      </c>
      <c r="AH32">
        <v>8.8239999999999998</v>
      </c>
    </row>
    <row r="33" spans="1:34" ht="14.4" x14ac:dyDescent="0.3">
      <c r="A33" s="71">
        <v>45901</v>
      </c>
      <c r="B33" s="31">
        <v>7</v>
      </c>
      <c r="C33" s="11">
        <v>7</v>
      </c>
      <c r="D33" s="10">
        <v>7</v>
      </c>
      <c r="E33">
        <v>9.0180000000000007</v>
      </c>
      <c r="F33">
        <v>6.37</v>
      </c>
      <c r="G33">
        <v>13.537000000000001</v>
      </c>
      <c r="H33" s="3">
        <v>8.2349999999999994</v>
      </c>
      <c r="I33" s="3">
        <v>9.1750000000000007</v>
      </c>
      <c r="J33" s="3">
        <v>5.8860000000000001</v>
      </c>
      <c r="K33" s="3">
        <v>7.819</v>
      </c>
      <c r="L33" s="3">
        <v>5.6070000000000002</v>
      </c>
      <c r="M33" s="3">
        <v>5.3879999999999999</v>
      </c>
      <c r="N33" s="3">
        <v>3.8</v>
      </c>
      <c r="O33" s="3">
        <v>7.4859999999999998</v>
      </c>
      <c r="P33" s="3">
        <v>5.0149999999999997</v>
      </c>
      <c r="Q33" s="3">
        <v>6.069</v>
      </c>
      <c r="R33" s="3">
        <v>6.8129999999999997</v>
      </c>
      <c r="S33" s="3">
        <v>6.5389999999999997</v>
      </c>
      <c r="T33" s="3">
        <v>8.4469999999999992</v>
      </c>
      <c r="U33" s="3">
        <v>6.8970000000000002</v>
      </c>
      <c r="V33" s="3">
        <v>5.9930000000000003</v>
      </c>
      <c r="W33" s="3">
        <v>8.516</v>
      </c>
      <c r="X33" s="3">
        <v>4.907</v>
      </c>
      <c r="Y33" s="3">
        <v>6.5570000000000004</v>
      </c>
      <c r="Z33" s="3">
        <v>9.3030000000000008</v>
      </c>
      <c r="AA33" s="3">
        <v>6.6550000000000002</v>
      </c>
      <c r="AB33" s="3">
        <v>6.1580000000000004</v>
      </c>
      <c r="AC33" s="3">
        <v>7.6790000000000003</v>
      </c>
      <c r="AD33" s="3">
        <v>4.8410000000000002</v>
      </c>
      <c r="AE33" s="3">
        <v>8.0069999999999997</v>
      </c>
      <c r="AF33" s="3">
        <v>7.4829999999999997</v>
      </c>
      <c r="AG33" s="3">
        <v>6.0220000000000002</v>
      </c>
      <c r="AH33">
        <v>6.8280000000000003</v>
      </c>
    </row>
    <row r="34" spans="1:34" ht="14.4" x14ac:dyDescent="0.3">
      <c r="A34" s="71">
        <v>45931</v>
      </c>
      <c r="B34" s="30">
        <v>8</v>
      </c>
      <c r="C34" s="7">
        <v>6</v>
      </c>
      <c r="D34" s="10">
        <v>7</v>
      </c>
      <c r="E34">
        <v>8.4130000000000003</v>
      </c>
      <c r="F34">
        <v>7.343</v>
      </c>
      <c r="G34">
        <v>11.077999999999999</v>
      </c>
      <c r="H34" s="3">
        <v>7.9980000000000002</v>
      </c>
      <c r="I34" s="3">
        <v>8.5389999999999997</v>
      </c>
      <c r="J34" s="3">
        <v>6.6609999999999996</v>
      </c>
      <c r="K34" s="3">
        <v>6.7320000000000002</v>
      </c>
      <c r="L34" s="3">
        <v>5.1390000000000002</v>
      </c>
      <c r="M34" s="3">
        <v>4.6989999999999998</v>
      </c>
      <c r="N34" s="3">
        <v>4.6479999999999997</v>
      </c>
      <c r="O34" s="3">
        <v>5.6150000000000002</v>
      </c>
      <c r="P34" s="3">
        <v>5.1559999999999997</v>
      </c>
      <c r="Q34" s="3">
        <v>6.77</v>
      </c>
      <c r="R34" s="3">
        <v>8.6969999999999992</v>
      </c>
      <c r="S34" s="3">
        <v>6.391</v>
      </c>
      <c r="T34" s="3">
        <v>8.0190000000000001</v>
      </c>
      <c r="U34" s="3">
        <v>7.4249999999999998</v>
      </c>
      <c r="V34" s="3">
        <v>5.5289999999999999</v>
      </c>
      <c r="W34" s="3">
        <v>7.8979999999999997</v>
      </c>
      <c r="X34" s="3">
        <v>4.4649999999999999</v>
      </c>
      <c r="Y34" s="3">
        <v>6.9909999999999997</v>
      </c>
      <c r="Z34" s="3">
        <v>10.868</v>
      </c>
      <c r="AA34" s="3">
        <v>5.7119999999999997</v>
      </c>
      <c r="AB34" s="3">
        <v>5.36</v>
      </c>
      <c r="AC34" s="3">
        <v>7.9710000000000001</v>
      </c>
      <c r="AD34" s="3">
        <v>4.8380000000000001</v>
      </c>
      <c r="AE34" s="3">
        <v>6.7919999999999998</v>
      </c>
      <c r="AF34" s="3">
        <v>6.7450000000000001</v>
      </c>
      <c r="AG34" s="3">
        <v>5.3490000000000002</v>
      </c>
      <c r="AH34">
        <v>5.1779999999999999</v>
      </c>
    </row>
    <row r="35" spans="1:34" ht="14.4" x14ac:dyDescent="0.3">
      <c r="A35" s="71">
        <v>45962</v>
      </c>
      <c r="B35" s="30">
        <v>5</v>
      </c>
      <c r="C35" s="7">
        <v>5</v>
      </c>
      <c r="D35" s="10">
        <v>5</v>
      </c>
      <c r="E35">
        <v>6.9420000000000002</v>
      </c>
      <c r="F35">
        <v>5.8719999999999999</v>
      </c>
      <c r="G35">
        <v>8.2859999999999996</v>
      </c>
      <c r="H35" s="3">
        <v>7.5720000000000001</v>
      </c>
      <c r="I35" s="3">
        <v>7.056</v>
      </c>
      <c r="J35" s="3">
        <v>5.2060000000000004</v>
      </c>
      <c r="K35" s="3">
        <v>5.718</v>
      </c>
      <c r="L35" s="3">
        <v>4.33</v>
      </c>
      <c r="M35" s="3">
        <v>4.7930000000000001</v>
      </c>
      <c r="N35" s="3">
        <v>3.2839999999999998</v>
      </c>
      <c r="O35" s="3">
        <v>4.3860000000000001</v>
      </c>
      <c r="P35" s="3">
        <v>4.4340000000000002</v>
      </c>
      <c r="Q35" s="3">
        <v>5.9139999999999997</v>
      </c>
      <c r="R35" s="3">
        <v>6.1959999999999997</v>
      </c>
      <c r="S35" s="3">
        <v>5.2350000000000003</v>
      </c>
      <c r="T35" s="3">
        <v>6.7510000000000003</v>
      </c>
      <c r="U35" s="3">
        <v>6.3330000000000002</v>
      </c>
      <c r="V35" s="3">
        <v>5.5720000000000001</v>
      </c>
      <c r="W35" s="3">
        <v>6.556</v>
      </c>
      <c r="X35" s="3">
        <v>3.8069999999999999</v>
      </c>
      <c r="Y35" s="3">
        <v>4.7729999999999997</v>
      </c>
      <c r="Z35" s="3">
        <v>6.93</v>
      </c>
      <c r="AA35" s="3">
        <v>4.915</v>
      </c>
      <c r="AB35" s="3">
        <v>4.55</v>
      </c>
      <c r="AC35" s="3">
        <v>6.6139999999999999</v>
      </c>
      <c r="AD35" s="3">
        <v>4.4580000000000002</v>
      </c>
      <c r="AE35" s="3">
        <v>5.9260000000000002</v>
      </c>
      <c r="AF35" s="3">
        <v>6.9260000000000002</v>
      </c>
      <c r="AG35" s="3">
        <v>4.6680000000000001</v>
      </c>
      <c r="AH35">
        <v>4.3339999999999996</v>
      </c>
    </row>
    <row r="36" spans="1:34" ht="14.4" x14ac:dyDescent="0.3">
      <c r="A36" s="71">
        <v>45992</v>
      </c>
      <c r="B36" s="14">
        <v>4</v>
      </c>
      <c r="C36" s="12">
        <v>4</v>
      </c>
      <c r="D36" s="13">
        <v>4</v>
      </c>
      <c r="E36" s="3">
        <v>5.9470000000000001</v>
      </c>
      <c r="F36" s="3">
        <v>5.0839999999999996</v>
      </c>
      <c r="G36" s="3">
        <v>7.6340000000000003</v>
      </c>
      <c r="H36" s="3">
        <v>6.65</v>
      </c>
      <c r="I36" s="3">
        <v>6.3010000000000002</v>
      </c>
      <c r="J36" s="3">
        <v>5.024</v>
      </c>
      <c r="K36" s="3">
        <v>5.1790000000000003</v>
      </c>
      <c r="L36" s="3">
        <v>4.0259999999999998</v>
      </c>
      <c r="M36" s="3">
        <v>4.0410000000000004</v>
      </c>
      <c r="N36" s="3">
        <v>2.9169999999999998</v>
      </c>
      <c r="O36" s="3">
        <v>4</v>
      </c>
      <c r="P36" s="3">
        <v>3.8239999999999998</v>
      </c>
      <c r="Q36" s="3">
        <v>4.7270000000000003</v>
      </c>
      <c r="R36" s="3">
        <v>4.9800000000000004</v>
      </c>
      <c r="S36" s="3">
        <v>4.2270000000000003</v>
      </c>
      <c r="T36" s="3">
        <v>5.9909999999999997</v>
      </c>
      <c r="U36" s="3">
        <v>5.25</v>
      </c>
      <c r="V36" s="3">
        <v>4.6470000000000002</v>
      </c>
      <c r="W36" s="3">
        <v>5.8710000000000004</v>
      </c>
      <c r="X36" s="3">
        <v>3.4689999999999999</v>
      </c>
      <c r="Y36" s="3">
        <v>4.0869999999999997</v>
      </c>
      <c r="Z36" s="3">
        <v>5.452</v>
      </c>
      <c r="AA36" s="3">
        <v>4.649</v>
      </c>
      <c r="AB36" s="3">
        <v>4.1890000000000001</v>
      </c>
      <c r="AC36" s="3">
        <v>6.1470000000000002</v>
      </c>
      <c r="AD36" s="3">
        <v>3.81</v>
      </c>
      <c r="AE36">
        <v>5.5720000000000001</v>
      </c>
      <c r="AF36" s="3">
        <v>5.44</v>
      </c>
      <c r="AG36" s="3">
        <v>4.4279999999999999</v>
      </c>
      <c r="AH36" s="3">
        <v>4.0090000000000003</v>
      </c>
    </row>
    <row r="37" spans="1:34" ht="14.4" x14ac:dyDescent="0.3">
      <c r="A37" s="71">
        <v>46023</v>
      </c>
      <c r="B37" s="14">
        <v>5</v>
      </c>
      <c r="C37" s="12">
        <v>5</v>
      </c>
      <c r="D37" s="13">
        <v>5</v>
      </c>
      <c r="E37" s="3">
        <v>5.367</v>
      </c>
      <c r="F37" s="3">
        <v>4.5389999999999997</v>
      </c>
      <c r="G37" s="3">
        <v>6.5880000000000001</v>
      </c>
      <c r="H37" s="3">
        <v>5.657</v>
      </c>
      <c r="I37" s="3">
        <v>5.6790000000000003</v>
      </c>
      <c r="J37" s="3">
        <v>4.2469999999999999</v>
      </c>
      <c r="K37" s="3">
        <v>4.7629999999999999</v>
      </c>
      <c r="L37" s="3">
        <v>3.698</v>
      </c>
      <c r="M37" s="3">
        <v>3.5880000000000001</v>
      </c>
      <c r="N37" s="3">
        <v>2.6779999999999999</v>
      </c>
      <c r="O37" s="3">
        <v>3.5859999999999999</v>
      </c>
      <c r="P37" s="3">
        <v>3.4550000000000001</v>
      </c>
      <c r="Q37" s="3">
        <v>4.1319999999999997</v>
      </c>
      <c r="R37" s="3">
        <v>4.3520000000000003</v>
      </c>
      <c r="S37" s="3">
        <v>3.6669999999999998</v>
      </c>
      <c r="T37" s="3">
        <v>5.3769999999999998</v>
      </c>
      <c r="U37" s="3">
        <v>4.6970000000000001</v>
      </c>
      <c r="V37" s="3">
        <v>4.0919999999999996</v>
      </c>
      <c r="W37" s="3">
        <v>5.39</v>
      </c>
      <c r="X37" s="3">
        <v>3.161</v>
      </c>
      <c r="Y37" s="3">
        <v>3.718</v>
      </c>
      <c r="Z37" s="3">
        <v>4.8520000000000003</v>
      </c>
      <c r="AA37" s="3">
        <v>4.2640000000000002</v>
      </c>
      <c r="AB37" s="3">
        <v>3.7610000000000001</v>
      </c>
      <c r="AC37" s="3">
        <v>5.194</v>
      </c>
      <c r="AD37" s="3">
        <v>3.4540000000000002</v>
      </c>
      <c r="AE37">
        <v>5.0670000000000002</v>
      </c>
      <c r="AF37" s="3">
        <v>4.4509999999999996</v>
      </c>
      <c r="AG37" s="3">
        <v>4.0430000000000001</v>
      </c>
      <c r="AH37" s="3">
        <v>3.6819999999999999</v>
      </c>
    </row>
    <row r="38" spans="1:34" ht="14.4" x14ac:dyDescent="0.3">
      <c r="A38" s="71">
        <v>46054</v>
      </c>
      <c r="B38" s="14">
        <v>4</v>
      </c>
      <c r="C38" s="12">
        <v>4</v>
      </c>
      <c r="D38" s="13">
        <v>4</v>
      </c>
      <c r="E38" s="3">
        <v>4.4550000000000001</v>
      </c>
      <c r="F38" s="3">
        <v>3.8730000000000002</v>
      </c>
      <c r="G38" s="3">
        <v>5.3639999999999999</v>
      </c>
      <c r="H38" s="3">
        <v>4.6070000000000002</v>
      </c>
      <c r="I38" s="3">
        <v>4.6630000000000003</v>
      </c>
      <c r="J38" s="3">
        <v>3.5379999999999998</v>
      </c>
      <c r="K38" s="3">
        <v>3.9750000000000001</v>
      </c>
      <c r="L38" s="3">
        <v>3.0880000000000001</v>
      </c>
      <c r="M38" s="3">
        <v>2.944</v>
      </c>
      <c r="N38" s="3">
        <v>2.37</v>
      </c>
      <c r="O38" s="3">
        <v>2.9580000000000002</v>
      </c>
      <c r="P38" s="3">
        <v>2.8540000000000001</v>
      </c>
      <c r="Q38" s="3">
        <v>3.3719999999999999</v>
      </c>
      <c r="R38" s="3">
        <v>3.6280000000000001</v>
      </c>
      <c r="S38" s="3">
        <v>2.9780000000000002</v>
      </c>
      <c r="T38" s="3">
        <v>4.4470000000000001</v>
      </c>
      <c r="U38" s="3">
        <v>3.8580000000000001</v>
      </c>
      <c r="V38" s="3">
        <v>3.35</v>
      </c>
      <c r="W38" s="3">
        <v>4.4210000000000003</v>
      </c>
      <c r="X38" s="3">
        <v>2.6749999999999998</v>
      </c>
      <c r="Y38" s="3">
        <v>3.0619999999999998</v>
      </c>
      <c r="Z38" s="3">
        <v>4.5890000000000004</v>
      </c>
      <c r="AA38" s="3">
        <v>3.7010000000000001</v>
      </c>
      <c r="AB38" s="3">
        <v>3.1339999999999999</v>
      </c>
      <c r="AC38" s="3">
        <v>4.3499999999999996</v>
      </c>
      <c r="AD38" s="3">
        <v>2.8820000000000001</v>
      </c>
      <c r="AE38">
        <v>4.1660000000000004</v>
      </c>
      <c r="AF38" s="3">
        <v>3.657</v>
      </c>
      <c r="AG38" s="3">
        <v>3.45</v>
      </c>
      <c r="AH38" s="3">
        <v>3.0880000000000001</v>
      </c>
    </row>
    <row r="39" spans="1:34" ht="14.4" x14ac:dyDescent="0.3">
      <c r="A39" s="71">
        <v>46082</v>
      </c>
      <c r="B39" s="14">
        <v>5</v>
      </c>
      <c r="C39" s="12">
        <v>5</v>
      </c>
      <c r="D39" s="13">
        <v>5</v>
      </c>
      <c r="E39" s="3">
        <v>5.298</v>
      </c>
      <c r="F39" s="3">
        <v>5.2709999999999999</v>
      </c>
      <c r="G39" s="3">
        <v>5.7220000000000004</v>
      </c>
      <c r="H39" s="3">
        <v>5.7779999999999996</v>
      </c>
      <c r="I39" s="3">
        <v>5.282</v>
      </c>
      <c r="J39" s="3">
        <v>4.7009999999999996</v>
      </c>
      <c r="K39" s="3">
        <v>4.3810000000000002</v>
      </c>
      <c r="L39" s="3">
        <v>3.5470000000000002</v>
      </c>
      <c r="M39" s="3">
        <v>3.0950000000000002</v>
      </c>
      <c r="N39" s="3">
        <v>3</v>
      </c>
      <c r="O39" s="3">
        <v>4.9939999999999998</v>
      </c>
      <c r="P39" s="3">
        <v>3.0630000000000002</v>
      </c>
      <c r="Q39" s="3">
        <v>3.5840000000000001</v>
      </c>
      <c r="R39" s="3">
        <v>6.2539999999999996</v>
      </c>
      <c r="S39" s="3">
        <v>3.0110000000000001</v>
      </c>
      <c r="T39" s="3">
        <v>5.4119999999999999</v>
      </c>
      <c r="U39" s="3">
        <v>3.8940000000000001</v>
      </c>
      <c r="V39" s="3">
        <v>3.6890000000000001</v>
      </c>
      <c r="W39" s="3">
        <v>5.6289999999999996</v>
      </c>
      <c r="X39" s="3">
        <v>2.8719999999999999</v>
      </c>
      <c r="Y39" s="3">
        <v>3.0579999999999998</v>
      </c>
      <c r="Z39" s="3">
        <v>5.8959999999999999</v>
      </c>
      <c r="AA39" s="3">
        <v>4.4749999999999996</v>
      </c>
      <c r="AB39" s="3">
        <v>5.0019999999999998</v>
      </c>
      <c r="AC39" s="3">
        <v>4.5830000000000002</v>
      </c>
      <c r="AD39" s="3">
        <v>2.919</v>
      </c>
      <c r="AE39">
        <v>4.5880000000000001</v>
      </c>
      <c r="AF39" s="3">
        <v>3.8340000000000001</v>
      </c>
      <c r="AG39" s="3">
        <v>3.9750000000000001</v>
      </c>
      <c r="AH39" s="3">
        <v>3.5579999999999998</v>
      </c>
    </row>
    <row r="40" spans="1:34" ht="14.4" x14ac:dyDescent="0.3">
      <c r="A40" s="71">
        <v>46113</v>
      </c>
      <c r="B40" s="14">
        <v>9</v>
      </c>
      <c r="C40" s="12">
        <v>9</v>
      </c>
      <c r="D40" s="13">
        <v>9</v>
      </c>
      <c r="E40" s="3">
        <v>8.9819999999999993</v>
      </c>
      <c r="F40" s="3">
        <v>6.6760000000000002</v>
      </c>
      <c r="G40" s="3">
        <v>10.115</v>
      </c>
      <c r="H40" s="3">
        <v>8.1460000000000008</v>
      </c>
      <c r="I40" s="3">
        <v>7.048</v>
      </c>
      <c r="J40" s="3">
        <v>6.6790000000000003</v>
      </c>
      <c r="K40" s="3">
        <v>9.7629999999999999</v>
      </c>
      <c r="L40" s="3">
        <v>7.12</v>
      </c>
      <c r="M40" s="3">
        <v>7.4470000000000001</v>
      </c>
      <c r="N40" s="3">
        <v>5.9790000000000001</v>
      </c>
      <c r="O40" s="3">
        <v>10.073</v>
      </c>
      <c r="P40" s="3">
        <v>6.49</v>
      </c>
      <c r="Q40" s="3">
        <v>9.2899999999999991</v>
      </c>
      <c r="R40" s="3">
        <v>9.89</v>
      </c>
      <c r="S40" s="3">
        <v>3.778</v>
      </c>
      <c r="T40" s="3">
        <v>7.069</v>
      </c>
      <c r="U40" s="3">
        <v>7.1310000000000002</v>
      </c>
      <c r="V40" s="3">
        <v>6.718</v>
      </c>
      <c r="W40" s="3">
        <v>12.923999999999999</v>
      </c>
      <c r="X40" s="3">
        <v>4.9080000000000004</v>
      </c>
      <c r="Y40" s="3">
        <v>5.3940000000000001</v>
      </c>
      <c r="Z40" s="3">
        <v>9.7669999999999995</v>
      </c>
      <c r="AA40" s="3">
        <v>7.27</v>
      </c>
      <c r="AB40" s="3">
        <v>9.8230000000000004</v>
      </c>
      <c r="AC40" s="3">
        <v>7.3220000000000001</v>
      </c>
      <c r="AD40" s="3">
        <v>6.81</v>
      </c>
      <c r="AE40">
        <v>7.0979999999999999</v>
      </c>
      <c r="AF40" s="3">
        <v>6.94</v>
      </c>
      <c r="AG40" s="3">
        <v>8.5489999999999995</v>
      </c>
      <c r="AH40" s="3">
        <v>6.6509999999999998</v>
      </c>
    </row>
    <row r="41" spans="1:34" ht="14.4" x14ac:dyDescent="0.3">
      <c r="A41" s="71">
        <v>46143</v>
      </c>
      <c r="B41" s="14">
        <v>26</v>
      </c>
      <c r="C41" s="12">
        <v>26</v>
      </c>
      <c r="D41" s="13">
        <v>26</v>
      </c>
      <c r="E41" s="3">
        <v>29.513999999999999</v>
      </c>
      <c r="F41" s="3">
        <v>30.236000000000001</v>
      </c>
      <c r="G41" s="3">
        <v>56.122</v>
      </c>
      <c r="H41" s="3">
        <v>38.472999999999999</v>
      </c>
      <c r="I41" s="3">
        <v>22.994</v>
      </c>
      <c r="J41" s="3">
        <v>23.114000000000001</v>
      </c>
      <c r="K41" s="3">
        <v>33.914000000000001</v>
      </c>
      <c r="L41" s="3">
        <v>25.797999999999998</v>
      </c>
      <c r="M41" s="3">
        <v>17.437000000000001</v>
      </c>
      <c r="N41" s="3">
        <v>21.263999999999999</v>
      </c>
      <c r="O41" s="3">
        <v>27.655999999999999</v>
      </c>
      <c r="P41" s="3">
        <v>24.373000000000001</v>
      </c>
      <c r="Q41" s="3">
        <v>31.783999999999999</v>
      </c>
      <c r="R41" s="3">
        <v>29.838999999999999</v>
      </c>
      <c r="S41" s="3">
        <v>24.55</v>
      </c>
      <c r="T41" s="3">
        <v>37.973999999999997</v>
      </c>
      <c r="U41" s="3">
        <v>16.433</v>
      </c>
      <c r="V41" s="3">
        <v>21.175000000000001</v>
      </c>
      <c r="W41" s="3">
        <v>24.626999999999999</v>
      </c>
      <c r="X41" s="3">
        <v>16.414999999999999</v>
      </c>
      <c r="Y41" s="3">
        <v>26.751999999999999</v>
      </c>
      <c r="Z41" s="3">
        <v>20.195</v>
      </c>
      <c r="AA41" s="3">
        <v>17.311</v>
      </c>
      <c r="AB41" s="3">
        <v>31.548999999999999</v>
      </c>
      <c r="AC41" s="3">
        <v>30.427</v>
      </c>
      <c r="AD41" s="3">
        <v>21.120999999999999</v>
      </c>
      <c r="AE41">
        <v>26.332000000000001</v>
      </c>
      <c r="AF41" s="3">
        <v>20.324000000000002</v>
      </c>
      <c r="AG41" s="3">
        <v>26.489000000000001</v>
      </c>
      <c r="AH41" s="3">
        <v>30.978000000000002</v>
      </c>
    </row>
    <row r="42" spans="1:34" ht="14.4" x14ac:dyDescent="0.3">
      <c r="A42" s="71">
        <v>46174</v>
      </c>
      <c r="B42" s="14">
        <v>40</v>
      </c>
      <c r="C42" s="12">
        <v>40</v>
      </c>
      <c r="D42" s="13">
        <v>40</v>
      </c>
      <c r="E42" s="3">
        <v>42.19</v>
      </c>
      <c r="F42" s="3">
        <v>84.650999999999996</v>
      </c>
      <c r="G42" s="3">
        <v>61.819000000000003</v>
      </c>
      <c r="H42" s="3">
        <v>73.11</v>
      </c>
      <c r="I42" s="3">
        <v>32.618000000000002</v>
      </c>
      <c r="J42" s="3">
        <v>48.475000000000001</v>
      </c>
      <c r="K42" s="3">
        <v>26.106999999999999</v>
      </c>
      <c r="L42" s="3">
        <v>26.259</v>
      </c>
      <c r="M42" s="3">
        <v>13.448</v>
      </c>
      <c r="N42" s="3">
        <v>34.085999999999999</v>
      </c>
      <c r="O42" s="3">
        <v>22.228000000000002</v>
      </c>
      <c r="P42" s="3">
        <v>35.725000000000001</v>
      </c>
      <c r="Q42" s="3">
        <v>36.72</v>
      </c>
      <c r="R42" s="3">
        <v>28.074000000000002</v>
      </c>
      <c r="S42" s="3">
        <v>75.251000000000005</v>
      </c>
      <c r="T42" s="3">
        <v>41.780999999999999</v>
      </c>
      <c r="U42" s="3">
        <v>42.284999999999997</v>
      </c>
      <c r="V42" s="3">
        <v>66.718000000000004</v>
      </c>
      <c r="W42" s="3">
        <v>11.798</v>
      </c>
      <c r="X42" s="3">
        <v>29.766999999999999</v>
      </c>
      <c r="Y42" s="3">
        <v>51.472000000000001</v>
      </c>
      <c r="Z42" s="3">
        <v>51.786000000000001</v>
      </c>
      <c r="AA42" s="3">
        <v>42.39</v>
      </c>
      <c r="AB42" s="3">
        <v>53.572000000000003</v>
      </c>
      <c r="AC42" s="3">
        <v>18.893000000000001</v>
      </c>
      <c r="AD42" s="3">
        <v>57.783000000000001</v>
      </c>
      <c r="AE42">
        <v>33.682000000000002</v>
      </c>
      <c r="AF42" s="3">
        <v>42.976999999999997</v>
      </c>
      <c r="AG42" s="3">
        <v>26.957000000000001</v>
      </c>
      <c r="AH42" s="3">
        <v>64.251999999999995</v>
      </c>
    </row>
    <row r="43" spans="1:34" ht="14.4" x14ac:dyDescent="0.3">
      <c r="A43" s="71">
        <v>46204</v>
      </c>
      <c r="B43" s="14">
        <v>15</v>
      </c>
      <c r="C43" s="12">
        <v>15</v>
      </c>
      <c r="D43" s="13">
        <v>15</v>
      </c>
      <c r="E43" s="3">
        <v>15.808999999999999</v>
      </c>
      <c r="F43" s="3">
        <v>73.352000000000004</v>
      </c>
      <c r="G43" s="3">
        <v>23.896999999999998</v>
      </c>
      <c r="H43" s="3">
        <v>27.925000000000001</v>
      </c>
      <c r="I43" s="3">
        <v>16.334</v>
      </c>
      <c r="J43" s="3">
        <v>29.661999999999999</v>
      </c>
      <c r="K43" s="3">
        <v>10.923999999999999</v>
      </c>
      <c r="L43" s="3">
        <v>10.316000000000001</v>
      </c>
      <c r="M43" s="3">
        <v>6.3490000000000002</v>
      </c>
      <c r="N43" s="3">
        <v>12.202999999999999</v>
      </c>
      <c r="O43" s="3">
        <v>9.2390000000000008</v>
      </c>
      <c r="P43" s="3">
        <v>15.28</v>
      </c>
      <c r="Q43" s="3">
        <v>13.09</v>
      </c>
      <c r="R43" s="3">
        <v>11.858000000000001</v>
      </c>
      <c r="S43" s="3">
        <v>37.523000000000003</v>
      </c>
      <c r="T43" s="3">
        <v>22.097000000000001</v>
      </c>
      <c r="U43" s="3">
        <v>14.414999999999999</v>
      </c>
      <c r="V43" s="3">
        <v>41.334000000000003</v>
      </c>
      <c r="W43" s="3">
        <v>7.3380000000000001</v>
      </c>
      <c r="X43" s="3">
        <v>12.278</v>
      </c>
      <c r="Y43" s="3">
        <v>18.850000000000001</v>
      </c>
      <c r="Z43" s="3">
        <v>18.111000000000001</v>
      </c>
      <c r="AA43" s="3">
        <v>15.442</v>
      </c>
      <c r="AB43" s="3">
        <v>20.608000000000001</v>
      </c>
      <c r="AC43" s="3">
        <v>8.3800000000000008</v>
      </c>
      <c r="AD43" s="3">
        <v>37.735999999999997</v>
      </c>
      <c r="AE43">
        <v>12.378</v>
      </c>
      <c r="AF43" s="3">
        <v>17.858000000000001</v>
      </c>
      <c r="AG43" s="3">
        <v>13.403</v>
      </c>
      <c r="AH43" s="3">
        <v>32.776000000000003</v>
      </c>
    </row>
    <row r="44" spans="1:34" ht="14.4" x14ac:dyDescent="0.3">
      <c r="A44" s="71">
        <v>46235</v>
      </c>
      <c r="B44" s="14">
        <v>8</v>
      </c>
      <c r="C44" s="12">
        <v>8</v>
      </c>
      <c r="D44" s="13">
        <v>8</v>
      </c>
      <c r="E44" s="3">
        <v>7.8869999999999996</v>
      </c>
      <c r="F44" s="3">
        <v>23.448</v>
      </c>
      <c r="G44" s="3">
        <v>10.866</v>
      </c>
      <c r="H44" s="3">
        <v>13.552</v>
      </c>
      <c r="I44" s="3">
        <v>8.3989999999999991</v>
      </c>
      <c r="J44" s="3">
        <v>12.435</v>
      </c>
      <c r="K44" s="3">
        <v>7.17</v>
      </c>
      <c r="L44" s="3">
        <v>7.0880000000000001</v>
      </c>
      <c r="M44" s="3">
        <v>4.4009999999999998</v>
      </c>
      <c r="N44" s="3">
        <v>6.7210000000000001</v>
      </c>
      <c r="O44" s="3">
        <v>6.0460000000000003</v>
      </c>
      <c r="P44" s="3">
        <v>8.9309999999999992</v>
      </c>
      <c r="Q44" s="3">
        <v>8.1280000000000001</v>
      </c>
      <c r="R44" s="3">
        <v>7.4770000000000003</v>
      </c>
      <c r="S44" s="3">
        <v>13.250999999999999</v>
      </c>
      <c r="T44" s="3">
        <v>9.7189999999999994</v>
      </c>
      <c r="U44" s="3">
        <v>9.1440000000000001</v>
      </c>
      <c r="V44" s="3">
        <v>14.66</v>
      </c>
      <c r="W44" s="3">
        <v>5.484</v>
      </c>
      <c r="X44" s="3">
        <v>7.6710000000000003</v>
      </c>
      <c r="Y44" s="3">
        <v>9.8260000000000005</v>
      </c>
      <c r="Z44" s="3">
        <v>8.5640000000000001</v>
      </c>
      <c r="AA44" s="3">
        <v>8.4079999999999995</v>
      </c>
      <c r="AB44" s="3">
        <v>12.086</v>
      </c>
      <c r="AC44" s="3">
        <v>5.7279999999999998</v>
      </c>
      <c r="AD44" s="3">
        <v>13.423</v>
      </c>
      <c r="AE44">
        <v>7.476</v>
      </c>
      <c r="AF44" s="3">
        <v>8.4</v>
      </c>
      <c r="AG44" s="3">
        <v>8.7140000000000004</v>
      </c>
      <c r="AH44" s="3">
        <v>12.545999999999999</v>
      </c>
    </row>
    <row r="45" spans="1:34" ht="14.4" x14ac:dyDescent="0.3">
      <c r="A45" s="71">
        <v>46266</v>
      </c>
      <c r="B45" s="14">
        <v>7</v>
      </c>
      <c r="C45" s="12">
        <v>7</v>
      </c>
      <c r="D45" s="13">
        <v>7</v>
      </c>
      <c r="E45" s="3">
        <v>6.32</v>
      </c>
      <c r="F45" s="3">
        <v>13.545999999999999</v>
      </c>
      <c r="G45" s="3">
        <v>8.1950000000000003</v>
      </c>
      <c r="H45" s="3">
        <v>9.1709999999999994</v>
      </c>
      <c r="I45" s="3">
        <v>5.9420000000000002</v>
      </c>
      <c r="J45" s="3">
        <v>7.7960000000000003</v>
      </c>
      <c r="K45" s="3">
        <v>5.5369999999999999</v>
      </c>
      <c r="L45" s="3">
        <v>5.3019999999999996</v>
      </c>
      <c r="M45" s="3">
        <v>3.694</v>
      </c>
      <c r="N45" s="3">
        <v>7.3440000000000003</v>
      </c>
      <c r="O45" s="3">
        <v>4.9219999999999997</v>
      </c>
      <c r="P45" s="3">
        <v>5.95</v>
      </c>
      <c r="Q45" s="3">
        <v>6.7030000000000003</v>
      </c>
      <c r="R45" s="3">
        <v>6.444</v>
      </c>
      <c r="S45" s="3">
        <v>8.3970000000000002</v>
      </c>
      <c r="T45" s="3">
        <v>6.8179999999999996</v>
      </c>
      <c r="U45" s="3">
        <v>6.0529999999999999</v>
      </c>
      <c r="V45" s="3">
        <v>8.4580000000000002</v>
      </c>
      <c r="W45" s="3">
        <v>4.8150000000000004</v>
      </c>
      <c r="X45" s="3">
        <v>6.5629999999999997</v>
      </c>
      <c r="Y45" s="3">
        <v>9.1059999999999999</v>
      </c>
      <c r="Z45" s="3">
        <v>6.5140000000000002</v>
      </c>
      <c r="AA45" s="3">
        <v>6.1479999999999997</v>
      </c>
      <c r="AB45" s="3">
        <v>7.5609999999999999</v>
      </c>
      <c r="AC45" s="3">
        <v>4.7729999999999997</v>
      </c>
      <c r="AD45" s="3">
        <v>8.02</v>
      </c>
      <c r="AE45">
        <v>7.3739999999999997</v>
      </c>
      <c r="AF45" s="3">
        <v>6.0010000000000003</v>
      </c>
      <c r="AG45" s="3">
        <v>6.8330000000000002</v>
      </c>
      <c r="AH45" s="3">
        <v>8.9540000000000006</v>
      </c>
    </row>
    <row r="46" spans="1:34" ht="14.4" x14ac:dyDescent="0.3">
      <c r="A46" s="71">
        <v>46296</v>
      </c>
      <c r="B46" s="14">
        <v>8</v>
      </c>
      <c r="C46" s="12">
        <v>6</v>
      </c>
      <c r="D46" s="13">
        <v>7</v>
      </c>
      <c r="E46" s="3">
        <v>7.274</v>
      </c>
      <c r="F46" s="3">
        <v>11.085000000000001</v>
      </c>
      <c r="G46" s="3">
        <v>7.9610000000000003</v>
      </c>
      <c r="H46" s="3">
        <v>8.5359999999999996</v>
      </c>
      <c r="I46" s="3">
        <v>6.6820000000000004</v>
      </c>
      <c r="J46" s="3">
        <v>6.7089999999999996</v>
      </c>
      <c r="K46" s="3">
        <v>5.0739999999999998</v>
      </c>
      <c r="L46" s="3">
        <v>4.6189999999999998</v>
      </c>
      <c r="M46" s="3">
        <v>4.625</v>
      </c>
      <c r="N46" s="3">
        <v>5.4960000000000004</v>
      </c>
      <c r="O46" s="3">
        <v>5.0670000000000002</v>
      </c>
      <c r="P46" s="3">
        <v>6.6520000000000001</v>
      </c>
      <c r="Q46" s="3">
        <v>8.6660000000000004</v>
      </c>
      <c r="R46" s="3">
        <v>6.3010000000000002</v>
      </c>
      <c r="S46" s="3">
        <v>7.9720000000000004</v>
      </c>
      <c r="T46" s="3">
        <v>7.35</v>
      </c>
      <c r="U46" s="3">
        <v>5.5549999999999997</v>
      </c>
      <c r="V46" s="3">
        <v>7.8449999999999998</v>
      </c>
      <c r="W46" s="3">
        <v>4.38</v>
      </c>
      <c r="X46" s="3">
        <v>6.9969999999999999</v>
      </c>
      <c r="Y46" s="3">
        <v>11.018000000000001</v>
      </c>
      <c r="Z46" s="3">
        <v>5.5789999999999997</v>
      </c>
      <c r="AA46" s="3">
        <v>5.351</v>
      </c>
      <c r="AB46" s="3">
        <v>7.8570000000000002</v>
      </c>
      <c r="AC46" s="3">
        <v>4.7439999999999998</v>
      </c>
      <c r="AD46" s="3">
        <v>6.8029999999999999</v>
      </c>
      <c r="AE46">
        <v>6.6459999999999999</v>
      </c>
      <c r="AF46" s="3">
        <v>5.3289999999999997</v>
      </c>
      <c r="AG46" s="3">
        <v>5.1139999999999999</v>
      </c>
      <c r="AH46" s="3">
        <v>8.35</v>
      </c>
    </row>
    <row r="47" spans="1:34" ht="14.4" x14ac:dyDescent="0.3">
      <c r="A47" s="71">
        <v>46327</v>
      </c>
      <c r="B47" s="14">
        <v>5</v>
      </c>
      <c r="C47" s="12">
        <v>5</v>
      </c>
      <c r="D47" s="13">
        <v>5</v>
      </c>
      <c r="E47" s="3">
        <v>5.8659999999999997</v>
      </c>
      <c r="F47" s="3">
        <v>8.2929999999999993</v>
      </c>
      <c r="G47" s="3">
        <v>7.5350000000000001</v>
      </c>
      <c r="H47" s="3">
        <v>7.0529999999999999</v>
      </c>
      <c r="I47" s="3">
        <v>5.2590000000000003</v>
      </c>
      <c r="J47" s="3">
        <v>5.6989999999999998</v>
      </c>
      <c r="K47" s="3">
        <v>4.2720000000000002</v>
      </c>
      <c r="L47" s="3">
        <v>4.7210000000000001</v>
      </c>
      <c r="M47" s="3">
        <v>3.2469999999999999</v>
      </c>
      <c r="N47" s="3">
        <v>4.2850000000000001</v>
      </c>
      <c r="O47" s="3">
        <v>4.3559999999999999</v>
      </c>
      <c r="P47" s="3">
        <v>5.8140000000000001</v>
      </c>
      <c r="Q47" s="3">
        <v>6.2249999999999996</v>
      </c>
      <c r="R47" s="3">
        <v>5.157</v>
      </c>
      <c r="S47" s="3">
        <v>6.71</v>
      </c>
      <c r="T47" s="3">
        <v>6.266</v>
      </c>
      <c r="U47" s="3">
        <v>5.609</v>
      </c>
      <c r="V47" s="3">
        <v>6.508</v>
      </c>
      <c r="W47" s="3">
        <v>3.7330000000000001</v>
      </c>
      <c r="X47" s="3">
        <v>4.7779999999999996</v>
      </c>
      <c r="Y47" s="3">
        <v>7.0529999999999999</v>
      </c>
      <c r="Z47" s="3">
        <v>4.798</v>
      </c>
      <c r="AA47" s="3">
        <v>4.5410000000000004</v>
      </c>
      <c r="AB47" s="3">
        <v>6.5140000000000002</v>
      </c>
      <c r="AC47" s="3">
        <v>4.43</v>
      </c>
      <c r="AD47" s="3">
        <v>5.9370000000000003</v>
      </c>
      <c r="AE47">
        <v>6.8330000000000002</v>
      </c>
      <c r="AF47" s="3">
        <v>4.6500000000000004</v>
      </c>
      <c r="AG47" s="3">
        <v>4.2670000000000003</v>
      </c>
      <c r="AH47" s="3">
        <v>6.8879999999999999</v>
      </c>
    </row>
    <row r="48" spans="1:34" ht="14.4" x14ac:dyDescent="0.3">
      <c r="A48" s="71">
        <v>46357</v>
      </c>
      <c r="B48" s="14">
        <v>4</v>
      </c>
      <c r="C48" s="12">
        <v>4</v>
      </c>
      <c r="D48" s="13">
        <v>4</v>
      </c>
      <c r="E48" s="3">
        <v>5.056</v>
      </c>
      <c r="F48" s="3">
        <v>7.64</v>
      </c>
      <c r="G48" s="3">
        <v>6.617</v>
      </c>
      <c r="H48" s="3">
        <v>6.298</v>
      </c>
      <c r="I48" s="3">
        <v>5.077</v>
      </c>
      <c r="J48" s="3">
        <v>5.1609999999999996</v>
      </c>
      <c r="K48" s="3">
        <v>3.9710000000000001</v>
      </c>
      <c r="L48" s="3">
        <v>3.9740000000000002</v>
      </c>
      <c r="M48" s="3">
        <v>2.871</v>
      </c>
      <c r="N48" s="3">
        <v>3.9060000000000001</v>
      </c>
      <c r="O48" s="3">
        <v>3.7519999999999998</v>
      </c>
      <c r="P48" s="3">
        <v>4.6349999999999998</v>
      </c>
      <c r="Q48" s="3">
        <v>4.9569999999999999</v>
      </c>
      <c r="R48" s="3">
        <v>4.1550000000000002</v>
      </c>
      <c r="S48" s="3">
        <v>5.952</v>
      </c>
      <c r="T48" s="3">
        <v>5.1870000000000003</v>
      </c>
      <c r="U48" s="3">
        <v>4.6879999999999997</v>
      </c>
      <c r="V48" s="3">
        <v>5.8259999999999996</v>
      </c>
      <c r="W48" s="3">
        <v>3.399</v>
      </c>
      <c r="X48" s="3">
        <v>4.0919999999999996</v>
      </c>
      <c r="Y48" s="3">
        <v>5.4530000000000003</v>
      </c>
      <c r="Z48" s="3">
        <v>4.5369999999999999</v>
      </c>
      <c r="AA48" s="3">
        <v>4.181</v>
      </c>
      <c r="AB48" s="3">
        <v>6.0510000000000002</v>
      </c>
      <c r="AC48" s="3">
        <v>3.762</v>
      </c>
      <c r="AD48" s="3">
        <v>5.5819999999999999</v>
      </c>
      <c r="AE48">
        <v>5.359</v>
      </c>
      <c r="AF48" s="3">
        <v>4.4109999999999996</v>
      </c>
      <c r="AG48" s="3">
        <v>3.944</v>
      </c>
      <c r="AH48" s="3">
        <v>5.8979999999999997</v>
      </c>
    </row>
    <row r="49" spans="1:1005" ht="14.4" x14ac:dyDescent="0.3">
      <c r="A49" s="71">
        <v>46388</v>
      </c>
      <c r="B49" s="14">
        <v>5</v>
      </c>
      <c r="C49" s="12">
        <v>5</v>
      </c>
      <c r="D49" s="13">
        <v>5</v>
      </c>
      <c r="E49" s="3">
        <v>4.5039999999999996</v>
      </c>
      <c r="F49" s="3">
        <v>6.5940000000000003</v>
      </c>
      <c r="G49" s="3">
        <v>5.6289999999999996</v>
      </c>
      <c r="H49" s="3">
        <v>5.6769999999999996</v>
      </c>
      <c r="I49" s="3">
        <v>4.282</v>
      </c>
      <c r="J49" s="3">
        <v>4.7460000000000004</v>
      </c>
      <c r="K49" s="3">
        <v>3.6480000000000001</v>
      </c>
      <c r="L49" s="3">
        <v>3.5259999999999998</v>
      </c>
      <c r="M49" s="3">
        <v>2.633</v>
      </c>
      <c r="N49" s="3">
        <v>3.5</v>
      </c>
      <c r="O49" s="3">
        <v>3.3889999999999998</v>
      </c>
      <c r="P49" s="3">
        <v>4.048</v>
      </c>
      <c r="Q49" s="3">
        <v>4.3070000000000004</v>
      </c>
      <c r="R49" s="3">
        <v>3.6019999999999999</v>
      </c>
      <c r="S49" s="3">
        <v>5.3419999999999996</v>
      </c>
      <c r="T49" s="3">
        <v>4.6399999999999997</v>
      </c>
      <c r="U49" s="3">
        <v>4.1150000000000002</v>
      </c>
      <c r="V49" s="3">
        <v>5.3490000000000002</v>
      </c>
      <c r="W49" s="3">
        <v>3.0960000000000001</v>
      </c>
      <c r="X49" s="3">
        <v>3.7229999999999999</v>
      </c>
      <c r="Y49" s="3">
        <v>4.8250000000000002</v>
      </c>
      <c r="Z49" s="3">
        <v>4.1619999999999999</v>
      </c>
      <c r="AA49" s="3">
        <v>3.754</v>
      </c>
      <c r="AB49" s="3">
        <v>5.1100000000000003</v>
      </c>
      <c r="AC49" s="3">
        <v>3.4089999999999998</v>
      </c>
      <c r="AD49" s="3">
        <v>5.0759999999999996</v>
      </c>
      <c r="AE49">
        <v>4.38</v>
      </c>
      <c r="AF49" s="3">
        <v>4.0270000000000001</v>
      </c>
      <c r="AG49" s="3">
        <v>3.6219999999999999</v>
      </c>
      <c r="AH49" s="3">
        <v>5.3220000000000001</v>
      </c>
    </row>
    <row r="50" spans="1:1005" ht="14.4" x14ac:dyDescent="0.3">
      <c r="A50" s="71">
        <v>46419</v>
      </c>
      <c r="B50" s="14">
        <v>4</v>
      </c>
      <c r="C50" s="12">
        <v>4</v>
      </c>
      <c r="D50" s="13">
        <v>4</v>
      </c>
      <c r="E50" s="3">
        <v>3.8260000000000001</v>
      </c>
      <c r="F50" s="3">
        <v>5.3689999999999998</v>
      </c>
      <c r="G50" s="3">
        <v>4.5839999999999996</v>
      </c>
      <c r="H50" s="3">
        <v>4.6609999999999996</v>
      </c>
      <c r="I50" s="3">
        <v>3.5649999999999999</v>
      </c>
      <c r="J50" s="3">
        <v>3.96</v>
      </c>
      <c r="K50" s="3">
        <v>3.0470000000000002</v>
      </c>
      <c r="L50" s="3">
        <v>2.8940000000000001</v>
      </c>
      <c r="M50" s="3">
        <v>2.3330000000000002</v>
      </c>
      <c r="N50" s="3">
        <v>2.887</v>
      </c>
      <c r="O50" s="3">
        <v>2.7989999999999999</v>
      </c>
      <c r="P50" s="3">
        <v>3.3029999999999999</v>
      </c>
      <c r="Q50" s="3">
        <v>3.5870000000000002</v>
      </c>
      <c r="R50" s="3">
        <v>2.9239999999999999</v>
      </c>
      <c r="S50" s="3">
        <v>4.4169999999999998</v>
      </c>
      <c r="T50" s="3">
        <v>3.81</v>
      </c>
      <c r="U50" s="3">
        <v>3.3679999999999999</v>
      </c>
      <c r="V50" s="3">
        <v>4.3869999999999996</v>
      </c>
      <c r="W50" s="3">
        <v>2.621</v>
      </c>
      <c r="X50" s="3">
        <v>3.0659999999999998</v>
      </c>
      <c r="Y50" s="3">
        <v>4.5620000000000003</v>
      </c>
      <c r="Z50" s="3">
        <v>3.6150000000000002</v>
      </c>
      <c r="AA50" s="3">
        <v>3.1280000000000001</v>
      </c>
      <c r="AB50" s="3">
        <v>4.2809999999999997</v>
      </c>
      <c r="AC50" s="3">
        <v>2.843</v>
      </c>
      <c r="AD50" s="3">
        <v>4.1740000000000004</v>
      </c>
      <c r="AE50">
        <v>3.5990000000000002</v>
      </c>
      <c r="AF50" s="3">
        <v>3.4369999999999998</v>
      </c>
      <c r="AG50" s="3">
        <v>3.0379999999999998</v>
      </c>
      <c r="AH50" s="3">
        <v>4.4180000000000001</v>
      </c>
    </row>
    <row r="51" spans="1:1005" ht="14.4" x14ac:dyDescent="0.3">
      <c r="A51" s="71">
        <v>46447</v>
      </c>
      <c r="B51" s="14">
        <v>5</v>
      </c>
      <c r="C51" s="12">
        <v>5</v>
      </c>
      <c r="D51" s="13">
        <v>5</v>
      </c>
      <c r="E51" s="3">
        <v>5.2279999999999998</v>
      </c>
      <c r="F51" s="3">
        <v>5.7270000000000003</v>
      </c>
      <c r="G51" s="3">
        <v>5.7519999999999998</v>
      </c>
      <c r="H51" s="3">
        <v>5.28</v>
      </c>
      <c r="I51" s="3">
        <v>4.6520000000000001</v>
      </c>
      <c r="J51" s="3">
        <v>4.3659999999999997</v>
      </c>
      <c r="K51" s="3">
        <v>3.5030000000000001</v>
      </c>
      <c r="L51" s="3">
        <v>3.0430000000000001</v>
      </c>
      <c r="M51" s="3">
        <v>2.9329999999999998</v>
      </c>
      <c r="N51" s="3">
        <v>4.91</v>
      </c>
      <c r="O51" s="3">
        <v>3.0070000000000001</v>
      </c>
      <c r="P51" s="3">
        <v>3.5129999999999999</v>
      </c>
      <c r="Q51" s="3">
        <v>6.0839999999999996</v>
      </c>
      <c r="R51" s="3">
        <v>2.956</v>
      </c>
      <c r="S51" s="3">
        <v>5.3789999999999996</v>
      </c>
      <c r="T51" s="3">
        <v>3.8460000000000001</v>
      </c>
      <c r="U51" s="3">
        <v>3.6960000000000002</v>
      </c>
      <c r="V51" s="3">
        <v>5.59</v>
      </c>
      <c r="W51" s="3">
        <v>2.8170000000000002</v>
      </c>
      <c r="X51" s="3">
        <v>3.0619999999999998</v>
      </c>
      <c r="Y51" s="3">
        <v>5.7380000000000004</v>
      </c>
      <c r="Z51" s="3">
        <v>4.3810000000000002</v>
      </c>
      <c r="AA51" s="3">
        <v>4.9939999999999998</v>
      </c>
      <c r="AB51" s="3">
        <v>4.5119999999999996</v>
      </c>
      <c r="AC51" s="3">
        <v>2.8679999999999999</v>
      </c>
      <c r="AD51" s="3">
        <v>4.5960000000000001</v>
      </c>
      <c r="AE51">
        <v>3.774</v>
      </c>
      <c r="AF51" s="3">
        <v>3.9609999999999999</v>
      </c>
      <c r="AG51" s="3">
        <v>3.4220000000000002</v>
      </c>
      <c r="AH51" s="3">
        <v>5.2569999999999997</v>
      </c>
    </row>
    <row r="52" spans="1:1005" ht="14.4" x14ac:dyDescent="0.3">
      <c r="A52" s="71">
        <v>46478</v>
      </c>
      <c r="B52" s="14">
        <v>9</v>
      </c>
      <c r="C52" s="12">
        <v>9</v>
      </c>
      <c r="D52" s="13">
        <v>9</v>
      </c>
      <c r="E52" s="3">
        <v>6.4710000000000001</v>
      </c>
      <c r="F52" s="3">
        <v>10.122</v>
      </c>
      <c r="G52" s="3">
        <v>8.1170000000000009</v>
      </c>
      <c r="H52" s="3">
        <v>7.0449999999999999</v>
      </c>
      <c r="I52" s="3">
        <v>6.5590000000000002</v>
      </c>
      <c r="J52" s="3">
        <v>9.7439999999999998</v>
      </c>
      <c r="K52" s="3">
        <v>7.069</v>
      </c>
      <c r="L52" s="3">
        <v>7.3879999999999999</v>
      </c>
      <c r="M52" s="3">
        <v>5.7629999999999999</v>
      </c>
      <c r="N52" s="3">
        <v>9.9770000000000003</v>
      </c>
      <c r="O52" s="3">
        <v>6.4269999999999996</v>
      </c>
      <c r="P52" s="3">
        <v>9.1989999999999998</v>
      </c>
      <c r="Q52" s="3">
        <v>9.3979999999999997</v>
      </c>
      <c r="R52" s="3">
        <v>3.7229999999999999</v>
      </c>
      <c r="S52" s="3">
        <v>7.0339999999999998</v>
      </c>
      <c r="T52" s="3">
        <v>7.069</v>
      </c>
      <c r="U52" s="3">
        <v>6.6420000000000003</v>
      </c>
      <c r="V52" s="3">
        <v>12.88</v>
      </c>
      <c r="W52" s="3">
        <v>4.8470000000000004</v>
      </c>
      <c r="X52" s="3">
        <v>5.3979999999999997</v>
      </c>
      <c r="Y52" s="3">
        <v>9.6959999999999997</v>
      </c>
      <c r="Z52" s="3">
        <v>7.1669999999999998</v>
      </c>
      <c r="AA52" s="3">
        <v>9.8140000000000001</v>
      </c>
      <c r="AB52" s="3">
        <v>7.2409999999999997</v>
      </c>
      <c r="AC52" s="3">
        <v>6.4930000000000003</v>
      </c>
      <c r="AD52" s="3">
        <v>7.1070000000000002</v>
      </c>
      <c r="AE52">
        <v>6.87</v>
      </c>
      <c r="AF52" s="3">
        <v>8.532</v>
      </c>
      <c r="AG52" s="3">
        <v>6.4340000000000002</v>
      </c>
      <c r="AH52" s="3">
        <v>8.9329999999999998</v>
      </c>
    </row>
    <row r="53" spans="1:1005" ht="14.4" x14ac:dyDescent="0.3">
      <c r="A53" s="71">
        <v>46508</v>
      </c>
      <c r="B53" s="14">
        <v>26</v>
      </c>
      <c r="C53" s="12">
        <v>26</v>
      </c>
      <c r="D53" s="13">
        <v>26</v>
      </c>
      <c r="E53" s="3">
        <v>29.225000000000001</v>
      </c>
      <c r="F53" s="3">
        <v>56.134</v>
      </c>
      <c r="G53" s="3">
        <v>38.411000000000001</v>
      </c>
      <c r="H53" s="3">
        <v>22.991</v>
      </c>
      <c r="I53" s="3">
        <v>22.234000000000002</v>
      </c>
      <c r="J53" s="3">
        <v>33.899000000000001</v>
      </c>
      <c r="K53" s="3">
        <v>25.747</v>
      </c>
      <c r="L53" s="3">
        <v>17.388000000000002</v>
      </c>
      <c r="M53" s="3">
        <v>19.789000000000001</v>
      </c>
      <c r="N53" s="3">
        <v>27.565999999999999</v>
      </c>
      <c r="O53" s="3">
        <v>24.283999999999999</v>
      </c>
      <c r="P53" s="3">
        <v>31.693000000000001</v>
      </c>
      <c r="Q53" s="3">
        <v>29.556999999999999</v>
      </c>
      <c r="R53" s="3">
        <v>24.428000000000001</v>
      </c>
      <c r="S53" s="3">
        <v>37.926000000000002</v>
      </c>
      <c r="T53" s="3">
        <v>16.373999999999999</v>
      </c>
      <c r="U53" s="3">
        <v>20.347000000000001</v>
      </c>
      <c r="V53" s="3">
        <v>24.594000000000001</v>
      </c>
      <c r="W53" s="3">
        <v>16.344999999999999</v>
      </c>
      <c r="X53" s="3">
        <v>26.754999999999999</v>
      </c>
      <c r="Y53" s="3">
        <v>19.472999999999999</v>
      </c>
      <c r="Z53" s="3">
        <v>17.207999999999998</v>
      </c>
      <c r="AA53" s="3">
        <v>31.536999999999999</v>
      </c>
      <c r="AB53" s="3">
        <v>30.353000000000002</v>
      </c>
      <c r="AC53" s="3">
        <v>20.744</v>
      </c>
      <c r="AD53" s="3">
        <v>26.34</v>
      </c>
      <c r="AE53">
        <v>20.251000000000001</v>
      </c>
      <c r="AF53" s="3">
        <v>26.477</v>
      </c>
      <c r="AG53" s="3">
        <v>29.291</v>
      </c>
      <c r="AH53" s="3">
        <v>29.457000000000001</v>
      </c>
    </row>
    <row r="54" spans="1:1005" ht="14.4" x14ac:dyDescent="0.3">
      <c r="A54" s="71">
        <v>46539</v>
      </c>
      <c r="B54" s="14">
        <v>40</v>
      </c>
      <c r="C54" s="12">
        <v>40</v>
      </c>
      <c r="D54" s="13">
        <v>40</v>
      </c>
      <c r="E54" s="3">
        <v>82.658000000000001</v>
      </c>
      <c r="F54" s="3">
        <v>61.823</v>
      </c>
      <c r="G54" s="3">
        <v>73.084999999999994</v>
      </c>
      <c r="H54" s="3">
        <v>32.616999999999997</v>
      </c>
      <c r="I54" s="3">
        <v>48.232999999999997</v>
      </c>
      <c r="J54" s="3">
        <v>26.097000000000001</v>
      </c>
      <c r="K54" s="3">
        <v>26.225000000000001</v>
      </c>
      <c r="L54" s="3">
        <v>13.409000000000001</v>
      </c>
      <c r="M54" s="3">
        <v>35.012</v>
      </c>
      <c r="N54" s="3">
        <v>22.167000000000002</v>
      </c>
      <c r="O54" s="3">
        <v>35.656999999999996</v>
      </c>
      <c r="P54" s="3">
        <v>36.661999999999999</v>
      </c>
      <c r="Q54" s="3">
        <v>28.271999999999998</v>
      </c>
      <c r="R54" s="3">
        <v>75.16</v>
      </c>
      <c r="S54" s="3">
        <v>41.756999999999998</v>
      </c>
      <c r="T54" s="3">
        <v>42.247</v>
      </c>
      <c r="U54" s="3">
        <v>65.611999999999995</v>
      </c>
      <c r="V54" s="3">
        <v>11.773999999999999</v>
      </c>
      <c r="W54" s="3">
        <v>29.719000000000001</v>
      </c>
      <c r="X54" s="3">
        <v>51.475999999999999</v>
      </c>
      <c r="Y54" s="3">
        <v>51.646000000000001</v>
      </c>
      <c r="Z54" s="3">
        <v>42.319000000000003</v>
      </c>
      <c r="AA54" s="3">
        <v>53.567</v>
      </c>
      <c r="AB54" s="3">
        <v>18.843</v>
      </c>
      <c r="AC54" s="3">
        <v>55.889000000000003</v>
      </c>
      <c r="AD54" s="3">
        <v>33.686999999999998</v>
      </c>
      <c r="AE54">
        <v>42.923999999999999</v>
      </c>
      <c r="AF54" s="3">
        <v>26.946999999999999</v>
      </c>
      <c r="AG54" s="3">
        <v>64.182000000000002</v>
      </c>
      <c r="AH54" s="3">
        <v>42.158999999999999</v>
      </c>
    </row>
    <row r="55" spans="1:1005" ht="14.4" x14ac:dyDescent="0.3">
      <c r="A55" s="71">
        <v>46569</v>
      </c>
      <c r="B55" s="14">
        <v>15</v>
      </c>
      <c r="C55" s="12">
        <v>15</v>
      </c>
      <c r="D55" s="13">
        <v>15</v>
      </c>
      <c r="E55" s="3">
        <v>75.260999999999996</v>
      </c>
      <c r="F55" s="3">
        <v>23.899000000000001</v>
      </c>
      <c r="G55" s="3">
        <v>27.913</v>
      </c>
      <c r="H55" s="3">
        <v>16.332999999999998</v>
      </c>
      <c r="I55" s="3">
        <v>30.553000000000001</v>
      </c>
      <c r="J55" s="3">
        <v>10.914999999999999</v>
      </c>
      <c r="K55" s="3">
        <v>10.29</v>
      </c>
      <c r="L55" s="3">
        <v>6.3150000000000004</v>
      </c>
      <c r="M55" s="3">
        <v>12.478</v>
      </c>
      <c r="N55" s="3">
        <v>9.1940000000000008</v>
      </c>
      <c r="O55" s="3">
        <v>15.244</v>
      </c>
      <c r="P55" s="3">
        <v>13.047000000000001</v>
      </c>
      <c r="Q55" s="3">
        <v>12.073</v>
      </c>
      <c r="R55" s="3">
        <v>37.488</v>
      </c>
      <c r="S55" s="3">
        <v>22.079000000000001</v>
      </c>
      <c r="T55" s="3">
        <v>14.385</v>
      </c>
      <c r="U55" s="3">
        <v>42.793999999999997</v>
      </c>
      <c r="V55" s="3">
        <v>7.3150000000000004</v>
      </c>
      <c r="W55" s="3">
        <v>12.243</v>
      </c>
      <c r="X55" s="3">
        <v>18.852</v>
      </c>
      <c r="Y55" s="3">
        <v>18.626999999999999</v>
      </c>
      <c r="Z55" s="3">
        <v>15.39</v>
      </c>
      <c r="AA55" s="3">
        <v>20.605</v>
      </c>
      <c r="AB55" s="3">
        <v>8.3369999999999997</v>
      </c>
      <c r="AC55" s="3">
        <v>39.347000000000001</v>
      </c>
      <c r="AD55" s="3">
        <v>12.382</v>
      </c>
      <c r="AE55">
        <v>17.821999999999999</v>
      </c>
      <c r="AF55" s="3">
        <v>13.394</v>
      </c>
      <c r="AG55" s="3">
        <v>33.957000000000001</v>
      </c>
      <c r="AH55" s="3">
        <v>15.787000000000001</v>
      </c>
    </row>
    <row r="56" spans="1:1005" ht="14.4" x14ac:dyDescent="0.3">
      <c r="A56" s="71">
        <v>46600</v>
      </c>
      <c r="B56" s="14">
        <v>8</v>
      </c>
      <c r="C56" s="12">
        <v>8</v>
      </c>
      <c r="D56" s="13">
        <v>8</v>
      </c>
      <c r="E56" s="3">
        <v>24.010999999999999</v>
      </c>
      <c r="F56" s="3">
        <v>10.868</v>
      </c>
      <c r="G56" s="3">
        <v>13.542</v>
      </c>
      <c r="H56" s="3">
        <v>8.3979999999999997</v>
      </c>
      <c r="I56" s="3">
        <v>12.72</v>
      </c>
      <c r="J56" s="3">
        <v>7.1619999999999999</v>
      </c>
      <c r="K56" s="3">
        <v>7.0650000000000004</v>
      </c>
      <c r="L56" s="3">
        <v>4.3710000000000004</v>
      </c>
      <c r="M56" s="3">
        <v>6.7569999999999997</v>
      </c>
      <c r="N56" s="3">
        <v>6.008</v>
      </c>
      <c r="O56" s="3">
        <v>8.9019999999999992</v>
      </c>
      <c r="P56" s="3">
        <v>8.09</v>
      </c>
      <c r="Q56" s="3">
        <v>7.524</v>
      </c>
      <c r="R56" s="3">
        <v>13.227</v>
      </c>
      <c r="S56" s="3">
        <v>9.7040000000000006</v>
      </c>
      <c r="T56" s="3">
        <v>9.1170000000000009</v>
      </c>
      <c r="U56" s="3">
        <v>14.988</v>
      </c>
      <c r="V56" s="3">
        <v>5.4640000000000004</v>
      </c>
      <c r="W56" s="3">
        <v>7.64</v>
      </c>
      <c r="X56" s="3">
        <v>9.827</v>
      </c>
      <c r="Y56" s="3">
        <v>8.6449999999999996</v>
      </c>
      <c r="Z56" s="3">
        <v>8.3620000000000001</v>
      </c>
      <c r="AA56" s="3">
        <v>12.083</v>
      </c>
      <c r="AB56" s="3">
        <v>5.6890000000000001</v>
      </c>
      <c r="AC56" s="3">
        <v>13.691000000000001</v>
      </c>
      <c r="AD56" s="3">
        <v>7.48</v>
      </c>
      <c r="AE56">
        <v>8.3680000000000003</v>
      </c>
      <c r="AF56" s="3">
        <v>8.7059999999999995</v>
      </c>
      <c r="AG56" s="3">
        <v>12.743</v>
      </c>
      <c r="AH56" s="3">
        <v>7.8689999999999998</v>
      </c>
    </row>
    <row r="57" spans="1:1005" ht="14.4" x14ac:dyDescent="0.3">
      <c r="A57" s="71">
        <v>46631</v>
      </c>
      <c r="B57" s="14">
        <v>7</v>
      </c>
      <c r="C57" s="12">
        <v>7</v>
      </c>
      <c r="D57" s="13">
        <v>7</v>
      </c>
      <c r="E57" s="3">
        <v>13.835000000000001</v>
      </c>
      <c r="F57" s="3">
        <v>8.1969999999999992</v>
      </c>
      <c r="G57" s="3">
        <v>9.1630000000000003</v>
      </c>
      <c r="H57" s="3">
        <v>5.9409999999999998</v>
      </c>
      <c r="I57" s="3">
        <v>7.8650000000000002</v>
      </c>
      <c r="J57" s="3">
        <v>5.53</v>
      </c>
      <c r="K57" s="3">
        <v>5.282</v>
      </c>
      <c r="L57" s="3">
        <v>3.6680000000000001</v>
      </c>
      <c r="M57" s="3">
        <v>7.2960000000000003</v>
      </c>
      <c r="N57" s="3">
        <v>4.8879999999999999</v>
      </c>
      <c r="O57" s="3">
        <v>5.9260000000000002</v>
      </c>
      <c r="P57" s="3">
        <v>6.6680000000000001</v>
      </c>
      <c r="Q57" s="3">
        <v>6.43</v>
      </c>
      <c r="R57" s="3">
        <v>8.3770000000000007</v>
      </c>
      <c r="S57" s="3">
        <v>6.8040000000000003</v>
      </c>
      <c r="T57" s="3">
        <v>6.0289999999999999</v>
      </c>
      <c r="U57" s="3">
        <v>8.5380000000000003</v>
      </c>
      <c r="V57" s="3">
        <v>4.798</v>
      </c>
      <c r="W57" s="3">
        <v>6.5350000000000001</v>
      </c>
      <c r="X57" s="3">
        <v>9.1069999999999993</v>
      </c>
      <c r="Y57" s="3">
        <v>6.516</v>
      </c>
      <c r="Z57" s="3">
        <v>6.1070000000000002</v>
      </c>
      <c r="AA57" s="3">
        <v>7.5579999999999998</v>
      </c>
      <c r="AB57" s="3">
        <v>4.7389999999999999</v>
      </c>
      <c r="AC57" s="3">
        <v>8.0649999999999995</v>
      </c>
      <c r="AD57" s="3">
        <v>7.3780000000000001</v>
      </c>
      <c r="AE57">
        <v>5.9729999999999999</v>
      </c>
      <c r="AF57" s="3">
        <v>6.8259999999999996</v>
      </c>
      <c r="AG57" s="3">
        <v>8.9879999999999995</v>
      </c>
      <c r="AH57" s="3">
        <v>6.3029999999999999</v>
      </c>
    </row>
    <row r="58" spans="1:1005" ht="14.4" x14ac:dyDescent="0.3">
      <c r="A58" s="71">
        <v>46661</v>
      </c>
      <c r="B58" s="14">
        <v>8</v>
      </c>
      <c r="C58" s="12">
        <v>6</v>
      </c>
      <c r="D58" s="13">
        <v>7</v>
      </c>
      <c r="E58" s="3">
        <v>11.19</v>
      </c>
      <c r="F58" s="3">
        <v>7.9619999999999997</v>
      </c>
      <c r="G58" s="3">
        <v>8.5289999999999999</v>
      </c>
      <c r="H58" s="3">
        <v>6.681</v>
      </c>
      <c r="I58" s="3">
        <v>6.77</v>
      </c>
      <c r="J58" s="3">
        <v>5.0670000000000002</v>
      </c>
      <c r="K58" s="3">
        <v>4.5990000000000002</v>
      </c>
      <c r="L58" s="3">
        <v>4.5999999999999996</v>
      </c>
      <c r="M58" s="3">
        <v>5.532</v>
      </c>
      <c r="N58" s="3">
        <v>5.0350000000000001</v>
      </c>
      <c r="O58" s="3">
        <v>6.6280000000000001</v>
      </c>
      <c r="P58" s="3">
        <v>8.6319999999999997</v>
      </c>
      <c r="Q58" s="3">
        <v>6.2910000000000004</v>
      </c>
      <c r="R58" s="3">
        <v>7.9530000000000003</v>
      </c>
      <c r="S58" s="3">
        <v>7.3369999999999997</v>
      </c>
      <c r="T58" s="3">
        <v>5.5330000000000004</v>
      </c>
      <c r="U58" s="3">
        <v>7.8620000000000001</v>
      </c>
      <c r="V58" s="3">
        <v>4.3630000000000004</v>
      </c>
      <c r="W58" s="3">
        <v>6.9710000000000001</v>
      </c>
      <c r="X58" s="3">
        <v>11.019</v>
      </c>
      <c r="Y58" s="3">
        <v>5.5739999999999998</v>
      </c>
      <c r="Z58" s="3">
        <v>5.3129999999999997</v>
      </c>
      <c r="AA58" s="3">
        <v>7.8540000000000001</v>
      </c>
      <c r="AB58" s="3">
        <v>4.7110000000000003</v>
      </c>
      <c r="AC58" s="3">
        <v>6.8070000000000004</v>
      </c>
      <c r="AD58" s="3">
        <v>6.65</v>
      </c>
      <c r="AE58">
        <v>5.3029999999999999</v>
      </c>
      <c r="AF58" s="3">
        <v>5.1079999999999997</v>
      </c>
      <c r="AG58" s="3">
        <v>8.3379999999999992</v>
      </c>
      <c r="AH58" s="3">
        <v>7.258</v>
      </c>
    </row>
    <row r="59" spans="1:1005" ht="14.4" x14ac:dyDescent="0.3">
      <c r="A59" s="71">
        <v>46692</v>
      </c>
      <c r="B59" s="14">
        <v>5</v>
      </c>
      <c r="C59" s="12">
        <v>5</v>
      </c>
      <c r="D59" s="13">
        <v>5</v>
      </c>
      <c r="E59" s="3">
        <v>8.35</v>
      </c>
      <c r="F59" s="3">
        <v>7.5369999999999999</v>
      </c>
      <c r="G59" s="3">
        <v>7.0460000000000003</v>
      </c>
      <c r="H59" s="3">
        <v>5.2590000000000003</v>
      </c>
      <c r="I59" s="3">
        <v>5.7409999999999997</v>
      </c>
      <c r="J59" s="3">
        <v>4.2670000000000003</v>
      </c>
      <c r="K59" s="3">
        <v>4.7030000000000003</v>
      </c>
      <c r="L59" s="3">
        <v>3.2250000000000001</v>
      </c>
      <c r="M59" s="3">
        <v>4.2839999999999998</v>
      </c>
      <c r="N59" s="3">
        <v>4.3280000000000003</v>
      </c>
      <c r="O59" s="3">
        <v>5.7930000000000001</v>
      </c>
      <c r="P59" s="3">
        <v>6.1970000000000001</v>
      </c>
      <c r="Q59" s="3">
        <v>5.2160000000000002</v>
      </c>
      <c r="R59" s="3">
        <v>6.6929999999999996</v>
      </c>
      <c r="S59" s="3">
        <v>6.2549999999999999</v>
      </c>
      <c r="T59" s="3">
        <v>5.5880000000000001</v>
      </c>
      <c r="U59" s="3">
        <v>6.56</v>
      </c>
      <c r="V59" s="3">
        <v>3.718</v>
      </c>
      <c r="W59" s="3">
        <v>4.7560000000000002</v>
      </c>
      <c r="X59" s="3">
        <v>7.0540000000000003</v>
      </c>
      <c r="Y59" s="3">
        <v>4.7939999999999996</v>
      </c>
      <c r="Z59" s="3">
        <v>4.508</v>
      </c>
      <c r="AA59" s="3">
        <v>6.5119999999999996</v>
      </c>
      <c r="AB59" s="3">
        <v>4.4009999999999998</v>
      </c>
      <c r="AC59" s="3">
        <v>5.9370000000000003</v>
      </c>
      <c r="AD59" s="3">
        <v>6.8369999999999997</v>
      </c>
      <c r="AE59">
        <v>4.6269999999999998</v>
      </c>
      <c r="AF59" s="3">
        <v>4.2619999999999996</v>
      </c>
      <c r="AG59" s="3">
        <v>6.9349999999999996</v>
      </c>
      <c r="AH59" s="3">
        <v>5.851</v>
      </c>
    </row>
    <row r="60" spans="1:1005" ht="14.4" x14ac:dyDescent="0.3">
      <c r="A60" s="71">
        <v>46722</v>
      </c>
      <c r="B60" s="14">
        <v>4</v>
      </c>
      <c r="C60" s="12">
        <v>4</v>
      </c>
      <c r="D60" s="13">
        <v>4</v>
      </c>
      <c r="E60" s="3">
        <v>7.6749999999999998</v>
      </c>
      <c r="F60" s="3">
        <v>6.6189999999999998</v>
      </c>
      <c r="G60" s="3">
        <v>6.2919999999999998</v>
      </c>
      <c r="H60" s="3">
        <v>5.0759999999999996</v>
      </c>
      <c r="I60" s="3">
        <v>5.1909999999999998</v>
      </c>
      <c r="J60" s="3">
        <v>3.9660000000000002</v>
      </c>
      <c r="K60" s="3">
        <v>3.9580000000000002</v>
      </c>
      <c r="L60" s="3">
        <v>2.851</v>
      </c>
      <c r="M60" s="3">
        <v>3.899</v>
      </c>
      <c r="N60" s="3">
        <v>3.7250000000000001</v>
      </c>
      <c r="O60" s="3">
        <v>4.617</v>
      </c>
      <c r="P60" s="3">
        <v>4.931</v>
      </c>
      <c r="Q60" s="3">
        <v>4.1660000000000004</v>
      </c>
      <c r="R60" s="3">
        <v>5.9370000000000003</v>
      </c>
      <c r="S60" s="3">
        <v>5.1769999999999996</v>
      </c>
      <c r="T60" s="3">
        <v>4.6689999999999996</v>
      </c>
      <c r="U60" s="3">
        <v>5.851</v>
      </c>
      <c r="V60" s="3">
        <v>3.3849999999999998</v>
      </c>
      <c r="W60" s="3">
        <v>4.0709999999999997</v>
      </c>
      <c r="X60" s="3">
        <v>5.4539999999999997</v>
      </c>
      <c r="Y60" s="3">
        <v>4.5419999999999998</v>
      </c>
      <c r="Z60" s="3">
        <v>4.149</v>
      </c>
      <c r="AA60" s="3">
        <v>6.0490000000000004</v>
      </c>
      <c r="AB60" s="3">
        <v>3.7349999999999999</v>
      </c>
      <c r="AC60" s="3">
        <v>5.585</v>
      </c>
      <c r="AD60" s="3">
        <v>5.3620000000000001</v>
      </c>
      <c r="AE60">
        <v>4.3890000000000002</v>
      </c>
      <c r="AF60" s="3">
        <v>3.9390000000000001</v>
      </c>
      <c r="AG60" s="3">
        <v>5.9080000000000004</v>
      </c>
      <c r="AH60" s="3">
        <v>5.0430000000000001</v>
      </c>
    </row>
    <row r="61" spans="1:1005" ht="14.4" x14ac:dyDescent="0.3">
      <c r="A61" s="71">
        <v>46753</v>
      </c>
      <c r="B61" s="14">
        <v>5</v>
      </c>
      <c r="C61" s="12">
        <v>5</v>
      </c>
      <c r="D61" s="13">
        <v>5</v>
      </c>
      <c r="E61" s="3">
        <v>6.6130000000000004</v>
      </c>
      <c r="F61" s="3">
        <v>5.63</v>
      </c>
      <c r="G61" s="3">
        <v>5.6710000000000003</v>
      </c>
      <c r="H61" s="3">
        <v>4.2809999999999997</v>
      </c>
      <c r="I61" s="3">
        <v>4.7640000000000002</v>
      </c>
      <c r="J61" s="3">
        <v>3.6429999999999998</v>
      </c>
      <c r="K61" s="3">
        <v>3.512</v>
      </c>
      <c r="L61" s="3">
        <v>2.6139999999999999</v>
      </c>
      <c r="M61" s="3">
        <v>3.4929999999999999</v>
      </c>
      <c r="N61" s="3">
        <v>3.3650000000000002</v>
      </c>
      <c r="O61" s="3">
        <v>4.0309999999999997</v>
      </c>
      <c r="P61" s="3">
        <v>4.2839999999999998</v>
      </c>
      <c r="Q61" s="3">
        <v>3.6</v>
      </c>
      <c r="R61" s="3">
        <v>5.327</v>
      </c>
      <c r="S61" s="3">
        <v>4.63</v>
      </c>
      <c r="T61" s="3">
        <v>4.0990000000000002</v>
      </c>
      <c r="U61" s="3">
        <v>5.367</v>
      </c>
      <c r="V61" s="3">
        <v>3.0840000000000001</v>
      </c>
      <c r="W61" s="3">
        <v>3.7040000000000002</v>
      </c>
      <c r="X61" s="3">
        <v>4.8259999999999996</v>
      </c>
      <c r="Y61" s="3">
        <v>4.16</v>
      </c>
      <c r="Z61" s="3">
        <v>3.7250000000000001</v>
      </c>
      <c r="AA61" s="3">
        <v>5.1079999999999997</v>
      </c>
      <c r="AB61" s="3">
        <v>3.3839999999999999</v>
      </c>
      <c r="AC61" s="3">
        <v>5.0720000000000001</v>
      </c>
      <c r="AD61" s="3">
        <v>4.383</v>
      </c>
      <c r="AE61">
        <v>4.0069999999999997</v>
      </c>
      <c r="AF61" s="3">
        <v>3.617</v>
      </c>
      <c r="AG61" s="3">
        <v>5.3289999999999997</v>
      </c>
      <c r="AH61" s="3">
        <v>4.492</v>
      </c>
    </row>
    <row r="62" spans="1:1005" ht="14.4" x14ac:dyDescent="0.3">
      <c r="A62" s="71">
        <v>46784</v>
      </c>
      <c r="B62" s="14">
        <v>4</v>
      </c>
      <c r="C62" s="12">
        <v>4</v>
      </c>
      <c r="D62" s="13">
        <v>4</v>
      </c>
      <c r="E62" s="3">
        <v>5.5640000000000001</v>
      </c>
      <c r="F62" s="3">
        <v>4.74</v>
      </c>
      <c r="G62" s="3">
        <v>4.8150000000000004</v>
      </c>
      <c r="H62" s="3">
        <v>3.6850000000000001</v>
      </c>
      <c r="I62" s="3">
        <v>4.1159999999999997</v>
      </c>
      <c r="J62" s="3">
        <v>3.1469999999999998</v>
      </c>
      <c r="K62" s="3">
        <v>2.98</v>
      </c>
      <c r="L62" s="3">
        <v>2.3940000000000001</v>
      </c>
      <c r="M62" s="3">
        <v>2.98</v>
      </c>
      <c r="N62" s="3">
        <v>2.8740000000000001</v>
      </c>
      <c r="O62" s="3">
        <v>3.4009999999999998</v>
      </c>
      <c r="P62" s="3">
        <v>3.69</v>
      </c>
      <c r="Q62" s="3">
        <v>3.0219999999999998</v>
      </c>
      <c r="R62" s="3">
        <v>4.5579999999999998</v>
      </c>
      <c r="S62" s="3">
        <v>3.9319999999999999</v>
      </c>
      <c r="T62" s="3">
        <v>3.468</v>
      </c>
      <c r="U62" s="3">
        <v>4.55</v>
      </c>
      <c r="V62" s="3">
        <v>2.7</v>
      </c>
      <c r="W62" s="3">
        <v>3.1539999999999999</v>
      </c>
      <c r="X62" s="3">
        <v>4.7140000000000004</v>
      </c>
      <c r="Y62" s="3">
        <v>3.7320000000000002</v>
      </c>
      <c r="Z62" s="3">
        <v>3.214</v>
      </c>
      <c r="AA62" s="3">
        <v>4.4219999999999997</v>
      </c>
      <c r="AB62" s="3">
        <v>2.919</v>
      </c>
      <c r="AC62" s="3">
        <v>4.3120000000000003</v>
      </c>
      <c r="AD62" s="3">
        <v>3.726</v>
      </c>
      <c r="AE62">
        <v>3.536</v>
      </c>
      <c r="AF62" s="3">
        <v>3.1379999999999999</v>
      </c>
      <c r="AG62" s="3">
        <v>4.57</v>
      </c>
      <c r="AH62" s="3">
        <v>3.9689999999999999</v>
      </c>
    </row>
    <row r="63" spans="1:1005" ht="14.4" x14ac:dyDescent="0.3">
      <c r="A63" s="71">
        <v>46813</v>
      </c>
      <c r="B63" s="14">
        <v>5</v>
      </c>
      <c r="C63" s="12">
        <v>5</v>
      </c>
      <c r="D63" s="13">
        <v>5</v>
      </c>
      <c r="E63" s="3">
        <v>5.7270000000000003</v>
      </c>
      <c r="F63" s="3">
        <v>5.8170000000000002</v>
      </c>
      <c r="G63" s="3">
        <v>5.3250000000000002</v>
      </c>
      <c r="H63" s="3">
        <v>4.7229999999999999</v>
      </c>
      <c r="I63" s="3">
        <v>4.3730000000000002</v>
      </c>
      <c r="J63" s="3">
        <v>3.5339999999999998</v>
      </c>
      <c r="K63" s="3">
        <v>3.0640000000000001</v>
      </c>
      <c r="L63" s="3">
        <v>2.9350000000000001</v>
      </c>
      <c r="M63" s="3">
        <v>4.9050000000000002</v>
      </c>
      <c r="N63" s="3">
        <v>2.984</v>
      </c>
      <c r="O63" s="3">
        <v>3.5</v>
      </c>
      <c r="P63" s="3">
        <v>6.141</v>
      </c>
      <c r="Q63" s="3">
        <v>2.9449999999999998</v>
      </c>
      <c r="R63" s="3">
        <v>5.3849999999999998</v>
      </c>
      <c r="S63" s="3">
        <v>3.839</v>
      </c>
      <c r="T63" s="3">
        <v>3.6840000000000002</v>
      </c>
      <c r="U63" s="3">
        <v>5.5940000000000003</v>
      </c>
      <c r="V63" s="3">
        <v>2.8180000000000001</v>
      </c>
      <c r="W63" s="3">
        <v>3.036</v>
      </c>
      <c r="X63" s="3">
        <v>5.8639999999999999</v>
      </c>
      <c r="Y63" s="3">
        <v>4.3680000000000003</v>
      </c>
      <c r="Z63" s="3">
        <v>5.0659999999999998</v>
      </c>
      <c r="AA63" s="3">
        <v>4.516</v>
      </c>
      <c r="AB63" s="3">
        <v>2.85</v>
      </c>
      <c r="AC63" s="3">
        <v>4.5519999999999996</v>
      </c>
      <c r="AD63" s="3">
        <v>3.778</v>
      </c>
      <c r="AE63">
        <v>3.9849999999999999</v>
      </c>
      <c r="AF63" s="3">
        <v>3.4940000000000002</v>
      </c>
      <c r="AG63" s="3">
        <v>5.2350000000000003</v>
      </c>
      <c r="AH63" s="3">
        <v>5.2229999999999999</v>
      </c>
    </row>
    <row r="64" spans="1:1005" ht="14.4" x14ac:dyDescent="0.3">
      <c r="A64" s="71">
        <v>46844</v>
      </c>
      <c r="B64" s="14">
        <v>9</v>
      </c>
      <c r="C64" s="12">
        <v>9</v>
      </c>
      <c r="D64" s="13">
        <v>9</v>
      </c>
      <c r="E64" s="3">
        <v>10.122</v>
      </c>
      <c r="F64" s="3">
        <v>8.1170000000000009</v>
      </c>
      <c r="G64" s="3">
        <v>7.0449999999999999</v>
      </c>
      <c r="H64" s="3">
        <v>6.5590000000000002</v>
      </c>
      <c r="I64" s="3">
        <v>9.7439999999999998</v>
      </c>
      <c r="J64" s="3">
        <v>7.069</v>
      </c>
      <c r="K64" s="3">
        <v>7.3879999999999999</v>
      </c>
      <c r="L64" s="3">
        <v>5.7629999999999999</v>
      </c>
      <c r="M64" s="3">
        <v>9.9770000000000003</v>
      </c>
      <c r="N64" s="3">
        <v>6.4269999999999996</v>
      </c>
      <c r="O64" s="3">
        <v>9.1989999999999998</v>
      </c>
      <c r="P64" s="3">
        <v>9.3979999999999997</v>
      </c>
      <c r="Q64" s="3">
        <v>3.7229999999999999</v>
      </c>
      <c r="R64" s="3">
        <v>7.0339999999999998</v>
      </c>
      <c r="S64" s="3">
        <v>7.069</v>
      </c>
      <c r="T64" s="3">
        <v>6.6420000000000003</v>
      </c>
      <c r="U64" s="3">
        <v>12.88</v>
      </c>
      <c r="V64" s="3">
        <v>4.8470000000000004</v>
      </c>
      <c r="W64" s="3">
        <v>5.3979999999999997</v>
      </c>
      <c r="X64" s="3">
        <v>9.6959999999999997</v>
      </c>
      <c r="Y64" s="3">
        <v>7.1669999999999998</v>
      </c>
      <c r="Z64" s="3">
        <v>9.8140000000000001</v>
      </c>
      <c r="AA64" s="3">
        <v>7.2409999999999997</v>
      </c>
      <c r="AB64" s="3">
        <v>6.4930000000000003</v>
      </c>
      <c r="AC64" s="3">
        <v>7.1070000000000002</v>
      </c>
      <c r="AD64" s="3">
        <v>6.87</v>
      </c>
      <c r="AE64">
        <v>8.532</v>
      </c>
      <c r="AF64" s="3">
        <v>6.4340000000000002</v>
      </c>
      <c r="AG64" s="3">
        <v>8.9329999999999998</v>
      </c>
      <c r="AH64" s="3">
        <v>8.9329999999999998</v>
      </c>
      <c r="ALQ64" s="3" t="e">
        <v>#N/A</v>
      </c>
    </row>
    <row r="65" spans="1:1005" ht="14.4" x14ac:dyDescent="0.3">
      <c r="A65" s="71">
        <v>46874</v>
      </c>
      <c r="B65" s="14">
        <v>26</v>
      </c>
      <c r="C65" s="12">
        <v>26</v>
      </c>
      <c r="D65" s="13">
        <v>26</v>
      </c>
      <c r="E65" s="3">
        <v>56.134</v>
      </c>
      <c r="F65" s="3">
        <v>38.411000000000001</v>
      </c>
      <c r="G65" s="3">
        <v>22.991</v>
      </c>
      <c r="H65" s="3">
        <v>22.234000000000002</v>
      </c>
      <c r="I65" s="3">
        <v>33.899000000000001</v>
      </c>
      <c r="J65" s="3">
        <v>25.747</v>
      </c>
      <c r="K65" s="3">
        <v>17.388000000000002</v>
      </c>
      <c r="L65" s="3">
        <v>19.789000000000001</v>
      </c>
      <c r="M65" s="3">
        <v>27.565999999999999</v>
      </c>
      <c r="N65" s="3">
        <v>24.283999999999999</v>
      </c>
      <c r="O65" s="3">
        <v>31.693000000000001</v>
      </c>
      <c r="P65" s="3">
        <v>29.556999999999999</v>
      </c>
      <c r="Q65" s="3">
        <v>24.428000000000001</v>
      </c>
      <c r="R65" s="3">
        <v>37.926000000000002</v>
      </c>
      <c r="S65" s="3">
        <v>16.373999999999999</v>
      </c>
      <c r="T65" s="3">
        <v>20.347000000000001</v>
      </c>
      <c r="U65" s="3">
        <v>24.594000000000001</v>
      </c>
      <c r="V65" s="3">
        <v>16.344999999999999</v>
      </c>
      <c r="W65" s="3">
        <v>26.754999999999999</v>
      </c>
      <c r="X65" s="3">
        <v>19.472999999999999</v>
      </c>
      <c r="Y65" s="3">
        <v>17.207999999999998</v>
      </c>
      <c r="Z65" s="3">
        <v>31.536999999999999</v>
      </c>
      <c r="AA65" s="3">
        <v>30.353000000000002</v>
      </c>
      <c r="AB65" s="3">
        <v>20.744</v>
      </c>
      <c r="AC65" s="3">
        <v>26.34</v>
      </c>
      <c r="AD65" s="3">
        <v>20.251000000000001</v>
      </c>
      <c r="AE65">
        <v>26.477</v>
      </c>
      <c r="AF65" s="3">
        <v>29.291</v>
      </c>
      <c r="AG65" s="3">
        <v>29.457000000000001</v>
      </c>
      <c r="AH65" s="3">
        <v>29.457000000000001</v>
      </c>
      <c r="ALQ65" s="3" t="e">
        <v>#N/A</v>
      </c>
    </row>
    <row r="66" spans="1:1005" ht="14.4" x14ac:dyDescent="0.3">
      <c r="A66" s="71">
        <v>46905</v>
      </c>
      <c r="B66" s="14">
        <v>40</v>
      </c>
      <c r="C66" s="12">
        <v>40</v>
      </c>
      <c r="D66" s="13">
        <v>40</v>
      </c>
      <c r="E66" s="3">
        <v>61.823</v>
      </c>
      <c r="F66" s="3">
        <v>73.084999999999994</v>
      </c>
      <c r="G66" s="3">
        <v>32.616999999999997</v>
      </c>
      <c r="H66" s="3">
        <v>48.232999999999997</v>
      </c>
      <c r="I66" s="3">
        <v>26.097000000000001</v>
      </c>
      <c r="J66" s="3">
        <v>26.225000000000001</v>
      </c>
      <c r="K66" s="3">
        <v>13.409000000000001</v>
      </c>
      <c r="L66" s="3">
        <v>35.012</v>
      </c>
      <c r="M66" s="3">
        <v>22.167000000000002</v>
      </c>
      <c r="N66" s="3">
        <v>35.656999999999996</v>
      </c>
      <c r="O66" s="3">
        <v>36.661999999999999</v>
      </c>
      <c r="P66" s="3">
        <v>28.271999999999998</v>
      </c>
      <c r="Q66" s="3">
        <v>75.16</v>
      </c>
      <c r="R66" s="3">
        <v>41.756999999999998</v>
      </c>
      <c r="S66" s="3">
        <v>42.247</v>
      </c>
      <c r="T66" s="3">
        <v>65.611999999999995</v>
      </c>
      <c r="U66" s="3">
        <v>11.773999999999999</v>
      </c>
      <c r="V66" s="3">
        <v>29.719000000000001</v>
      </c>
      <c r="W66" s="3">
        <v>51.475999999999999</v>
      </c>
      <c r="X66" s="3">
        <v>51.646000000000001</v>
      </c>
      <c r="Y66" s="3">
        <v>42.319000000000003</v>
      </c>
      <c r="Z66" s="3">
        <v>53.567</v>
      </c>
      <c r="AA66" s="3">
        <v>18.843</v>
      </c>
      <c r="AB66" s="3">
        <v>55.889000000000003</v>
      </c>
      <c r="AC66" s="3">
        <v>33.686999999999998</v>
      </c>
      <c r="AD66" s="3">
        <v>42.923999999999999</v>
      </c>
      <c r="AE66">
        <v>26.946999999999999</v>
      </c>
      <c r="AF66" s="3">
        <v>64.182000000000002</v>
      </c>
      <c r="AG66" s="3">
        <v>42.158999999999999</v>
      </c>
      <c r="AH66" s="3">
        <v>42.158999999999999</v>
      </c>
      <c r="ALQ66" s="3" t="e">
        <v>#N/A</v>
      </c>
    </row>
    <row r="67" spans="1:1005" ht="14.4" x14ac:dyDescent="0.3">
      <c r="A67" s="71">
        <v>46935</v>
      </c>
      <c r="B67" s="14">
        <v>15</v>
      </c>
      <c r="C67" s="12">
        <v>15</v>
      </c>
      <c r="D67" s="13">
        <v>15</v>
      </c>
      <c r="E67" s="3">
        <v>23.899000000000001</v>
      </c>
      <c r="F67" s="3">
        <v>27.913</v>
      </c>
      <c r="G67" s="3">
        <v>16.332999999999998</v>
      </c>
      <c r="H67" s="3">
        <v>30.553000000000001</v>
      </c>
      <c r="I67" s="3">
        <v>10.914999999999999</v>
      </c>
      <c r="J67" s="3">
        <v>10.29</v>
      </c>
      <c r="K67" s="3">
        <v>6.3150000000000004</v>
      </c>
      <c r="L67" s="3">
        <v>12.478</v>
      </c>
      <c r="M67" s="3">
        <v>9.1940000000000008</v>
      </c>
      <c r="N67" s="3">
        <v>15.244</v>
      </c>
      <c r="O67" s="3">
        <v>13.047000000000001</v>
      </c>
      <c r="P67" s="3">
        <v>12.073</v>
      </c>
      <c r="Q67" s="3">
        <v>37.488</v>
      </c>
      <c r="R67" s="3">
        <v>22.079000000000001</v>
      </c>
      <c r="S67" s="3">
        <v>14.385</v>
      </c>
      <c r="T67" s="3">
        <v>42.793999999999997</v>
      </c>
      <c r="U67" s="3">
        <v>7.3150000000000004</v>
      </c>
      <c r="V67" s="3">
        <v>12.243</v>
      </c>
      <c r="W67" s="3">
        <v>18.852</v>
      </c>
      <c r="X67" s="3">
        <v>18.626999999999999</v>
      </c>
      <c r="Y67" s="3">
        <v>15.39</v>
      </c>
      <c r="Z67" s="3">
        <v>20.605</v>
      </c>
      <c r="AA67" s="3">
        <v>8.3369999999999997</v>
      </c>
      <c r="AB67" s="3">
        <v>39.347000000000001</v>
      </c>
      <c r="AC67" s="3">
        <v>12.382</v>
      </c>
      <c r="AD67" s="3">
        <v>17.821999999999999</v>
      </c>
      <c r="AE67">
        <v>13.394</v>
      </c>
      <c r="AF67" s="3">
        <v>33.957000000000001</v>
      </c>
      <c r="AG67" s="3">
        <v>15.787000000000001</v>
      </c>
      <c r="AH67" s="3">
        <v>15.787000000000001</v>
      </c>
      <c r="ALQ67" s="3" t="e">
        <v>#N/A</v>
      </c>
    </row>
    <row r="68" spans="1:1005" ht="14.4" x14ac:dyDescent="0.3">
      <c r="A68" s="71">
        <v>46966</v>
      </c>
      <c r="B68" s="14">
        <v>8</v>
      </c>
      <c r="C68" s="12">
        <v>8</v>
      </c>
      <c r="D68" s="13">
        <v>8</v>
      </c>
      <c r="E68" s="3">
        <v>10.868</v>
      </c>
      <c r="F68" s="3">
        <v>13.542</v>
      </c>
      <c r="G68" s="3">
        <v>8.3979999999999997</v>
      </c>
      <c r="H68" s="3">
        <v>12.72</v>
      </c>
      <c r="I68" s="3">
        <v>7.1619999999999999</v>
      </c>
      <c r="J68" s="3">
        <v>7.0650000000000004</v>
      </c>
      <c r="K68" s="3">
        <v>4.3710000000000004</v>
      </c>
      <c r="L68" s="3">
        <v>6.7569999999999997</v>
      </c>
      <c r="M68" s="3">
        <v>6.008</v>
      </c>
      <c r="N68" s="3">
        <v>8.9019999999999992</v>
      </c>
      <c r="O68" s="3">
        <v>8.09</v>
      </c>
      <c r="P68" s="3">
        <v>7.524</v>
      </c>
      <c r="Q68" s="3">
        <v>13.227</v>
      </c>
      <c r="R68" s="3">
        <v>9.7040000000000006</v>
      </c>
      <c r="S68" s="3">
        <v>9.1170000000000009</v>
      </c>
      <c r="T68" s="3">
        <v>14.988</v>
      </c>
      <c r="U68" s="3">
        <v>5.4640000000000004</v>
      </c>
      <c r="V68" s="3">
        <v>7.64</v>
      </c>
      <c r="W68" s="3">
        <v>9.827</v>
      </c>
      <c r="X68" s="3">
        <v>8.6449999999999996</v>
      </c>
      <c r="Y68" s="3">
        <v>8.3620000000000001</v>
      </c>
      <c r="Z68" s="3">
        <v>12.083</v>
      </c>
      <c r="AA68" s="3">
        <v>5.6890000000000001</v>
      </c>
      <c r="AB68" s="3">
        <v>13.691000000000001</v>
      </c>
      <c r="AC68" s="3">
        <v>7.48</v>
      </c>
      <c r="AD68" s="3">
        <v>8.3680000000000003</v>
      </c>
      <c r="AE68">
        <v>8.7059999999999995</v>
      </c>
      <c r="AF68" s="3">
        <v>12.743</v>
      </c>
      <c r="AG68" s="3">
        <v>7.8689999999999998</v>
      </c>
      <c r="AH68" s="3">
        <v>7.8689999999999998</v>
      </c>
      <c r="ALQ68" s="3" t="e">
        <v>#N/A</v>
      </c>
    </row>
    <row r="69" spans="1:1005" ht="14.4" x14ac:dyDescent="0.3">
      <c r="A69" s="71">
        <v>46997</v>
      </c>
      <c r="B69" s="14">
        <v>7</v>
      </c>
      <c r="C69" s="12">
        <v>7</v>
      </c>
      <c r="D69" s="13">
        <v>7</v>
      </c>
      <c r="E69" s="3">
        <v>8.1969999999999992</v>
      </c>
      <c r="F69" s="3">
        <v>9.1630000000000003</v>
      </c>
      <c r="G69" s="3">
        <v>5.9409999999999998</v>
      </c>
      <c r="H69" s="3">
        <v>7.8650000000000002</v>
      </c>
      <c r="I69" s="3">
        <v>5.53</v>
      </c>
      <c r="J69" s="3">
        <v>5.282</v>
      </c>
      <c r="K69" s="3">
        <v>3.6680000000000001</v>
      </c>
      <c r="L69" s="3">
        <v>7.2960000000000003</v>
      </c>
      <c r="M69" s="3">
        <v>4.8879999999999999</v>
      </c>
      <c r="N69" s="3">
        <v>5.9260000000000002</v>
      </c>
      <c r="O69" s="3">
        <v>6.6680000000000001</v>
      </c>
      <c r="P69" s="3">
        <v>6.43</v>
      </c>
      <c r="Q69" s="3">
        <v>8.3770000000000007</v>
      </c>
      <c r="R69" s="3">
        <v>6.8040000000000003</v>
      </c>
      <c r="S69" s="3">
        <v>6.0289999999999999</v>
      </c>
      <c r="T69" s="3">
        <v>8.5380000000000003</v>
      </c>
      <c r="U69" s="3">
        <v>4.798</v>
      </c>
      <c r="V69" s="3">
        <v>6.5350000000000001</v>
      </c>
      <c r="W69" s="3">
        <v>9.1069999999999993</v>
      </c>
      <c r="X69" s="3">
        <v>6.516</v>
      </c>
      <c r="Y69" s="3">
        <v>6.1070000000000002</v>
      </c>
      <c r="Z69" s="3">
        <v>7.5579999999999998</v>
      </c>
      <c r="AA69" s="3">
        <v>4.7389999999999999</v>
      </c>
      <c r="AB69" s="3">
        <v>8.0649999999999995</v>
      </c>
      <c r="AC69" s="3">
        <v>7.3780000000000001</v>
      </c>
      <c r="AD69" s="3">
        <v>5.9729999999999999</v>
      </c>
      <c r="AE69">
        <v>6.8259999999999996</v>
      </c>
      <c r="AF69" s="3">
        <v>8.9879999999999995</v>
      </c>
      <c r="AG69" s="3">
        <v>6.3029999999999999</v>
      </c>
      <c r="AH69" s="3">
        <v>6.3029999999999999</v>
      </c>
      <c r="ALQ69" s="3" t="e">
        <v>#N/A</v>
      </c>
    </row>
    <row r="70" spans="1:1005" ht="14.4" x14ac:dyDescent="0.3">
      <c r="A70" s="71"/>
      <c r="B70" s="14"/>
      <c r="C70" s="12"/>
      <c r="D70" s="13"/>
      <c r="ALQ70" s="3" t="e">
        <v>#N/A</v>
      </c>
    </row>
    <row r="71" spans="1:1005" ht="14.4" x14ac:dyDescent="0.3">
      <c r="A71" s="71"/>
      <c r="B71" s="14"/>
      <c r="C71" s="12"/>
      <c r="D71" s="13"/>
      <c r="ALQ71" s="3" t="e">
        <v>#N/A</v>
      </c>
    </row>
    <row r="72" spans="1:1005" ht="14.4" x14ac:dyDescent="0.3">
      <c r="A72" s="71"/>
      <c r="B72" s="14"/>
      <c r="C72" s="12"/>
      <c r="D72" s="13"/>
      <c r="ALQ72" s="3" t="e">
        <v>#N/A</v>
      </c>
    </row>
    <row r="73" spans="1:1005" ht="14.4" x14ac:dyDescent="0.3">
      <c r="A73" s="71"/>
      <c r="B73" s="14"/>
      <c r="C73" s="12"/>
      <c r="D73" s="13"/>
    </row>
    <row r="74" spans="1:1005" ht="14.4" x14ac:dyDescent="0.3">
      <c r="A74" s="71"/>
      <c r="B74" s="14"/>
      <c r="C74" s="12"/>
      <c r="D74" s="13"/>
    </row>
    <row r="75" spans="1:1005" ht="14.4" x14ac:dyDescent="0.3">
      <c r="A75" s="71"/>
      <c r="B75" s="14"/>
      <c r="C75" s="12"/>
      <c r="D75" s="13"/>
    </row>
    <row r="76" spans="1:1005" ht="14.4" x14ac:dyDescent="0.3">
      <c r="A76" s="71"/>
      <c r="B76" s="14"/>
      <c r="C76" s="12"/>
      <c r="D76" s="13"/>
    </row>
    <row r="77" spans="1:1005" ht="14.4" x14ac:dyDescent="0.3">
      <c r="A77" s="71"/>
      <c r="B77" s="14"/>
      <c r="C77" s="12"/>
      <c r="D77" s="13"/>
    </row>
    <row r="78" spans="1:1005" ht="14.4" x14ac:dyDescent="0.3">
      <c r="A78" s="71"/>
      <c r="B78" s="14"/>
      <c r="C78" s="12"/>
      <c r="D78" s="13"/>
    </row>
    <row r="79" spans="1:1005" ht="14.4" x14ac:dyDescent="0.3">
      <c r="A79" s="71"/>
      <c r="B79" s="14"/>
      <c r="C79" s="12"/>
      <c r="D79" s="13"/>
    </row>
    <row r="80" spans="1:1005" ht="14.4" x14ac:dyDescent="0.3">
      <c r="A80" s="71"/>
      <c r="B80" s="14"/>
      <c r="C80" s="12"/>
      <c r="D80" s="13"/>
    </row>
    <row r="81" spans="1:4" ht="12.75" customHeight="1" x14ac:dyDescent="0.3">
      <c r="A81" s="71"/>
      <c r="B81" s="17"/>
      <c r="C81" s="18"/>
      <c r="D81" s="19"/>
    </row>
    <row r="82" spans="1:4" ht="12.75" customHeight="1" x14ac:dyDescent="0.3">
      <c r="A82" s="71"/>
      <c r="B82" s="17"/>
      <c r="C82" s="18"/>
      <c r="D82" s="19"/>
    </row>
    <row r="83" spans="1:4" ht="12.75" customHeight="1" x14ac:dyDescent="0.3">
      <c r="A83" s="71"/>
      <c r="B83" s="17"/>
      <c r="C83" s="18"/>
      <c r="D83" s="19"/>
    </row>
    <row r="84" spans="1:4" ht="12.75" customHeight="1" x14ac:dyDescent="0.3">
      <c r="A84" s="71"/>
      <c r="B84" s="17"/>
      <c r="C84" s="18"/>
      <c r="D84" s="19"/>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CB3E8-7DBF-4F7F-943C-B10D641E9909}">
  <sheetPr codeName="Sheet13">
    <tabColor rgb="FFCCEBC5"/>
  </sheetPr>
  <dimension ref="A1:ALQ84"/>
  <sheetViews>
    <sheetView topLeftCell="A40" workbookViewId="0">
      <selection activeCell="D4" sqref="D4"/>
    </sheetView>
  </sheetViews>
  <sheetFormatPr defaultColWidth="18.6640625" defaultRowHeight="12.75" customHeight="1" x14ac:dyDescent="0.3"/>
  <cols>
    <col min="1" max="4" width="7.5546875" style="2" customWidth="1"/>
    <col min="5" max="5" width="7" customWidth="1"/>
    <col min="6" max="15" width="8" customWidth="1"/>
    <col min="16" max="19" width="7" customWidth="1"/>
    <col min="20" max="26" width="8" customWidth="1"/>
    <col min="27" max="30" width="7" customWidth="1"/>
    <col min="31" max="31" width="8.44140625" style="3" customWidth="1"/>
    <col min="32" max="54" width="9.109375" customWidth="1"/>
  </cols>
  <sheetData>
    <row r="1" spans="1:51" s="2" customFormat="1" ht="14.4" x14ac:dyDescent="0.3">
      <c r="A1" s="74"/>
      <c r="B1" s="138"/>
      <c r="C1" s="138"/>
      <c r="D1" s="138"/>
      <c r="E1" s="138"/>
      <c r="F1" s="138"/>
      <c r="G1" s="138"/>
      <c r="H1" s="138"/>
      <c r="I1" s="138"/>
      <c r="J1" s="138"/>
      <c r="K1" s="138"/>
      <c r="L1" s="138"/>
      <c r="M1" s="138"/>
      <c r="N1" s="138"/>
      <c r="O1" s="138"/>
      <c r="P1" s="138"/>
      <c r="Q1" s="138"/>
      <c r="R1" s="138"/>
      <c r="S1" s="138"/>
      <c r="T1" s="138"/>
      <c r="U1" s="138"/>
      <c r="V1" s="138"/>
      <c r="W1" s="138"/>
      <c r="X1" s="138"/>
      <c r="Y1" s="138"/>
      <c r="Z1" s="138"/>
      <c r="AA1" s="138"/>
      <c r="AB1" s="138"/>
      <c r="AC1" s="138"/>
      <c r="AD1" s="138"/>
      <c r="AE1" s="138"/>
      <c r="AF1" s="138"/>
      <c r="AG1" s="138"/>
      <c r="AH1" s="138"/>
    </row>
    <row r="2" spans="1:51" s="2" customFormat="1" ht="14.4" x14ac:dyDescent="0.3">
      <c r="A2" s="74"/>
      <c r="B2" s="75" t="s">
        <v>0</v>
      </c>
      <c r="C2" s="75" t="s">
        <v>1</v>
      </c>
      <c r="D2" s="75" t="s">
        <v>2</v>
      </c>
      <c r="E2" s="75">
        <v>1991</v>
      </c>
      <c r="F2" s="75">
        <v>1992</v>
      </c>
      <c r="G2" s="75">
        <v>1993</v>
      </c>
      <c r="H2" s="75">
        <v>1994</v>
      </c>
      <c r="I2" s="75">
        <v>1995</v>
      </c>
      <c r="J2" s="75">
        <v>1996</v>
      </c>
      <c r="K2" s="75">
        <v>1997</v>
      </c>
      <c r="L2" s="75">
        <v>1998</v>
      </c>
      <c r="M2" s="75">
        <v>1999</v>
      </c>
      <c r="N2" s="75">
        <v>2000</v>
      </c>
      <c r="O2" s="75">
        <v>2001</v>
      </c>
      <c r="P2" s="75">
        <v>2002</v>
      </c>
      <c r="Q2" s="75">
        <v>2003</v>
      </c>
      <c r="R2" s="75">
        <v>2004</v>
      </c>
      <c r="S2" s="75">
        <v>2005</v>
      </c>
      <c r="T2" s="75">
        <v>2006</v>
      </c>
      <c r="U2" s="75">
        <v>2007</v>
      </c>
      <c r="V2" s="75">
        <v>2008</v>
      </c>
      <c r="W2" s="75">
        <v>2009</v>
      </c>
      <c r="X2" s="75">
        <v>2010</v>
      </c>
      <c r="Y2" s="75">
        <v>2011</v>
      </c>
      <c r="Z2" s="75">
        <v>2012</v>
      </c>
      <c r="AA2" s="75">
        <v>2013</v>
      </c>
      <c r="AB2" s="75">
        <v>2014</v>
      </c>
      <c r="AC2" s="75">
        <v>2015</v>
      </c>
      <c r="AD2" s="75">
        <v>2016</v>
      </c>
      <c r="AE2" s="75">
        <v>2017</v>
      </c>
      <c r="AF2" s="75">
        <v>2018</v>
      </c>
      <c r="AG2" s="75">
        <v>2019</v>
      </c>
      <c r="AH2" s="75">
        <v>2020</v>
      </c>
    </row>
    <row r="3" spans="1:51" s="2" customFormat="1" ht="14.4" x14ac:dyDescent="0.3">
      <c r="A3" s="76"/>
      <c r="B3" s="77" t="s">
        <v>3</v>
      </c>
      <c r="C3" s="77" t="s">
        <v>4</v>
      </c>
      <c r="D3" s="77" t="s">
        <v>5</v>
      </c>
      <c r="E3" s="77" t="s">
        <v>6</v>
      </c>
      <c r="F3" s="77" t="s">
        <v>7</v>
      </c>
      <c r="G3" s="77" t="s">
        <v>8</v>
      </c>
      <c r="H3" s="77" t="s">
        <v>9</v>
      </c>
      <c r="I3" s="77" t="s">
        <v>10</v>
      </c>
      <c r="J3" s="77" t="s">
        <v>11</v>
      </c>
      <c r="K3" s="77" t="s">
        <v>12</v>
      </c>
      <c r="L3" s="77" t="s">
        <v>13</v>
      </c>
      <c r="M3" s="77" t="s">
        <v>14</v>
      </c>
      <c r="N3" s="77" t="s">
        <v>15</v>
      </c>
      <c r="O3" s="77" t="s">
        <v>16</v>
      </c>
      <c r="P3" s="77" t="s">
        <v>17</v>
      </c>
      <c r="Q3" s="77" t="s">
        <v>18</v>
      </c>
      <c r="R3" s="77" t="s">
        <v>19</v>
      </c>
      <c r="S3" s="77" t="s">
        <v>20</v>
      </c>
      <c r="T3" s="77" t="s">
        <v>21</v>
      </c>
      <c r="U3" s="77" t="s">
        <v>22</v>
      </c>
      <c r="V3" s="77" t="s">
        <v>23</v>
      </c>
      <c r="W3" s="77" t="s">
        <v>24</v>
      </c>
      <c r="X3" s="77" t="s">
        <v>25</v>
      </c>
      <c r="Y3" s="77" t="s">
        <v>26</v>
      </c>
      <c r="Z3" s="77" t="s">
        <v>27</v>
      </c>
      <c r="AA3" s="77" t="s">
        <v>28</v>
      </c>
      <c r="AB3" s="77" t="s">
        <v>29</v>
      </c>
      <c r="AC3" s="77" t="s">
        <v>30</v>
      </c>
      <c r="AD3" s="77" t="s">
        <v>31</v>
      </c>
      <c r="AE3" s="77" t="s">
        <v>32</v>
      </c>
      <c r="AF3" s="77" t="s">
        <v>33</v>
      </c>
      <c r="AG3" s="77" t="s">
        <v>34</v>
      </c>
      <c r="AH3" s="77" t="s">
        <v>35</v>
      </c>
    </row>
    <row r="4" spans="1:51" ht="14.4" customHeight="1" x14ac:dyDescent="0.3">
      <c r="A4" s="78">
        <v>45017</v>
      </c>
      <c r="B4" s="72">
        <v>23</v>
      </c>
      <c r="C4" s="73">
        <v>12</v>
      </c>
      <c r="D4" s="8">
        <v>17</v>
      </c>
      <c r="E4">
        <v>10.975</v>
      </c>
      <c r="F4">
        <v>32.786000000000001</v>
      </c>
      <c r="G4">
        <v>12.321999999999999</v>
      </c>
      <c r="H4">
        <v>26.773</v>
      </c>
      <c r="I4">
        <v>9.1760000000000002</v>
      </c>
      <c r="J4">
        <v>16.379000000000001</v>
      </c>
      <c r="K4">
        <v>12.292999999999999</v>
      </c>
      <c r="L4">
        <v>9.3840000000000003</v>
      </c>
      <c r="M4">
        <v>11.824999999999999</v>
      </c>
      <c r="N4">
        <v>28.658000000000001</v>
      </c>
      <c r="O4">
        <v>24.306000000000001</v>
      </c>
      <c r="P4">
        <v>27.757999999999999</v>
      </c>
      <c r="Q4">
        <v>15.127000000000001</v>
      </c>
      <c r="R4">
        <v>22.481000000000002</v>
      </c>
      <c r="S4">
        <v>17.312000000000001</v>
      </c>
      <c r="T4">
        <v>24.875</v>
      </c>
      <c r="U4">
        <v>17.670999999999999</v>
      </c>
      <c r="V4">
        <v>11.457000000000001</v>
      </c>
      <c r="W4">
        <v>14.866</v>
      </c>
      <c r="X4">
        <v>16.687999999999999</v>
      </c>
      <c r="Y4">
        <v>15.73</v>
      </c>
      <c r="Z4">
        <v>33.561</v>
      </c>
      <c r="AA4">
        <v>15.298999999999999</v>
      </c>
      <c r="AB4">
        <v>16.254000000000001</v>
      </c>
      <c r="AC4">
        <v>14.605</v>
      </c>
      <c r="AD4">
        <v>17.901</v>
      </c>
      <c r="AE4">
        <v>21.419</v>
      </c>
      <c r="AF4">
        <v>24.472999999999999</v>
      </c>
      <c r="AG4">
        <v>23.081</v>
      </c>
      <c r="AH4" s="3">
        <v>18.864000000000001</v>
      </c>
      <c r="AI4" s="3"/>
      <c r="AJ4" s="3"/>
      <c r="AK4" s="3"/>
      <c r="AL4" s="3"/>
      <c r="AM4" s="3"/>
      <c r="AN4" s="3"/>
      <c r="AO4" s="3"/>
      <c r="AP4" s="3"/>
      <c r="AQ4" s="3"/>
      <c r="AR4" s="3"/>
      <c r="AS4" s="3"/>
      <c r="AT4" s="3"/>
      <c r="AU4" s="3"/>
      <c r="AV4" s="3"/>
      <c r="AW4" s="3"/>
      <c r="AX4" s="3"/>
      <c r="AY4" s="3"/>
    </row>
    <row r="5" spans="1:51" ht="14.4" customHeight="1" x14ac:dyDescent="0.3">
      <c r="A5" s="78">
        <v>45047</v>
      </c>
      <c r="B5" s="31">
        <v>110</v>
      </c>
      <c r="C5" s="11">
        <v>85</v>
      </c>
      <c r="D5" s="10">
        <v>100</v>
      </c>
      <c r="E5">
        <v>67.918000000000006</v>
      </c>
      <c r="F5">
        <v>122.961</v>
      </c>
      <c r="G5">
        <v>98.230999999999995</v>
      </c>
      <c r="H5">
        <v>111.96599999999999</v>
      </c>
      <c r="I5">
        <v>53.457999999999998</v>
      </c>
      <c r="J5">
        <v>118.46</v>
      </c>
      <c r="K5">
        <v>105.27500000000001</v>
      </c>
      <c r="L5">
        <v>77.608999999999995</v>
      </c>
      <c r="M5">
        <v>84.706999999999994</v>
      </c>
      <c r="N5">
        <v>111.17100000000001</v>
      </c>
      <c r="O5">
        <v>147.55600000000001</v>
      </c>
      <c r="P5">
        <v>84.225999999999999</v>
      </c>
      <c r="Q5">
        <v>101.76900000000001</v>
      </c>
      <c r="R5">
        <v>123.18</v>
      </c>
      <c r="S5">
        <v>104.107</v>
      </c>
      <c r="T5">
        <v>115.664</v>
      </c>
      <c r="U5">
        <v>119.44499999999999</v>
      </c>
      <c r="V5">
        <v>82.763999999999996</v>
      </c>
      <c r="W5">
        <v>148.065</v>
      </c>
      <c r="X5">
        <v>72.625</v>
      </c>
      <c r="Y5">
        <v>69.947000000000003</v>
      </c>
      <c r="Z5">
        <v>110.114</v>
      </c>
      <c r="AA5">
        <v>97.989000000000004</v>
      </c>
      <c r="AB5">
        <v>84.846000000000004</v>
      </c>
      <c r="AC5">
        <v>79.253</v>
      </c>
      <c r="AD5">
        <v>82.033000000000001</v>
      </c>
      <c r="AE5">
        <v>84.826999999999998</v>
      </c>
      <c r="AF5">
        <v>118.09399999999999</v>
      </c>
      <c r="AG5">
        <v>74.903000000000006</v>
      </c>
      <c r="AH5" s="3">
        <v>110.29</v>
      </c>
      <c r="AI5" s="3"/>
      <c r="AJ5" s="3"/>
      <c r="AK5" s="3"/>
      <c r="AL5" s="3"/>
      <c r="AM5" s="3"/>
      <c r="AN5" s="3"/>
      <c r="AO5" s="3"/>
      <c r="AP5" s="3"/>
      <c r="AQ5" s="3"/>
      <c r="AR5" s="3"/>
      <c r="AS5" s="3"/>
      <c r="AT5" s="3"/>
      <c r="AU5" s="3"/>
      <c r="AV5" s="3"/>
      <c r="AW5" s="3"/>
      <c r="AX5" s="3"/>
      <c r="AY5" s="3"/>
    </row>
    <row r="6" spans="1:51" ht="14.4" customHeight="1" x14ac:dyDescent="0.3">
      <c r="A6" s="78">
        <v>45078</v>
      </c>
      <c r="B6" s="31">
        <v>125</v>
      </c>
      <c r="C6" s="11">
        <v>95</v>
      </c>
      <c r="D6" s="10">
        <v>110</v>
      </c>
      <c r="E6">
        <v>123.283</v>
      </c>
      <c r="F6">
        <v>87.616</v>
      </c>
      <c r="G6">
        <v>113.51300000000001</v>
      </c>
      <c r="H6">
        <v>133.64599999999999</v>
      </c>
      <c r="I6">
        <v>141.613</v>
      </c>
      <c r="J6">
        <v>89.799000000000007</v>
      </c>
      <c r="K6">
        <v>142.964</v>
      </c>
      <c r="L6">
        <v>98.707999999999998</v>
      </c>
      <c r="M6">
        <v>180.167</v>
      </c>
      <c r="N6">
        <v>79.106999999999999</v>
      </c>
      <c r="O6">
        <v>91.346000000000004</v>
      </c>
      <c r="P6">
        <v>91.932000000000002</v>
      </c>
      <c r="Q6">
        <v>106.48699999999999</v>
      </c>
      <c r="R6">
        <v>97.254000000000005</v>
      </c>
      <c r="S6">
        <v>99.8</v>
      </c>
      <c r="T6">
        <v>84.308999999999997</v>
      </c>
      <c r="U6">
        <v>121.209</v>
      </c>
      <c r="V6">
        <v>114.751</v>
      </c>
      <c r="W6">
        <v>87.983999999999995</v>
      </c>
      <c r="X6">
        <v>117.101</v>
      </c>
      <c r="Y6">
        <v>155.518</v>
      </c>
      <c r="Z6">
        <v>72.091999999999999</v>
      </c>
      <c r="AA6">
        <v>104.953</v>
      </c>
      <c r="AB6">
        <v>128.80799999999999</v>
      </c>
      <c r="AC6">
        <v>185.76</v>
      </c>
      <c r="AD6">
        <v>154.25700000000001</v>
      </c>
      <c r="AE6">
        <v>113.651</v>
      </c>
      <c r="AF6">
        <v>77.760000000000005</v>
      </c>
      <c r="AG6">
        <v>131.57300000000001</v>
      </c>
      <c r="AH6" s="3">
        <v>80.468999999999994</v>
      </c>
      <c r="AI6" s="3"/>
      <c r="AJ6" s="3"/>
      <c r="AK6" s="3"/>
      <c r="AL6" s="3"/>
      <c r="AM6" s="3"/>
      <c r="AN6" s="3"/>
      <c r="AO6" s="3"/>
      <c r="AP6" s="3"/>
      <c r="AQ6" s="3"/>
      <c r="AR6" s="3"/>
      <c r="AS6" s="3"/>
      <c r="AT6" s="3"/>
      <c r="AU6" s="3"/>
      <c r="AV6" s="3"/>
      <c r="AW6" s="3"/>
      <c r="AX6" s="3"/>
      <c r="AY6" s="3"/>
    </row>
    <row r="7" spans="1:51" ht="14.4" customHeight="1" x14ac:dyDescent="0.3">
      <c r="A7" s="78">
        <v>45108</v>
      </c>
      <c r="B7" s="31">
        <v>47</v>
      </c>
      <c r="C7" s="11">
        <v>23</v>
      </c>
      <c r="D7" s="10">
        <v>28</v>
      </c>
      <c r="E7">
        <v>52.180999999999997</v>
      </c>
      <c r="F7">
        <v>37.052999999999997</v>
      </c>
      <c r="G7">
        <v>35.981999999999999</v>
      </c>
      <c r="H7">
        <v>25.765000000000001</v>
      </c>
      <c r="I7">
        <v>87.649000000000001</v>
      </c>
      <c r="J7">
        <v>23.978000000000002</v>
      </c>
      <c r="K7">
        <v>37.500999999999998</v>
      </c>
      <c r="L7">
        <v>51.234999999999999</v>
      </c>
      <c r="M7">
        <v>107.014</v>
      </c>
      <c r="N7">
        <v>16.081</v>
      </c>
      <c r="O7">
        <v>23.564</v>
      </c>
      <c r="P7">
        <v>17.869</v>
      </c>
      <c r="Q7">
        <v>24.791</v>
      </c>
      <c r="R7">
        <v>26.599</v>
      </c>
      <c r="S7">
        <v>31.52</v>
      </c>
      <c r="T7">
        <v>26.73</v>
      </c>
      <c r="U7">
        <v>36.107999999999997</v>
      </c>
      <c r="V7">
        <v>34.972999999999999</v>
      </c>
      <c r="W7">
        <v>26.163</v>
      </c>
      <c r="X7">
        <v>25.984999999999999</v>
      </c>
      <c r="Y7">
        <v>50.771000000000001</v>
      </c>
      <c r="Z7">
        <v>20.523</v>
      </c>
      <c r="AA7">
        <v>24.721</v>
      </c>
      <c r="AB7">
        <v>30.452000000000002</v>
      </c>
      <c r="AC7">
        <v>57.494999999999997</v>
      </c>
      <c r="AD7">
        <v>29.27</v>
      </c>
      <c r="AE7">
        <v>24.687999999999999</v>
      </c>
      <c r="AF7">
        <v>16.73</v>
      </c>
      <c r="AG7">
        <v>46.859000000000002</v>
      </c>
      <c r="AH7" s="3">
        <v>18.478999999999999</v>
      </c>
      <c r="AI7" s="3"/>
      <c r="AJ7" s="3"/>
      <c r="AK7" s="3"/>
      <c r="AL7" s="3"/>
      <c r="AM7" s="3"/>
      <c r="AN7" s="3"/>
      <c r="AO7" s="3"/>
      <c r="AP7" s="3"/>
      <c r="AQ7" s="3"/>
      <c r="AR7" s="3"/>
      <c r="AS7" s="3"/>
      <c r="AT7" s="3"/>
      <c r="AU7" s="3"/>
      <c r="AV7" s="3"/>
      <c r="AW7" s="3"/>
      <c r="AX7" s="3"/>
      <c r="AY7" s="3"/>
    </row>
    <row r="8" spans="1:51" ht="14.4" customHeight="1" x14ac:dyDescent="0.3">
      <c r="A8" s="78">
        <v>45139</v>
      </c>
      <c r="B8" s="31">
        <v>29</v>
      </c>
      <c r="C8" s="11">
        <v>15</v>
      </c>
      <c r="D8" s="10">
        <v>16</v>
      </c>
      <c r="E8">
        <v>17.039000000000001</v>
      </c>
      <c r="F8">
        <v>22.161000000000001</v>
      </c>
      <c r="G8">
        <v>16.132000000000001</v>
      </c>
      <c r="H8">
        <v>12.427</v>
      </c>
      <c r="I8">
        <v>24.571000000000002</v>
      </c>
      <c r="J8">
        <v>10.61</v>
      </c>
      <c r="K8">
        <v>25.620999999999999</v>
      </c>
      <c r="L8">
        <v>17.192</v>
      </c>
      <c r="M8">
        <v>51.762999999999998</v>
      </c>
      <c r="N8">
        <v>9.6229999999999993</v>
      </c>
      <c r="O8">
        <v>23.315000000000001</v>
      </c>
      <c r="P8">
        <v>9.3230000000000004</v>
      </c>
      <c r="Q8">
        <v>14.454000000000001</v>
      </c>
      <c r="R8">
        <v>9.9649999999999999</v>
      </c>
      <c r="S8">
        <v>18.138000000000002</v>
      </c>
      <c r="T8">
        <v>15.881</v>
      </c>
      <c r="U8">
        <v>35.393999999999998</v>
      </c>
      <c r="V8">
        <v>14.396000000000001</v>
      </c>
      <c r="W8">
        <v>9.6959999999999997</v>
      </c>
      <c r="X8">
        <v>16.119</v>
      </c>
      <c r="Y8">
        <v>15.407</v>
      </c>
      <c r="Z8">
        <v>9.7639999999999993</v>
      </c>
      <c r="AA8">
        <v>16.760000000000002</v>
      </c>
      <c r="AB8">
        <v>16.512</v>
      </c>
      <c r="AC8">
        <v>16.986999999999998</v>
      </c>
      <c r="AD8">
        <v>17.103000000000002</v>
      </c>
      <c r="AE8">
        <v>13.583</v>
      </c>
      <c r="AF8">
        <v>7.7069999999999999</v>
      </c>
      <c r="AG8">
        <v>11.853</v>
      </c>
      <c r="AH8" s="3">
        <v>9.27</v>
      </c>
      <c r="AI8" s="3"/>
      <c r="AJ8" s="3"/>
      <c r="AK8" s="3"/>
      <c r="AL8" s="3"/>
      <c r="AM8" s="3"/>
      <c r="AN8" s="3"/>
      <c r="AO8" s="3"/>
      <c r="AP8" s="3"/>
      <c r="AQ8" s="3"/>
      <c r="AR8" s="3"/>
      <c r="AS8" s="3"/>
      <c r="AT8" s="3"/>
      <c r="AU8" s="3"/>
      <c r="AV8" s="3"/>
      <c r="AW8" s="3"/>
      <c r="AX8" s="3"/>
      <c r="AY8" s="3"/>
    </row>
    <row r="9" spans="1:51" ht="14.4" customHeight="1" x14ac:dyDescent="0.3">
      <c r="A9" s="78">
        <v>45170</v>
      </c>
      <c r="B9" s="31">
        <v>26</v>
      </c>
      <c r="C9" s="11">
        <v>13</v>
      </c>
      <c r="D9" s="10">
        <v>14</v>
      </c>
      <c r="E9">
        <v>32.600999999999999</v>
      </c>
      <c r="F9">
        <v>16.102</v>
      </c>
      <c r="G9">
        <v>18.925999999999998</v>
      </c>
      <c r="H9">
        <v>18.007000000000001</v>
      </c>
      <c r="I9">
        <v>15.439</v>
      </c>
      <c r="J9">
        <v>10.567</v>
      </c>
      <c r="K9">
        <v>27.210999999999999</v>
      </c>
      <c r="L9">
        <v>13.493</v>
      </c>
      <c r="M9">
        <v>32.58</v>
      </c>
      <c r="N9">
        <v>9.0079999999999991</v>
      </c>
      <c r="O9">
        <v>11.097</v>
      </c>
      <c r="P9">
        <v>15.433</v>
      </c>
      <c r="Q9">
        <v>26.343</v>
      </c>
      <c r="R9">
        <v>20.477</v>
      </c>
      <c r="S9">
        <v>12.36</v>
      </c>
      <c r="T9">
        <v>15.698</v>
      </c>
      <c r="U9">
        <v>21.492000000000001</v>
      </c>
      <c r="V9">
        <v>14.507</v>
      </c>
      <c r="W9">
        <v>8.69</v>
      </c>
      <c r="X9">
        <v>12.071999999999999</v>
      </c>
      <c r="Y9">
        <v>10.734</v>
      </c>
      <c r="Z9">
        <v>7.774</v>
      </c>
      <c r="AA9">
        <v>37.591000000000001</v>
      </c>
      <c r="AB9">
        <v>17.827000000000002</v>
      </c>
      <c r="AC9">
        <v>12.359</v>
      </c>
      <c r="AD9">
        <v>13.058</v>
      </c>
      <c r="AE9">
        <v>8.2539999999999996</v>
      </c>
      <c r="AF9">
        <v>6.3650000000000002</v>
      </c>
      <c r="AG9">
        <v>7.3419999999999996</v>
      </c>
      <c r="AH9" s="3">
        <v>7.5350000000000001</v>
      </c>
      <c r="AI9" s="3"/>
      <c r="AJ9" s="3"/>
      <c r="AK9" s="3"/>
      <c r="AL9" s="3"/>
      <c r="AM9" s="3"/>
      <c r="AN9" s="3"/>
      <c r="AO9" s="3"/>
      <c r="AP9" s="3"/>
      <c r="AQ9" s="3"/>
      <c r="AR9" s="3"/>
      <c r="AS9" s="3"/>
      <c r="AT9" s="3"/>
      <c r="AU9" s="3"/>
      <c r="AV9" s="3"/>
      <c r="AW9" s="3"/>
      <c r="AX9" s="3"/>
      <c r="AY9" s="3"/>
    </row>
    <row r="10" spans="1:51" ht="14.4" customHeight="1" x14ac:dyDescent="0.3">
      <c r="A10" s="78">
        <v>45200</v>
      </c>
      <c r="B10" s="31">
        <v>17</v>
      </c>
      <c r="C10" s="11">
        <v>10</v>
      </c>
      <c r="D10" s="10">
        <v>13</v>
      </c>
      <c r="E10">
        <v>12.268000000000001</v>
      </c>
      <c r="F10">
        <v>8.8610000000000007</v>
      </c>
      <c r="G10">
        <v>10.257999999999999</v>
      </c>
      <c r="H10">
        <v>12.794</v>
      </c>
      <c r="I10">
        <v>12.305</v>
      </c>
      <c r="J10">
        <v>14.486000000000001</v>
      </c>
      <c r="K10">
        <v>28.276</v>
      </c>
      <c r="L10">
        <v>11.089</v>
      </c>
      <c r="M10">
        <v>13.502000000000001</v>
      </c>
      <c r="N10">
        <v>8.7810000000000006</v>
      </c>
      <c r="O10">
        <v>7.617</v>
      </c>
      <c r="P10">
        <v>13.853</v>
      </c>
      <c r="Q10">
        <v>11.786</v>
      </c>
      <c r="R10">
        <v>22.183</v>
      </c>
      <c r="S10">
        <v>20.298999999999999</v>
      </c>
      <c r="T10">
        <v>37.572000000000003</v>
      </c>
      <c r="U10">
        <v>17.850000000000001</v>
      </c>
      <c r="V10">
        <v>10.147</v>
      </c>
      <c r="W10">
        <v>8.4689999999999994</v>
      </c>
      <c r="X10">
        <v>13.791</v>
      </c>
      <c r="Y10">
        <v>12.622999999999999</v>
      </c>
      <c r="Z10">
        <v>6.2679999999999998</v>
      </c>
      <c r="AA10">
        <v>20.289000000000001</v>
      </c>
      <c r="AB10">
        <v>25.818000000000001</v>
      </c>
      <c r="AC10">
        <v>11.499000000000001</v>
      </c>
      <c r="AD10">
        <v>10.83</v>
      </c>
      <c r="AE10">
        <v>8.51</v>
      </c>
      <c r="AF10">
        <v>7.056</v>
      </c>
      <c r="AG10">
        <v>6.09</v>
      </c>
      <c r="AH10" s="3">
        <v>6.8170000000000002</v>
      </c>
      <c r="AI10" s="3"/>
      <c r="AJ10" s="3"/>
      <c r="AK10" s="3"/>
      <c r="AL10" s="3"/>
      <c r="AM10" s="3"/>
      <c r="AN10" s="3"/>
      <c r="AO10" s="3"/>
      <c r="AP10" s="3"/>
      <c r="AQ10" s="3"/>
      <c r="AR10" s="3"/>
      <c r="AS10" s="3"/>
      <c r="AT10" s="3"/>
      <c r="AU10" s="3"/>
      <c r="AV10" s="3"/>
      <c r="AW10" s="3"/>
      <c r="AX10" s="3"/>
      <c r="AY10" s="3"/>
    </row>
    <row r="11" spans="1:51" ht="14.4" customHeight="1" x14ac:dyDescent="0.3">
      <c r="A11" s="78">
        <v>45231</v>
      </c>
      <c r="B11" s="31">
        <v>9</v>
      </c>
      <c r="C11" s="11">
        <v>8</v>
      </c>
      <c r="D11" s="10">
        <v>9</v>
      </c>
      <c r="E11">
        <v>7.8330000000000002</v>
      </c>
      <c r="F11">
        <v>6.8380000000000001</v>
      </c>
      <c r="G11">
        <v>6.9569999999999999</v>
      </c>
      <c r="H11">
        <v>9.32</v>
      </c>
      <c r="I11">
        <v>8.7100000000000009</v>
      </c>
      <c r="J11">
        <v>9.1920000000000002</v>
      </c>
      <c r="K11">
        <v>12.215</v>
      </c>
      <c r="L11">
        <v>9.3379999999999992</v>
      </c>
      <c r="M11">
        <v>8.0530000000000008</v>
      </c>
      <c r="N11">
        <v>6.7030000000000003</v>
      </c>
      <c r="O11">
        <v>6.484</v>
      </c>
      <c r="P11">
        <v>8.3309999999999995</v>
      </c>
      <c r="Q11">
        <v>7.4349999999999996</v>
      </c>
      <c r="R11">
        <v>12.055</v>
      </c>
      <c r="S11">
        <v>13.358000000000001</v>
      </c>
      <c r="T11">
        <v>15.147</v>
      </c>
      <c r="U11">
        <v>9.3330000000000002</v>
      </c>
      <c r="V11">
        <v>8.5370000000000008</v>
      </c>
      <c r="W11">
        <v>7.5579999999999998</v>
      </c>
      <c r="X11">
        <v>9.8870000000000005</v>
      </c>
      <c r="Y11">
        <v>9.0830000000000002</v>
      </c>
      <c r="Z11">
        <v>5.452</v>
      </c>
      <c r="AA11">
        <v>10.444000000000001</v>
      </c>
      <c r="AB11">
        <v>11.861000000000001</v>
      </c>
      <c r="AC11">
        <v>8.4499999999999993</v>
      </c>
      <c r="AD11">
        <v>7.1189999999999998</v>
      </c>
      <c r="AE11">
        <v>6.5019999999999998</v>
      </c>
      <c r="AF11">
        <v>6.2679999999999998</v>
      </c>
      <c r="AG11">
        <v>5.4180000000000001</v>
      </c>
      <c r="AH11" s="3">
        <v>7.2720000000000002</v>
      </c>
      <c r="AI11" s="3"/>
      <c r="AJ11" s="3"/>
      <c r="AK11" s="3"/>
      <c r="AL11" s="3"/>
      <c r="AM11" s="3"/>
      <c r="AN11" s="3"/>
      <c r="AO11" s="3"/>
      <c r="AP11" s="3"/>
      <c r="AQ11" s="3"/>
      <c r="AR11" s="3"/>
      <c r="AS11" s="3"/>
      <c r="AT11" s="3"/>
      <c r="AU11" s="3"/>
      <c r="AV11" s="3"/>
      <c r="AW11" s="3"/>
      <c r="AX11" s="3"/>
      <c r="AY11" s="3"/>
    </row>
    <row r="12" spans="1:51" ht="14.4" customHeight="1" x14ac:dyDescent="0.3">
      <c r="A12" s="78">
        <v>45261</v>
      </c>
      <c r="B12" s="31">
        <v>6</v>
      </c>
      <c r="C12" s="11">
        <v>6</v>
      </c>
      <c r="D12" s="10">
        <v>7</v>
      </c>
      <c r="E12">
        <v>6.4320000000000004</v>
      </c>
      <c r="F12">
        <v>5.9859999999999998</v>
      </c>
      <c r="G12">
        <v>6.016</v>
      </c>
      <c r="H12">
        <v>6.6959999999999997</v>
      </c>
      <c r="I12">
        <v>7.2380000000000004</v>
      </c>
      <c r="J12">
        <v>6.91</v>
      </c>
      <c r="K12">
        <v>7.7770000000000001</v>
      </c>
      <c r="L12">
        <v>7.694</v>
      </c>
      <c r="M12">
        <v>6.68</v>
      </c>
      <c r="N12">
        <v>5.665</v>
      </c>
      <c r="O12">
        <v>5.6150000000000002</v>
      </c>
      <c r="P12">
        <v>6.5279999999999996</v>
      </c>
      <c r="Q12">
        <v>6.3920000000000003</v>
      </c>
      <c r="R12">
        <v>7.8579999999999997</v>
      </c>
      <c r="S12">
        <v>8.1370000000000005</v>
      </c>
      <c r="T12">
        <v>8.8580000000000005</v>
      </c>
      <c r="U12">
        <v>7.3970000000000002</v>
      </c>
      <c r="V12">
        <v>6.8150000000000004</v>
      </c>
      <c r="W12">
        <v>5.8410000000000002</v>
      </c>
      <c r="X12">
        <v>6.6970000000000001</v>
      </c>
      <c r="Y12">
        <v>6.9729999999999999</v>
      </c>
      <c r="Z12">
        <v>5.2869999999999999</v>
      </c>
      <c r="AA12">
        <v>7.375</v>
      </c>
      <c r="AB12">
        <v>7.9470000000000001</v>
      </c>
      <c r="AC12">
        <v>6.8460000000000001</v>
      </c>
      <c r="AD12">
        <v>5.992</v>
      </c>
      <c r="AE12">
        <v>6.0410000000000004</v>
      </c>
      <c r="AF12">
        <v>5.2039999999999997</v>
      </c>
      <c r="AG12">
        <v>5.157</v>
      </c>
      <c r="AH12" s="3">
        <v>6.0670000000000002</v>
      </c>
      <c r="AI12" s="3"/>
      <c r="AJ12" s="3"/>
      <c r="AK12" s="3"/>
      <c r="AL12" s="3"/>
      <c r="AM12" s="3"/>
      <c r="AN12" s="3"/>
      <c r="AO12" s="3"/>
      <c r="AP12" s="3"/>
      <c r="AQ12" s="3"/>
      <c r="AR12" s="3"/>
      <c r="AS12" s="3"/>
      <c r="AT12" s="3"/>
      <c r="AU12" s="3"/>
      <c r="AV12" s="3"/>
      <c r="AW12" s="3"/>
      <c r="AX12" s="3"/>
      <c r="AY12" s="3"/>
    </row>
    <row r="13" spans="1:51" ht="14.4" customHeight="1" x14ac:dyDescent="0.3">
      <c r="A13" s="78">
        <v>45292</v>
      </c>
      <c r="B13" s="31">
        <v>6</v>
      </c>
      <c r="C13" s="11">
        <v>6</v>
      </c>
      <c r="D13" s="10">
        <v>6</v>
      </c>
      <c r="E13">
        <v>5.6310000000000002</v>
      </c>
      <c r="F13">
        <v>5.3369999999999997</v>
      </c>
      <c r="G13">
        <v>5.5090000000000003</v>
      </c>
      <c r="H13">
        <v>5.7430000000000003</v>
      </c>
      <c r="I13">
        <v>6.0250000000000004</v>
      </c>
      <c r="J13">
        <v>5.6890000000000001</v>
      </c>
      <c r="K13">
        <v>6.3479999999999999</v>
      </c>
      <c r="L13">
        <v>6.0880000000000001</v>
      </c>
      <c r="M13">
        <v>6.1580000000000004</v>
      </c>
      <c r="N13">
        <v>5.1449999999999996</v>
      </c>
      <c r="O13">
        <v>5.1139999999999999</v>
      </c>
      <c r="P13">
        <v>5.5880000000000001</v>
      </c>
      <c r="Q13">
        <v>5.4909999999999997</v>
      </c>
      <c r="R13">
        <v>6.8220000000000001</v>
      </c>
      <c r="S13">
        <v>6.4820000000000002</v>
      </c>
      <c r="T13">
        <v>6.7119999999999997</v>
      </c>
      <c r="U13">
        <v>6.0880000000000001</v>
      </c>
      <c r="V13">
        <v>5.55</v>
      </c>
      <c r="W13">
        <v>5.0590000000000002</v>
      </c>
      <c r="X13">
        <v>5.5179999999999998</v>
      </c>
      <c r="Y13">
        <v>6.3630000000000004</v>
      </c>
      <c r="Z13">
        <v>4.8220000000000001</v>
      </c>
      <c r="AA13">
        <v>6.2709999999999999</v>
      </c>
      <c r="AB13">
        <v>6.7590000000000003</v>
      </c>
      <c r="AC13">
        <v>5.7679999999999998</v>
      </c>
      <c r="AD13">
        <v>5.4320000000000004</v>
      </c>
      <c r="AE13">
        <v>5.2729999999999997</v>
      </c>
      <c r="AF13">
        <v>4.6479999999999997</v>
      </c>
      <c r="AG13">
        <v>4.79</v>
      </c>
      <c r="AH13" s="3">
        <v>4.9800000000000004</v>
      </c>
      <c r="AI13" s="3"/>
      <c r="AJ13" s="3"/>
      <c r="AK13" s="3"/>
      <c r="AL13" s="3"/>
      <c r="AM13" s="3"/>
      <c r="AN13" s="3"/>
      <c r="AO13" s="3"/>
      <c r="AP13" s="3"/>
      <c r="AQ13" s="3"/>
      <c r="AR13" s="3"/>
      <c r="AS13" s="3"/>
      <c r="AT13" s="3"/>
      <c r="AU13" s="3"/>
      <c r="AV13" s="3"/>
      <c r="AW13" s="3"/>
      <c r="AX13" s="3"/>
      <c r="AY13" s="3"/>
    </row>
    <row r="14" spans="1:51" ht="14.4" customHeight="1" x14ac:dyDescent="0.3">
      <c r="A14" s="78">
        <v>45323</v>
      </c>
      <c r="B14" s="31">
        <v>5</v>
      </c>
      <c r="C14" s="11">
        <v>5</v>
      </c>
      <c r="D14" s="10">
        <v>5</v>
      </c>
      <c r="E14">
        <v>5.1459999999999999</v>
      </c>
      <c r="F14">
        <v>4.5570000000000004</v>
      </c>
      <c r="G14">
        <v>4.7050000000000001</v>
      </c>
      <c r="H14">
        <v>6.7750000000000004</v>
      </c>
      <c r="I14">
        <v>6.5949999999999998</v>
      </c>
      <c r="J14">
        <v>4.7960000000000003</v>
      </c>
      <c r="K14">
        <v>5.3019999999999996</v>
      </c>
      <c r="L14">
        <v>5.5549999999999997</v>
      </c>
      <c r="M14">
        <v>5.8120000000000003</v>
      </c>
      <c r="N14">
        <v>4.3819999999999997</v>
      </c>
      <c r="O14">
        <v>4.5730000000000004</v>
      </c>
      <c r="P14">
        <v>5.3659999999999997</v>
      </c>
      <c r="Q14">
        <v>4.8769999999999998</v>
      </c>
      <c r="R14">
        <v>6.0659999999999998</v>
      </c>
      <c r="S14">
        <v>5.4640000000000004</v>
      </c>
      <c r="T14">
        <v>6.9669999999999996</v>
      </c>
      <c r="U14">
        <v>4.9429999999999996</v>
      </c>
      <c r="V14">
        <v>5.056</v>
      </c>
      <c r="W14">
        <v>4.298</v>
      </c>
      <c r="X14">
        <v>4.6710000000000003</v>
      </c>
      <c r="Y14">
        <v>4.9800000000000004</v>
      </c>
      <c r="Z14">
        <v>4.3220000000000001</v>
      </c>
      <c r="AA14">
        <v>6.5119999999999996</v>
      </c>
      <c r="AB14">
        <v>8.0649999999999995</v>
      </c>
      <c r="AC14">
        <v>6.79</v>
      </c>
      <c r="AD14">
        <v>5.5819999999999999</v>
      </c>
      <c r="AE14">
        <v>4.9509999999999996</v>
      </c>
      <c r="AF14">
        <v>3.9809999999999999</v>
      </c>
      <c r="AG14">
        <v>4.2290000000000001</v>
      </c>
      <c r="AH14" s="3">
        <v>4.8049999999999997</v>
      </c>
      <c r="AI14" s="3"/>
      <c r="AJ14" s="3"/>
      <c r="AK14" s="3"/>
      <c r="AL14" s="3"/>
      <c r="AM14" s="3"/>
      <c r="AN14" s="3"/>
      <c r="AO14" s="3"/>
      <c r="AP14" s="3"/>
      <c r="AQ14" s="3"/>
      <c r="AR14" s="3"/>
      <c r="AS14" s="3"/>
      <c r="AT14" s="3"/>
      <c r="AU14" s="3"/>
      <c r="AV14" s="3"/>
      <c r="AW14" s="3"/>
      <c r="AX14" s="3"/>
      <c r="AY14" s="3"/>
    </row>
    <row r="15" spans="1:51" ht="14.4" customHeight="1" x14ac:dyDescent="0.3">
      <c r="A15" s="78">
        <v>45352</v>
      </c>
      <c r="B15" s="31">
        <v>11</v>
      </c>
      <c r="C15" s="11">
        <v>8</v>
      </c>
      <c r="D15" s="10">
        <v>10</v>
      </c>
      <c r="E15">
        <v>7.1669999999999998</v>
      </c>
      <c r="F15">
        <v>7.1230000000000002</v>
      </c>
      <c r="G15">
        <v>8.8889999999999993</v>
      </c>
      <c r="H15">
        <v>12.489000000000001</v>
      </c>
      <c r="I15">
        <v>7.2670000000000003</v>
      </c>
      <c r="J15">
        <v>15.582000000000001</v>
      </c>
      <c r="K15">
        <v>8.2449999999999992</v>
      </c>
      <c r="L15">
        <v>9.0570000000000004</v>
      </c>
      <c r="M15">
        <v>7.141</v>
      </c>
      <c r="N15">
        <v>8.0749999999999993</v>
      </c>
      <c r="O15">
        <v>5.8650000000000002</v>
      </c>
      <c r="P15">
        <v>7.4870000000000001</v>
      </c>
      <c r="Q15">
        <v>14.484999999999999</v>
      </c>
      <c r="R15">
        <v>9.8780000000000001</v>
      </c>
      <c r="S15">
        <v>6.6989999999999998</v>
      </c>
      <c r="T15">
        <v>18.914999999999999</v>
      </c>
      <c r="U15">
        <v>6.1550000000000002</v>
      </c>
      <c r="V15">
        <v>8.3450000000000006</v>
      </c>
      <c r="W15">
        <v>4.7640000000000002</v>
      </c>
      <c r="X15">
        <v>6.9649999999999999</v>
      </c>
      <c r="Y15">
        <v>9.6769999999999996</v>
      </c>
      <c r="Z15">
        <v>5.9649999999999999</v>
      </c>
      <c r="AA15">
        <v>9.5839999999999996</v>
      </c>
      <c r="AB15">
        <v>14.473000000000001</v>
      </c>
      <c r="AC15">
        <v>9.6639999999999997</v>
      </c>
      <c r="AD15">
        <v>13.93</v>
      </c>
      <c r="AE15">
        <v>5.6459999999999999</v>
      </c>
      <c r="AF15">
        <v>4.8029999999999999</v>
      </c>
      <c r="AG15">
        <v>5.8140000000000001</v>
      </c>
      <c r="AH15" s="3">
        <v>4.8620000000000001</v>
      </c>
      <c r="AI15" s="3"/>
      <c r="AJ15" s="3"/>
      <c r="AK15" s="3"/>
      <c r="AL15" s="3"/>
      <c r="AM15" s="3"/>
      <c r="AN15" s="3"/>
      <c r="AO15" s="3"/>
      <c r="AP15" s="3"/>
      <c r="AQ15" s="3"/>
      <c r="AR15" s="3"/>
      <c r="AS15" s="3"/>
      <c r="AT15" s="3"/>
      <c r="AU15" s="3"/>
      <c r="AV15" s="3"/>
      <c r="AW15" s="3"/>
      <c r="AX15" s="3"/>
      <c r="AY15" s="3"/>
    </row>
    <row r="16" spans="1:51" ht="14.4" customHeight="1" x14ac:dyDescent="0.3">
      <c r="A16" s="78">
        <v>45383</v>
      </c>
      <c r="B16" s="31">
        <v>28</v>
      </c>
      <c r="C16" s="11">
        <v>20</v>
      </c>
      <c r="D16" s="10">
        <v>23</v>
      </c>
      <c r="E16">
        <v>35.418999999999997</v>
      </c>
      <c r="F16">
        <v>19.914000000000001</v>
      </c>
      <c r="G16">
        <v>27.718</v>
      </c>
      <c r="H16">
        <v>20.28</v>
      </c>
      <c r="I16">
        <v>18.838000000000001</v>
      </c>
      <c r="J16">
        <v>27.904</v>
      </c>
      <c r="K16">
        <v>15.903</v>
      </c>
      <c r="L16">
        <v>17.398</v>
      </c>
      <c r="M16">
        <v>28.512</v>
      </c>
      <c r="N16">
        <v>33.049999999999997</v>
      </c>
      <c r="O16">
        <v>16.802</v>
      </c>
      <c r="P16">
        <v>19.454000000000001</v>
      </c>
      <c r="Q16">
        <v>41.155999999999999</v>
      </c>
      <c r="R16">
        <v>32.723999999999997</v>
      </c>
      <c r="S16">
        <v>26.768999999999998</v>
      </c>
      <c r="T16">
        <v>28.504999999999999</v>
      </c>
      <c r="U16">
        <v>15.96</v>
      </c>
      <c r="V16">
        <v>18.263999999999999</v>
      </c>
      <c r="W16">
        <v>15.769</v>
      </c>
      <c r="X16">
        <v>16.692</v>
      </c>
      <c r="Y16">
        <v>35.683</v>
      </c>
      <c r="Z16">
        <v>11.388999999999999</v>
      </c>
      <c r="AA16">
        <v>23.882999999999999</v>
      </c>
      <c r="AB16">
        <v>19.245999999999999</v>
      </c>
      <c r="AC16">
        <v>19.960999999999999</v>
      </c>
      <c r="AD16">
        <v>28.202999999999999</v>
      </c>
      <c r="AE16">
        <v>14.285</v>
      </c>
      <c r="AF16">
        <v>23.547000000000001</v>
      </c>
      <c r="AG16">
        <v>13.35</v>
      </c>
      <c r="AH16" s="3">
        <v>9.65</v>
      </c>
      <c r="AI16" s="3"/>
      <c r="AJ16" s="3"/>
      <c r="AK16" s="3"/>
      <c r="AL16" s="3"/>
      <c r="AM16" s="3"/>
      <c r="AN16" s="3"/>
      <c r="AO16" s="3"/>
      <c r="AP16" s="3"/>
      <c r="AQ16" s="3"/>
      <c r="AR16" s="3"/>
      <c r="AS16" s="3"/>
      <c r="AT16" s="3"/>
      <c r="AU16" s="3"/>
      <c r="AV16" s="3"/>
      <c r="AW16" s="3"/>
      <c r="AX16" s="3"/>
      <c r="AY16" s="3"/>
    </row>
    <row r="17" spans="1:51" ht="14.4" customHeight="1" x14ac:dyDescent="0.3">
      <c r="A17" s="78">
        <v>45413</v>
      </c>
      <c r="B17" s="31">
        <v>78</v>
      </c>
      <c r="C17" s="11">
        <v>56</v>
      </c>
      <c r="D17" s="10">
        <v>68</v>
      </c>
      <c r="E17">
        <v>84.744</v>
      </c>
      <c r="F17">
        <v>96.82</v>
      </c>
      <c r="G17">
        <v>76.524000000000001</v>
      </c>
      <c r="H17">
        <v>58.075000000000003</v>
      </c>
      <c r="I17">
        <v>67.343999999999994</v>
      </c>
      <c r="J17">
        <v>98.960999999999999</v>
      </c>
      <c r="K17">
        <v>66.992999999999995</v>
      </c>
      <c r="L17">
        <v>68.679000000000002</v>
      </c>
      <c r="M17">
        <v>65.968999999999994</v>
      </c>
      <c r="N17">
        <v>113.188</v>
      </c>
      <c r="O17">
        <v>27.864999999999998</v>
      </c>
      <c r="P17">
        <v>66.064999999999998</v>
      </c>
      <c r="Q17">
        <v>88.076999999999998</v>
      </c>
      <c r="R17">
        <v>119.499</v>
      </c>
      <c r="S17">
        <v>67.356999999999999</v>
      </c>
      <c r="T17">
        <v>79.718000000000004</v>
      </c>
      <c r="U17">
        <v>79.77</v>
      </c>
      <c r="V17">
        <v>96.078000000000003</v>
      </c>
      <c r="W17">
        <v>52.281999999999996</v>
      </c>
      <c r="X17">
        <v>55.984999999999999</v>
      </c>
      <c r="Y17">
        <v>65.5</v>
      </c>
      <c r="Z17">
        <v>44.487000000000002</v>
      </c>
      <c r="AA17">
        <v>69.188999999999993</v>
      </c>
      <c r="AB17">
        <v>51.646000000000001</v>
      </c>
      <c r="AC17">
        <v>54.177999999999997</v>
      </c>
      <c r="AD17">
        <v>65.534999999999997</v>
      </c>
      <c r="AE17">
        <v>36.359000000000002</v>
      </c>
      <c r="AF17">
        <v>64.664000000000001</v>
      </c>
      <c r="AG17">
        <v>62.668999999999997</v>
      </c>
      <c r="AH17" s="3">
        <v>51.273000000000003</v>
      </c>
      <c r="AI17" s="3"/>
      <c r="AJ17" s="3"/>
      <c r="AK17" s="3"/>
      <c r="AL17" s="3"/>
      <c r="AM17" s="3"/>
      <c r="AN17" s="3"/>
      <c r="AO17" s="3"/>
      <c r="AP17" s="3"/>
      <c r="AQ17" s="3"/>
      <c r="AR17" s="3"/>
      <c r="AS17" s="3"/>
      <c r="AT17" s="3"/>
      <c r="AU17" s="3"/>
      <c r="AV17" s="3"/>
      <c r="AW17" s="3"/>
      <c r="AX17" s="3"/>
      <c r="AY17" s="3"/>
    </row>
    <row r="18" spans="1:51" ht="14.4" customHeight="1" x14ac:dyDescent="0.3">
      <c r="A18" s="78">
        <v>45444</v>
      </c>
      <c r="B18" s="31">
        <v>84</v>
      </c>
      <c r="C18" s="11">
        <v>40</v>
      </c>
      <c r="D18" s="10">
        <v>62</v>
      </c>
      <c r="E18">
        <v>47.683999999999997</v>
      </c>
      <c r="F18">
        <v>106.52500000000001</v>
      </c>
      <c r="G18">
        <v>64.774000000000001</v>
      </c>
      <c r="H18">
        <v>126.76600000000001</v>
      </c>
      <c r="I18">
        <v>33.424999999999997</v>
      </c>
      <c r="J18">
        <v>119.21899999999999</v>
      </c>
      <c r="K18">
        <v>55.484000000000002</v>
      </c>
      <c r="L18">
        <v>105.152</v>
      </c>
      <c r="M18">
        <v>30.526</v>
      </c>
      <c r="N18">
        <v>64.611000000000004</v>
      </c>
      <c r="O18">
        <v>11.823</v>
      </c>
      <c r="P18">
        <v>42.712000000000003</v>
      </c>
      <c r="Q18">
        <v>49.292000000000002</v>
      </c>
      <c r="R18">
        <v>108.136</v>
      </c>
      <c r="S18">
        <v>33.485999999999997</v>
      </c>
      <c r="T18">
        <v>58.41</v>
      </c>
      <c r="U18">
        <v>100.874</v>
      </c>
      <c r="V18">
        <v>48.207999999999998</v>
      </c>
      <c r="W18">
        <v>63.14</v>
      </c>
      <c r="X18">
        <v>96.302999999999997</v>
      </c>
      <c r="Y18">
        <v>30.158999999999999</v>
      </c>
      <c r="Z18">
        <v>32.514000000000003</v>
      </c>
      <c r="AA18">
        <v>74.117000000000004</v>
      </c>
      <c r="AB18">
        <v>93.061000000000007</v>
      </c>
      <c r="AC18">
        <v>77.951999999999998</v>
      </c>
      <c r="AD18">
        <v>77.751999999999995</v>
      </c>
      <c r="AE18">
        <v>11.989000000000001</v>
      </c>
      <c r="AF18">
        <v>131.39500000000001</v>
      </c>
      <c r="AG18">
        <v>38.700000000000003</v>
      </c>
      <c r="AH18" s="3">
        <v>77.650999999999996</v>
      </c>
      <c r="AI18" s="3"/>
      <c r="AJ18" s="3"/>
      <c r="AK18" s="3"/>
      <c r="AL18" s="3"/>
      <c r="AM18" s="3"/>
      <c r="AN18" s="3"/>
      <c r="AO18" s="3"/>
      <c r="AP18" s="3"/>
      <c r="AQ18" s="3"/>
      <c r="AR18" s="3"/>
      <c r="AS18" s="3"/>
      <c r="AT18" s="3"/>
      <c r="AU18" s="3"/>
      <c r="AV18" s="3"/>
      <c r="AW18" s="3"/>
      <c r="AX18" s="3"/>
      <c r="AY18" s="3"/>
    </row>
    <row r="19" spans="1:51" ht="14.4" customHeight="1" x14ac:dyDescent="0.3">
      <c r="A19" s="78">
        <v>45474</v>
      </c>
      <c r="B19" s="31">
        <v>33</v>
      </c>
      <c r="C19" s="11">
        <v>13</v>
      </c>
      <c r="D19" s="10">
        <v>21</v>
      </c>
      <c r="E19">
        <v>19.385999999999999</v>
      </c>
      <c r="F19">
        <v>34.728000000000002</v>
      </c>
      <c r="G19">
        <v>14.811</v>
      </c>
      <c r="H19">
        <v>80.215000000000003</v>
      </c>
      <c r="I19">
        <v>13.162000000000001</v>
      </c>
      <c r="J19">
        <v>35.073</v>
      </c>
      <c r="K19">
        <v>25.14</v>
      </c>
      <c r="L19">
        <v>71.965000000000003</v>
      </c>
      <c r="M19">
        <v>9.3390000000000004</v>
      </c>
      <c r="N19">
        <v>19.195</v>
      </c>
      <c r="O19">
        <v>5.8070000000000004</v>
      </c>
      <c r="P19">
        <v>12.394</v>
      </c>
      <c r="Q19">
        <v>16.788</v>
      </c>
      <c r="R19">
        <v>36.511000000000003</v>
      </c>
      <c r="S19">
        <v>14.895</v>
      </c>
      <c r="T19">
        <v>18.908999999999999</v>
      </c>
      <c r="U19">
        <v>32.883000000000003</v>
      </c>
      <c r="V19">
        <v>15.618</v>
      </c>
      <c r="W19">
        <v>15.525</v>
      </c>
      <c r="X19">
        <v>29.724</v>
      </c>
      <c r="Y19">
        <v>12.417</v>
      </c>
      <c r="Z19">
        <v>11.468999999999999</v>
      </c>
      <c r="AA19">
        <v>17.803999999999998</v>
      </c>
      <c r="AB19">
        <v>23.747</v>
      </c>
      <c r="AC19">
        <v>16.478999999999999</v>
      </c>
      <c r="AD19">
        <v>18.981999999999999</v>
      </c>
      <c r="AE19">
        <v>5.6779999999999999</v>
      </c>
      <c r="AF19">
        <v>50.448999999999998</v>
      </c>
      <c r="AG19">
        <v>11.428000000000001</v>
      </c>
      <c r="AH19" s="3">
        <v>27.646000000000001</v>
      </c>
      <c r="AI19" s="3"/>
      <c r="AJ19" s="3"/>
      <c r="AK19" s="3"/>
      <c r="AL19" s="3"/>
      <c r="AM19" s="3"/>
      <c r="AN19" s="3"/>
      <c r="AO19" s="3"/>
      <c r="AP19" s="3"/>
      <c r="AQ19" s="3"/>
      <c r="AR19" s="3"/>
      <c r="AS19" s="3"/>
      <c r="AT19" s="3"/>
      <c r="AU19" s="3"/>
      <c r="AV19" s="3"/>
      <c r="AW19" s="3"/>
      <c r="AX19" s="3"/>
      <c r="AY19" s="3"/>
    </row>
    <row r="20" spans="1:51" ht="14.4" customHeight="1" x14ac:dyDescent="0.3">
      <c r="A20" s="78">
        <v>45505</v>
      </c>
      <c r="B20" s="31">
        <v>20</v>
      </c>
      <c r="C20" s="11">
        <v>12</v>
      </c>
      <c r="D20" s="10">
        <v>15</v>
      </c>
      <c r="E20">
        <v>16.670999999999999</v>
      </c>
      <c r="F20">
        <v>17.010999999999999</v>
      </c>
      <c r="G20">
        <v>9.49</v>
      </c>
      <c r="H20">
        <v>23.363</v>
      </c>
      <c r="I20">
        <v>8.0359999999999996</v>
      </c>
      <c r="J20">
        <v>22.41</v>
      </c>
      <c r="K20">
        <v>12.759</v>
      </c>
      <c r="L20">
        <v>44.860999999999997</v>
      </c>
      <c r="M20">
        <v>7.6239999999999997</v>
      </c>
      <c r="N20">
        <v>21.771000000000001</v>
      </c>
      <c r="O20">
        <v>4.9939999999999998</v>
      </c>
      <c r="P20">
        <v>10.177</v>
      </c>
      <c r="Q20">
        <v>7.8620000000000001</v>
      </c>
      <c r="R20">
        <v>19.815999999999999</v>
      </c>
      <c r="S20">
        <v>11.911</v>
      </c>
      <c r="T20">
        <v>29.265000000000001</v>
      </c>
      <c r="U20">
        <v>14.170999999999999</v>
      </c>
      <c r="V20">
        <v>7.1660000000000004</v>
      </c>
      <c r="W20">
        <v>12.375</v>
      </c>
      <c r="X20">
        <v>11.795</v>
      </c>
      <c r="Y20">
        <v>7.53</v>
      </c>
      <c r="Z20">
        <v>10.627000000000001</v>
      </c>
      <c r="AA20">
        <v>12.359</v>
      </c>
      <c r="AB20">
        <v>11.542</v>
      </c>
      <c r="AC20">
        <v>13.026999999999999</v>
      </c>
      <c r="AD20">
        <v>11.089</v>
      </c>
      <c r="AE20">
        <v>4.4160000000000004</v>
      </c>
      <c r="AF20">
        <v>12.307</v>
      </c>
      <c r="AG20">
        <v>7.27</v>
      </c>
      <c r="AH20" s="3">
        <v>12.481</v>
      </c>
      <c r="AI20" s="3"/>
      <c r="AJ20" s="3"/>
      <c r="AK20" s="3"/>
      <c r="AL20" s="3"/>
      <c r="AM20" s="3"/>
      <c r="AN20" s="3"/>
      <c r="AO20" s="3"/>
      <c r="AP20" s="3"/>
      <c r="AQ20" s="3"/>
      <c r="AR20" s="3"/>
      <c r="AS20" s="3"/>
      <c r="AT20" s="3"/>
      <c r="AU20" s="3"/>
      <c r="AV20" s="3"/>
      <c r="AW20" s="3"/>
      <c r="AX20" s="3"/>
      <c r="AY20" s="3"/>
    </row>
    <row r="21" spans="1:51" ht="14.4" customHeight="1" x14ac:dyDescent="0.3">
      <c r="A21" s="78">
        <v>45536</v>
      </c>
      <c r="B21" s="31">
        <v>19</v>
      </c>
      <c r="C21" s="11">
        <v>11</v>
      </c>
      <c r="D21" s="10">
        <v>16</v>
      </c>
      <c r="E21">
        <v>13.132999999999999</v>
      </c>
      <c r="F21">
        <v>17.132999999999999</v>
      </c>
      <c r="G21">
        <v>14.737</v>
      </c>
      <c r="H21">
        <v>13.804</v>
      </c>
      <c r="I21">
        <v>8.1709999999999994</v>
      </c>
      <c r="J21">
        <v>25.553000000000001</v>
      </c>
      <c r="K21">
        <v>10.486000000000001</v>
      </c>
      <c r="L21">
        <v>27.207999999999998</v>
      </c>
      <c r="M21">
        <v>7.1879999999999997</v>
      </c>
      <c r="N21">
        <v>9.641</v>
      </c>
      <c r="O21">
        <v>9.8469999999999995</v>
      </c>
      <c r="P21">
        <v>20.558</v>
      </c>
      <c r="Q21">
        <v>17.405000000000001</v>
      </c>
      <c r="R21">
        <v>12.148999999999999</v>
      </c>
      <c r="S21">
        <v>12.731</v>
      </c>
      <c r="T21">
        <v>18.058</v>
      </c>
      <c r="U21">
        <v>13.441000000000001</v>
      </c>
      <c r="V21">
        <v>6.8330000000000002</v>
      </c>
      <c r="W21">
        <v>9.2509999999999994</v>
      </c>
      <c r="X21">
        <v>8.6270000000000007</v>
      </c>
      <c r="Y21">
        <v>6.0609999999999999</v>
      </c>
      <c r="Z21">
        <v>29.417000000000002</v>
      </c>
      <c r="AA21">
        <v>15.407</v>
      </c>
      <c r="AB21">
        <v>9.2279999999999998</v>
      </c>
      <c r="AC21">
        <v>10.39</v>
      </c>
      <c r="AD21">
        <v>6.9450000000000003</v>
      </c>
      <c r="AE21">
        <v>3.8660000000000001</v>
      </c>
      <c r="AF21">
        <v>6.9859999999999998</v>
      </c>
      <c r="AG21">
        <v>5.9589999999999996</v>
      </c>
      <c r="AH21" s="3">
        <v>27.184999999999999</v>
      </c>
      <c r="AI21" s="3"/>
      <c r="AJ21" s="3"/>
      <c r="AK21" s="3"/>
      <c r="AL21" s="3"/>
      <c r="AM21" s="3"/>
      <c r="AN21" s="3"/>
      <c r="AO21" s="3"/>
      <c r="AP21" s="3"/>
      <c r="AQ21" s="3"/>
      <c r="AR21" s="3"/>
      <c r="AS21" s="3"/>
      <c r="AT21" s="3"/>
      <c r="AU21" s="3"/>
      <c r="AV21" s="3"/>
      <c r="AW21" s="3"/>
      <c r="AX21" s="3"/>
      <c r="AY21" s="3"/>
    </row>
    <row r="22" spans="1:51" ht="14.4" customHeight="1" x14ac:dyDescent="0.3">
      <c r="A22" s="78">
        <v>45566</v>
      </c>
      <c r="B22" s="31">
        <v>15</v>
      </c>
      <c r="C22" s="11">
        <v>10</v>
      </c>
      <c r="D22" s="10">
        <v>13</v>
      </c>
      <c r="E22">
        <v>7.8929999999999998</v>
      </c>
      <c r="F22">
        <v>10.083</v>
      </c>
      <c r="G22">
        <v>11.265000000000001</v>
      </c>
      <c r="H22">
        <v>11.847</v>
      </c>
      <c r="I22">
        <v>12.41</v>
      </c>
      <c r="J22">
        <v>27.148</v>
      </c>
      <c r="K22">
        <v>10.013999999999999</v>
      </c>
      <c r="L22">
        <v>12.138999999999999</v>
      </c>
      <c r="M22">
        <v>7.6539999999999999</v>
      </c>
      <c r="N22">
        <v>7.1760000000000002</v>
      </c>
      <c r="O22">
        <v>10.048</v>
      </c>
      <c r="P22">
        <v>9.9860000000000007</v>
      </c>
      <c r="Q22">
        <v>20.725999999999999</v>
      </c>
      <c r="R22">
        <v>20.527999999999999</v>
      </c>
      <c r="S22">
        <v>33.997</v>
      </c>
      <c r="T22">
        <v>16.221</v>
      </c>
      <c r="U22">
        <v>10.07</v>
      </c>
      <c r="V22">
        <v>7.3789999999999996</v>
      </c>
      <c r="W22">
        <v>12.199</v>
      </c>
      <c r="X22">
        <v>11.161</v>
      </c>
      <c r="Y22">
        <v>5.3280000000000003</v>
      </c>
      <c r="Z22">
        <v>16.97</v>
      </c>
      <c r="AA22">
        <v>23.695</v>
      </c>
      <c r="AB22">
        <v>9.7210000000000001</v>
      </c>
      <c r="AC22">
        <v>9.5269999999999992</v>
      </c>
      <c r="AD22">
        <v>7.8559999999999999</v>
      </c>
      <c r="AE22">
        <v>4.7720000000000002</v>
      </c>
      <c r="AF22">
        <v>6.0540000000000003</v>
      </c>
      <c r="AG22">
        <v>5.76</v>
      </c>
      <c r="AH22" s="3">
        <v>10.755000000000001</v>
      </c>
      <c r="AI22" s="3"/>
      <c r="AJ22" s="3"/>
      <c r="AK22" s="3"/>
      <c r="AL22" s="3"/>
      <c r="AM22" s="3"/>
      <c r="AN22" s="3"/>
      <c r="AO22" s="3"/>
      <c r="AP22" s="3"/>
      <c r="AQ22" s="3"/>
      <c r="AR22" s="3"/>
      <c r="AS22" s="3"/>
      <c r="AT22" s="3"/>
      <c r="AU22" s="3"/>
      <c r="AV22" s="3"/>
      <c r="AW22" s="3"/>
      <c r="AX22" s="3"/>
      <c r="AY22" s="3"/>
    </row>
    <row r="23" spans="1:51" ht="14.4" customHeight="1" x14ac:dyDescent="0.3">
      <c r="A23" s="78">
        <v>45597</v>
      </c>
      <c r="B23" s="31">
        <v>10</v>
      </c>
      <c r="C23" s="11">
        <v>8</v>
      </c>
      <c r="D23" s="10">
        <v>9</v>
      </c>
      <c r="E23">
        <v>6.149</v>
      </c>
      <c r="F23">
        <v>6.8730000000000002</v>
      </c>
      <c r="G23">
        <v>8.1370000000000005</v>
      </c>
      <c r="H23">
        <v>8.4260000000000002</v>
      </c>
      <c r="I23">
        <v>7.8179999999999996</v>
      </c>
      <c r="J23">
        <v>11.792999999999999</v>
      </c>
      <c r="K23">
        <v>8.4030000000000005</v>
      </c>
      <c r="L23">
        <v>7.306</v>
      </c>
      <c r="M23">
        <v>5.9260000000000002</v>
      </c>
      <c r="N23">
        <v>6.0670000000000002</v>
      </c>
      <c r="O23">
        <v>6.0579999999999998</v>
      </c>
      <c r="P23">
        <v>6.298</v>
      </c>
      <c r="Q23">
        <v>11.331</v>
      </c>
      <c r="R23">
        <v>13.262</v>
      </c>
      <c r="S23">
        <v>13.548</v>
      </c>
      <c r="T23">
        <v>8.3940000000000001</v>
      </c>
      <c r="U23">
        <v>8.5109999999999992</v>
      </c>
      <c r="V23">
        <v>6.5970000000000004</v>
      </c>
      <c r="W23">
        <v>8.7520000000000007</v>
      </c>
      <c r="X23">
        <v>7.8579999999999997</v>
      </c>
      <c r="Y23">
        <v>4.67</v>
      </c>
      <c r="Z23">
        <v>8.6869999999999994</v>
      </c>
      <c r="AA23">
        <v>10.957000000000001</v>
      </c>
      <c r="AB23">
        <v>7.0640000000000001</v>
      </c>
      <c r="AC23">
        <v>6.26</v>
      </c>
      <c r="AD23">
        <v>6.06</v>
      </c>
      <c r="AE23">
        <v>4.298</v>
      </c>
      <c r="AF23">
        <v>5.3659999999999997</v>
      </c>
      <c r="AG23">
        <v>6.2320000000000002</v>
      </c>
      <c r="AH23" s="3">
        <v>6.8819999999999997</v>
      </c>
      <c r="AI23" s="3"/>
      <c r="AJ23" s="3"/>
      <c r="AK23" s="3"/>
      <c r="AL23" s="3"/>
      <c r="AM23" s="3"/>
      <c r="AN23" s="3"/>
      <c r="AO23" s="3"/>
      <c r="AP23" s="3"/>
      <c r="AQ23" s="3"/>
      <c r="AR23" s="3"/>
      <c r="AS23" s="3"/>
      <c r="AT23" s="3"/>
      <c r="AU23" s="3"/>
      <c r="AV23" s="3"/>
      <c r="AW23" s="3"/>
      <c r="AX23" s="3"/>
      <c r="AY23" s="3"/>
    </row>
    <row r="24" spans="1:51" ht="14.4" customHeight="1" x14ac:dyDescent="0.3">
      <c r="A24" s="78">
        <v>45627</v>
      </c>
      <c r="B24" s="31">
        <v>7</v>
      </c>
      <c r="C24" s="11">
        <v>7</v>
      </c>
      <c r="D24" s="10">
        <v>7</v>
      </c>
      <c r="E24">
        <v>5.4130000000000003</v>
      </c>
      <c r="F24">
        <v>5.9779999999999998</v>
      </c>
      <c r="G24">
        <v>5.8860000000000001</v>
      </c>
      <c r="H24">
        <v>7.0209999999999999</v>
      </c>
      <c r="I24">
        <v>5.907</v>
      </c>
      <c r="J24">
        <v>7.5609999999999999</v>
      </c>
      <c r="K24">
        <v>7.0439999999999996</v>
      </c>
      <c r="L24">
        <v>6.0670000000000002</v>
      </c>
      <c r="M24">
        <v>4.992</v>
      </c>
      <c r="N24">
        <v>5.2789999999999999</v>
      </c>
      <c r="O24">
        <v>4.6790000000000003</v>
      </c>
      <c r="P24">
        <v>5.4219999999999997</v>
      </c>
      <c r="Q24">
        <v>7.3849999999999998</v>
      </c>
      <c r="R24">
        <v>8.1379999999999999</v>
      </c>
      <c r="S24">
        <v>7.907</v>
      </c>
      <c r="T24">
        <v>6.6289999999999996</v>
      </c>
      <c r="U24">
        <v>6.8010000000000002</v>
      </c>
      <c r="V24">
        <v>5.0949999999999998</v>
      </c>
      <c r="W24">
        <v>5.88</v>
      </c>
      <c r="X24">
        <v>6.157</v>
      </c>
      <c r="Y24">
        <v>4.5449999999999999</v>
      </c>
      <c r="Z24">
        <v>6.1020000000000003</v>
      </c>
      <c r="AA24">
        <v>7.3019999999999996</v>
      </c>
      <c r="AB24">
        <v>5.7850000000000001</v>
      </c>
      <c r="AC24">
        <v>5.25</v>
      </c>
      <c r="AD24">
        <v>5.6</v>
      </c>
      <c r="AE24">
        <v>3.524</v>
      </c>
      <c r="AF24">
        <v>5.0990000000000002</v>
      </c>
      <c r="AG24">
        <v>5.1790000000000003</v>
      </c>
      <c r="AH24" s="3">
        <v>5.657</v>
      </c>
      <c r="AI24" s="3"/>
      <c r="AJ24" s="3"/>
      <c r="AK24" s="3"/>
      <c r="AL24" s="3"/>
      <c r="AM24" s="3"/>
      <c r="AN24" s="3"/>
      <c r="AO24" s="3"/>
      <c r="AP24" s="3"/>
      <c r="AQ24" s="3"/>
      <c r="AR24" s="3"/>
      <c r="AS24" s="3"/>
      <c r="AT24" s="3"/>
      <c r="AU24" s="3"/>
      <c r="AV24" s="3"/>
      <c r="AW24" s="3"/>
      <c r="AX24" s="3"/>
      <c r="AY24" s="3"/>
    </row>
    <row r="25" spans="1:51" ht="14.4" customHeight="1" x14ac:dyDescent="0.3">
      <c r="A25" s="78">
        <v>45658</v>
      </c>
      <c r="B25" s="31">
        <v>6</v>
      </c>
      <c r="C25" s="11">
        <v>6</v>
      </c>
      <c r="D25" s="10">
        <v>6</v>
      </c>
      <c r="E25">
        <v>4.8319999999999999</v>
      </c>
      <c r="F25">
        <v>5.4930000000000003</v>
      </c>
      <c r="G25">
        <v>5.056</v>
      </c>
      <c r="H25">
        <v>5.88</v>
      </c>
      <c r="I25">
        <v>4.8559999999999999</v>
      </c>
      <c r="J25">
        <v>6.2069999999999999</v>
      </c>
      <c r="K25">
        <v>5.6</v>
      </c>
      <c r="L25">
        <v>5.5819999999999999</v>
      </c>
      <c r="M25">
        <v>4.54</v>
      </c>
      <c r="N25">
        <v>4.8090000000000002</v>
      </c>
      <c r="O25">
        <v>4.0369999999999999</v>
      </c>
      <c r="P25">
        <v>4.681</v>
      </c>
      <c r="Q25">
        <v>6.3540000000000001</v>
      </c>
      <c r="R25">
        <v>6.5359999999999996</v>
      </c>
      <c r="S25">
        <v>5.9930000000000003</v>
      </c>
      <c r="T25">
        <v>5.452</v>
      </c>
      <c r="U25">
        <v>5.5419999999999998</v>
      </c>
      <c r="V25">
        <v>4.4379999999999997</v>
      </c>
      <c r="W25">
        <v>4.84</v>
      </c>
      <c r="X25">
        <v>5.6859999999999999</v>
      </c>
      <c r="Y25">
        <v>4.1470000000000002</v>
      </c>
      <c r="Z25">
        <v>5.1879999999999997</v>
      </c>
      <c r="AA25">
        <v>6.24</v>
      </c>
      <c r="AB25">
        <v>4.907</v>
      </c>
      <c r="AC25">
        <v>4.7590000000000003</v>
      </c>
      <c r="AD25">
        <v>4.9089999999999998</v>
      </c>
      <c r="AE25">
        <v>3.1429999999999998</v>
      </c>
      <c r="AF25">
        <v>4.7350000000000003</v>
      </c>
      <c r="AG25">
        <v>4.2279999999999998</v>
      </c>
      <c r="AH25" s="3">
        <v>4.9729999999999999</v>
      </c>
      <c r="AI25" s="3"/>
      <c r="AJ25" s="3"/>
      <c r="AK25" s="3"/>
      <c r="AL25" s="3"/>
      <c r="AM25" s="3"/>
      <c r="AN25" s="3"/>
      <c r="AO25" s="3"/>
      <c r="AP25" s="3"/>
      <c r="AQ25" s="3"/>
      <c r="AR25" s="3"/>
      <c r="AS25" s="3"/>
      <c r="AT25" s="3"/>
      <c r="AU25" s="3"/>
      <c r="AV25" s="3"/>
      <c r="AW25" s="3"/>
      <c r="AX25" s="3"/>
      <c r="AY25" s="3"/>
    </row>
    <row r="26" spans="1:51" ht="14.4" customHeight="1" x14ac:dyDescent="0.3">
      <c r="A26" s="78">
        <v>45689</v>
      </c>
      <c r="B26" s="31">
        <v>5</v>
      </c>
      <c r="C26" s="11">
        <v>5</v>
      </c>
      <c r="D26" s="10">
        <v>5</v>
      </c>
      <c r="E26">
        <v>3.9940000000000002</v>
      </c>
      <c r="F26">
        <v>4.53</v>
      </c>
      <c r="G26">
        <v>5.7279999999999998</v>
      </c>
      <c r="H26">
        <v>6.24</v>
      </c>
      <c r="I26">
        <v>3.956</v>
      </c>
      <c r="J26">
        <v>5.0179999999999998</v>
      </c>
      <c r="K26">
        <v>4.9779999999999998</v>
      </c>
      <c r="L26">
        <v>5.0679999999999996</v>
      </c>
      <c r="M26">
        <v>3.7269999999999999</v>
      </c>
      <c r="N26">
        <v>4.1559999999999997</v>
      </c>
      <c r="O26">
        <v>3.7909999999999999</v>
      </c>
      <c r="P26">
        <v>4.0229999999999997</v>
      </c>
      <c r="Q26">
        <v>5.2960000000000003</v>
      </c>
      <c r="R26">
        <v>5.3449999999999998</v>
      </c>
      <c r="S26">
        <v>5.8</v>
      </c>
      <c r="T26">
        <v>4.2910000000000004</v>
      </c>
      <c r="U26">
        <v>4.8570000000000002</v>
      </c>
      <c r="V26">
        <v>3.6509999999999998</v>
      </c>
      <c r="W26">
        <v>3.9649999999999999</v>
      </c>
      <c r="X26">
        <v>4.3280000000000003</v>
      </c>
      <c r="Y26">
        <v>3.6139999999999999</v>
      </c>
      <c r="Z26">
        <v>5.1369999999999996</v>
      </c>
      <c r="AA26">
        <v>7.2309999999999999</v>
      </c>
      <c r="AB26">
        <v>5.593</v>
      </c>
      <c r="AC26">
        <v>4.6970000000000001</v>
      </c>
      <c r="AD26">
        <v>4.4909999999999997</v>
      </c>
      <c r="AE26">
        <v>2.6070000000000002</v>
      </c>
      <c r="AF26">
        <v>4.0469999999999997</v>
      </c>
      <c r="AG26">
        <v>3.9510000000000001</v>
      </c>
      <c r="AH26" s="3">
        <v>4.3739999999999997</v>
      </c>
      <c r="AI26" s="3"/>
      <c r="AJ26" s="3"/>
      <c r="AK26" s="3"/>
      <c r="AL26" s="3"/>
      <c r="AM26" s="3"/>
      <c r="AN26" s="3"/>
      <c r="AO26" s="3"/>
      <c r="AP26" s="3"/>
      <c r="AQ26" s="3"/>
      <c r="AR26" s="3"/>
      <c r="AS26" s="3"/>
      <c r="AT26" s="3"/>
      <c r="AU26" s="3"/>
      <c r="AV26" s="3"/>
      <c r="AW26" s="3"/>
      <c r="AX26" s="3"/>
      <c r="AY26" s="3"/>
    </row>
    <row r="27" spans="1:51" ht="14.4" x14ac:dyDescent="0.3">
      <c r="A27" s="78">
        <v>45717</v>
      </c>
      <c r="B27" s="31">
        <v>10</v>
      </c>
      <c r="C27" s="11">
        <v>10</v>
      </c>
      <c r="D27" s="10">
        <v>10</v>
      </c>
      <c r="E27">
        <v>6.4089999999999998</v>
      </c>
      <c r="F27">
        <v>8.8539999999999992</v>
      </c>
      <c r="G27">
        <v>10.749000000000001</v>
      </c>
      <c r="H27">
        <v>7.101</v>
      </c>
      <c r="I27">
        <v>13.058999999999999</v>
      </c>
      <c r="J27">
        <v>8.0329999999999995</v>
      </c>
      <c r="K27">
        <v>8.0809999999999995</v>
      </c>
      <c r="L27">
        <v>6.3780000000000001</v>
      </c>
      <c r="M27">
        <v>7.1059999999999999</v>
      </c>
      <c r="N27">
        <v>5.5129999999999999</v>
      </c>
      <c r="O27">
        <v>5.7320000000000002</v>
      </c>
      <c r="P27">
        <v>12.516999999999999</v>
      </c>
      <c r="Q27">
        <v>9.2230000000000008</v>
      </c>
      <c r="R27">
        <v>6.7770000000000001</v>
      </c>
      <c r="S27">
        <v>17.199000000000002</v>
      </c>
      <c r="T27">
        <v>5.4610000000000003</v>
      </c>
      <c r="U27">
        <v>8.3439999999999994</v>
      </c>
      <c r="V27">
        <v>4.1840000000000002</v>
      </c>
      <c r="W27">
        <v>6.1120000000000001</v>
      </c>
      <c r="X27">
        <v>8.516</v>
      </c>
      <c r="Y27">
        <v>5.03</v>
      </c>
      <c r="Z27">
        <v>7.6559999999999997</v>
      </c>
      <c r="AA27">
        <v>13.214</v>
      </c>
      <c r="AB27">
        <v>8.3049999999999997</v>
      </c>
      <c r="AC27">
        <v>12.038</v>
      </c>
      <c r="AD27">
        <v>5.3150000000000004</v>
      </c>
      <c r="AE27">
        <v>3.3679999999999999</v>
      </c>
      <c r="AF27">
        <v>5.76</v>
      </c>
      <c r="AG27">
        <v>4.1680000000000001</v>
      </c>
      <c r="AH27" s="3">
        <v>6.2850000000000001</v>
      </c>
      <c r="AI27" s="3"/>
      <c r="AJ27" s="3"/>
      <c r="AK27" s="3"/>
      <c r="AL27" s="3"/>
      <c r="AM27" s="3"/>
      <c r="AN27" s="3"/>
      <c r="AO27" s="3"/>
      <c r="AP27" s="3"/>
      <c r="AQ27" s="3"/>
      <c r="AR27" s="3"/>
      <c r="AS27" s="3"/>
      <c r="AT27" s="3"/>
      <c r="AU27" s="3"/>
      <c r="AV27" s="3"/>
      <c r="AW27" s="3"/>
      <c r="AX27" s="3"/>
      <c r="AY27" s="3"/>
    </row>
    <row r="28" spans="1:51" ht="14.4" customHeight="1" x14ac:dyDescent="0.3">
      <c r="A28" s="78">
        <v>45748</v>
      </c>
      <c r="B28" s="31">
        <v>23</v>
      </c>
      <c r="C28" s="11">
        <v>23</v>
      </c>
      <c r="D28" s="10">
        <v>23</v>
      </c>
      <c r="E28">
        <v>17.57</v>
      </c>
      <c r="F28">
        <v>27.45</v>
      </c>
      <c r="G28">
        <v>18.448</v>
      </c>
      <c r="H28">
        <v>18.120999999999999</v>
      </c>
      <c r="I28">
        <v>25.41</v>
      </c>
      <c r="J28">
        <v>15.416</v>
      </c>
      <c r="K28">
        <v>16.231000000000002</v>
      </c>
      <c r="L28">
        <v>26.553999999999998</v>
      </c>
      <c r="M28">
        <v>28.774999999999999</v>
      </c>
      <c r="N28">
        <v>16.212</v>
      </c>
      <c r="O28">
        <v>16.341000000000001</v>
      </c>
      <c r="P28">
        <v>38.183</v>
      </c>
      <c r="Q28">
        <v>30.704000000000001</v>
      </c>
      <c r="R28">
        <v>26.774999999999999</v>
      </c>
      <c r="S28">
        <v>27.152000000000001</v>
      </c>
      <c r="T28">
        <v>14.242000000000001</v>
      </c>
      <c r="U28">
        <v>16.876999999999999</v>
      </c>
      <c r="V28">
        <v>14.01</v>
      </c>
      <c r="W28">
        <v>14.972</v>
      </c>
      <c r="X28">
        <v>33.713999999999999</v>
      </c>
      <c r="Y28">
        <v>9.6479999999999997</v>
      </c>
      <c r="Z28">
        <v>21.388999999999999</v>
      </c>
      <c r="AA28">
        <v>18.454999999999998</v>
      </c>
      <c r="AB28">
        <v>17.866</v>
      </c>
      <c r="AC28">
        <v>26.37</v>
      </c>
      <c r="AD28">
        <v>13.757999999999999</v>
      </c>
      <c r="AE28">
        <v>19.302</v>
      </c>
      <c r="AF28">
        <v>13.173</v>
      </c>
      <c r="AG28">
        <v>8.5009999999999994</v>
      </c>
      <c r="AH28" s="3">
        <v>32.826000000000001</v>
      </c>
      <c r="AI28" s="3"/>
      <c r="AJ28" s="3"/>
      <c r="AK28" s="3"/>
      <c r="AL28" s="3"/>
      <c r="AM28" s="3"/>
      <c r="AN28" s="3"/>
      <c r="AO28" s="3"/>
      <c r="AP28" s="3"/>
      <c r="AQ28" s="3"/>
      <c r="AR28" s="3"/>
      <c r="AS28" s="3"/>
      <c r="AT28" s="3"/>
      <c r="AU28" s="3"/>
      <c r="AV28" s="3"/>
      <c r="AW28" s="3"/>
      <c r="AX28" s="3"/>
      <c r="AY28" s="3"/>
    </row>
    <row r="29" spans="1:51" ht="14.4" customHeight="1" x14ac:dyDescent="0.3">
      <c r="A29" s="78">
        <v>45778</v>
      </c>
      <c r="B29" s="31">
        <v>68</v>
      </c>
      <c r="C29" s="11">
        <v>68</v>
      </c>
      <c r="D29" s="10">
        <v>68</v>
      </c>
      <c r="E29">
        <v>91.340999999999994</v>
      </c>
      <c r="F29">
        <v>76.347999999999999</v>
      </c>
      <c r="G29">
        <v>55.926000000000002</v>
      </c>
      <c r="H29">
        <v>67.006</v>
      </c>
      <c r="I29">
        <v>93.242999999999995</v>
      </c>
      <c r="J29">
        <v>66.39</v>
      </c>
      <c r="K29">
        <v>66.861999999999995</v>
      </c>
      <c r="L29">
        <v>64.878</v>
      </c>
      <c r="M29">
        <v>109.60899999999999</v>
      </c>
      <c r="N29">
        <v>27.503</v>
      </c>
      <c r="O29">
        <v>61.530999999999999</v>
      </c>
      <c r="P29">
        <v>86.078000000000003</v>
      </c>
      <c r="Q29">
        <v>114.374</v>
      </c>
      <c r="R29">
        <v>67.48</v>
      </c>
      <c r="S29">
        <v>78.397000000000006</v>
      </c>
      <c r="T29">
        <v>77.073999999999998</v>
      </c>
      <c r="U29">
        <v>95.17</v>
      </c>
      <c r="V29">
        <v>50.305</v>
      </c>
      <c r="W29">
        <v>53.856000000000002</v>
      </c>
      <c r="X29">
        <v>64.459999999999994</v>
      </c>
      <c r="Y29">
        <v>41.679000000000002</v>
      </c>
      <c r="Z29">
        <v>66.590999999999994</v>
      </c>
      <c r="AA29">
        <v>50.636000000000003</v>
      </c>
      <c r="AB29">
        <v>52.11</v>
      </c>
      <c r="AC29">
        <v>61.905000000000001</v>
      </c>
      <c r="AD29">
        <v>35.828000000000003</v>
      </c>
      <c r="AE29">
        <v>58.334000000000003</v>
      </c>
      <c r="AF29">
        <v>62.497</v>
      </c>
      <c r="AG29">
        <v>46.834000000000003</v>
      </c>
      <c r="AH29" s="3">
        <v>83.028000000000006</v>
      </c>
      <c r="AI29" s="3"/>
      <c r="AJ29" s="3"/>
      <c r="AK29" s="3"/>
      <c r="AL29" s="3"/>
      <c r="AM29" s="3"/>
      <c r="AN29" s="3"/>
      <c r="AO29" s="3"/>
      <c r="AP29" s="3"/>
      <c r="AQ29" s="3"/>
      <c r="AR29" s="3"/>
      <c r="AS29" s="3"/>
      <c r="AT29" s="3"/>
      <c r="AU29" s="3"/>
      <c r="AV29" s="3"/>
      <c r="AW29" s="3"/>
      <c r="AX29" s="3"/>
      <c r="AY29" s="3"/>
    </row>
    <row r="30" spans="1:51" ht="14.4" customHeight="1" x14ac:dyDescent="0.3">
      <c r="A30" s="78">
        <v>45809</v>
      </c>
      <c r="B30" s="31">
        <v>62</v>
      </c>
      <c r="C30" s="11">
        <v>62</v>
      </c>
      <c r="D30" s="10">
        <v>62</v>
      </c>
      <c r="E30">
        <v>107.339</v>
      </c>
      <c r="F30">
        <v>64.709999999999994</v>
      </c>
      <c r="G30">
        <v>125.578</v>
      </c>
      <c r="H30">
        <v>33.319000000000003</v>
      </c>
      <c r="I30">
        <v>119.693</v>
      </c>
      <c r="J30">
        <v>55.335999999999999</v>
      </c>
      <c r="K30">
        <v>104.227</v>
      </c>
      <c r="L30">
        <v>30.201000000000001</v>
      </c>
      <c r="M30">
        <v>65.69</v>
      </c>
      <c r="N30">
        <v>11.629</v>
      </c>
      <c r="O30">
        <v>41.188000000000002</v>
      </c>
      <c r="P30">
        <v>48.866999999999997</v>
      </c>
      <c r="Q30">
        <v>109.28700000000001</v>
      </c>
      <c r="R30">
        <v>33.463999999999999</v>
      </c>
      <c r="S30">
        <v>57.93</v>
      </c>
      <c r="T30">
        <v>100.075</v>
      </c>
      <c r="U30">
        <v>48.948</v>
      </c>
      <c r="V30">
        <v>62.204999999999998</v>
      </c>
      <c r="W30">
        <v>95.424000000000007</v>
      </c>
      <c r="X30">
        <v>29.780999999999999</v>
      </c>
      <c r="Y30">
        <v>32.401000000000003</v>
      </c>
      <c r="Z30">
        <v>73.227999999999994</v>
      </c>
      <c r="AA30">
        <v>92.575000000000003</v>
      </c>
      <c r="AB30">
        <v>77.061999999999998</v>
      </c>
      <c r="AC30">
        <v>78.147999999999996</v>
      </c>
      <c r="AD30">
        <v>11.803000000000001</v>
      </c>
      <c r="AE30">
        <v>127.467</v>
      </c>
      <c r="AF30">
        <v>38.662999999999997</v>
      </c>
      <c r="AG30">
        <v>76.587000000000003</v>
      </c>
      <c r="AH30" s="3">
        <v>47.25</v>
      </c>
      <c r="AI30" s="3"/>
      <c r="AJ30" s="3"/>
      <c r="AK30" s="3"/>
      <c r="AL30" s="3"/>
      <c r="AM30" s="3"/>
      <c r="AN30" s="3"/>
      <c r="AO30" s="3"/>
      <c r="AP30" s="3"/>
      <c r="AQ30" s="3"/>
      <c r="AR30" s="3"/>
      <c r="AS30" s="3"/>
      <c r="AT30" s="3"/>
      <c r="AU30" s="3"/>
      <c r="AV30" s="3"/>
      <c r="AW30" s="3"/>
      <c r="AX30" s="3"/>
      <c r="AY30" s="3"/>
    </row>
    <row r="31" spans="1:51" ht="14.4" customHeight="1" x14ac:dyDescent="0.3">
      <c r="A31" s="78">
        <v>45839</v>
      </c>
      <c r="B31" s="31">
        <v>21</v>
      </c>
      <c r="C31" s="11">
        <v>21</v>
      </c>
      <c r="D31" s="10">
        <v>21</v>
      </c>
      <c r="E31">
        <v>36.767000000000003</v>
      </c>
      <c r="F31">
        <v>14.808</v>
      </c>
      <c r="G31">
        <v>80.025000000000006</v>
      </c>
      <c r="H31">
        <v>13.103</v>
      </c>
      <c r="I31">
        <v>33.582999999999998</v>
      </c>
      <c r="J31">
        <v>25.077000000000002</v>
      </c>
      <c r="K31">
        <v>71.736999999999995</v>
      </c>
      <c r="L31">
        <v>9.1259999999999994</v>
      </c>
      <c r="M31">
        <v>19.533000000000001</v>
      </c>
      <c r="N31">
        <v>5.6660000000000004</v>
      </c>
      <c r="O31">
        <v>11.984</v>
      </c>
      <c r="P31">
        <v>16.609000000000002</v>
      </c>
      <c r="Q31">
        <v>38.335999999999999</v>
      </c>
      <c r="R31">
        <v>14.917999999999999</v>
      </c>
      <c r="S31">
        <v>18.683</v>
      </c>
      <c r="T31">
        <v>32.668999999999997</v>
      </c>
      <c r="U31">
        <v>16.111000000000001</v>
      </c>
      <c r="V31">
        <v>15.257</v>
      </c>
      <c r="W31">
        <v>29.507000000000001</v>
      </c>
      <c r="X31">
        <v>12.166</v>
      </c>
      <c r="Y31">
        <v>11.307</v>
      </c>
      <c r="Z31">
        <v>17.533999999999999</v>
      </c>
      <c r="AA31">
        <v>23.562999999999999</v>
      </c>
      <c r="AB31">
        <v>16.219000000000001</v>
      </c>
      <c r="AC31">
        <v>19.079000000000001</v>
      </c>
      <c r="AD31">
        <v>5.5510000000000002</v>
      </c>
      <c r="AE31">
        <v>50.064</v>
      </c>
      <c r="AF31">
        <v>11.391999999999999</v>
      </c>
      <c r="AG31">
        <v>28.077999999999999</v>
      </c>
      <c r="AH31" s="3">
        <v>19.138000000000002</v>
      </c>
      <c r="AI31" s="3"/>
      <c r="AJ31" s="3"/>
      <c r="AK31" s="3"/>
      <c r="AL31" s="3"/>
      <c r="AM31" s="3"/>
      <c r="AN31" s="3"/>
      <c r="AO31" s="3"/>
      <c r="AP31" s="3"/>
      <c r="AQ31" s="3"/>
      <c r="AR31" s="3"/>
      <c r="AS31" s="3"/>
      <c r="AT31" s="3"/>
      <c r="AU31" s="3"/>
      <c r="AV31" s="3"/>
      <c r="AW31" s="3"/>
      <c r="AX31" s="3"/>
      <c r="AY31" s="3"/>
    </row>
    <row r="32" spans="1:51" ht="14.4" customHeight="1" x14ac:dyDescent="0.3">
      <c r="A32" s="78">
        <v>45870</v>
      </c>
      <c r="B32" s="31">
        <v>15</v>
      </c>
      <c r="C32" s="11">
        <v>15</v>
      </c>
      <c r="D32" s="10">
        <v>15</v>
      </c>
      <c r="E32">
        <v>16.497</v>
      </c>
      <c r="F32">
        <v>9.4860000000000007</v>
      </c>
      <c r="G32">
        <v>23.309000000000001</v>
      </c>
      <c r="H32">
        <v>7.9889999999999999</v>
      </c>
      <c r="I32">
        <v>24.859000000000002</v>
      </c>
      <c r="J32">
        <v>12.733000000000001</v>
      </c>
      <c r="K32">
        <v>44.698999999999998</v>
      </c>
      <c r="L32">
        <v>7.3890000000000002</v>
      </c>
      <c r="M32">
        <v>21.719000000000001</v>
      </c>
      <c r="N32">
        <v>4.8529999999999998</v>
      </c>
      <c r="O32">
        <v>9.76</v>
      </c>
      <c r="P32">
        <v>7.7119999999999997</v>
      </c>
      <c r="Q32">
        <v>19.946999999999999</v>
      </c>
      <c r="R32">
        <v>11.927</v>
      </c>
      <c r="S32">
        <v>28.948</v>
      </c>
      <c r="T32">
        <v>14.041</v>
      </c>
      <c r="U32">
        <v>7.2619999999999996</v>
      </c>
      <c r="V32">
        <v>12.108000000000001</v>
      </c>
      <c r="W32">
        <v>11.625</v>
      </c>
      <c r="X32">
        <v>7.3310000000000004</v>
      </c>
      <c r="Y32">
        <v>10.356999999999999</v>
      </c>
      <c r="Z32">
        <v>12.07</v>
      </c>
      <c r="AA32">
        <v>11.407999999999999</v>
      </c>
      <c r="AB32">
        <v>12.709</v>
      </c>
      <c r="AC32">
        <v>11.259</v>
      </c>
      <c r="AD32">
        <v>4.327</v>
      </c>
      <c r="AE32">
        <v>12.156000000000001</v>
      </c>
      <c r="AF32">
        <v>7.2350000000000003</v>
      </c>
      <c r="AG32">
        <v>12.414</v>
      </c>
      <c r="AH32" s="3">
        <v>16.422999999999998</v>
      </c>
      <c r="AI32" s="3"/>
      <c r="AJ32" s="3"/>
      <c r="AK32" s="3"/>
      <c r="AL32" s="3"/>
      <c r="AM32" s="3"/>
      <c r="AN32" s="3"/>
      <c r="AO32" s="3"/>
      <c r="AP32" s="3"/>
      <c r="AQ32" s="3"/>
      <c r="AR32" s="3"/>
      <c r="AS32" s="3"/>
      <c r="AT32" s="3"/>
      <c r="AU32" s="3"/>
      <c r="AV32" s="3"/>
      <c r="AW32" s="3"/>
      <c r="AX32" s="3"/>
      <c r="AY32" s="3"/>
    </row>
    <row r="33" spans="1:51" ht="14.4" customHeight="1" x14ac:dyDescent="0.3">
      <c r="A33" s="78">
        <v>45901</v>
      </c>
      <c r="B33" s="31">
        <v>16</v>
      </c>
      <c r="C33" s="11">
        <v>16</v>
      </c>
      <c r="D33" s="10">
        <v>16</v>
      </c>
      <c r="E33">
        <v>17.777999999999999</v>
      </c>
      <c r="F33">
        <v>14.737</v>
      </c>
      <c r="G33">
        <v>13.755000000000001</v>
      </c>
      <c r="H33">
        <v>8.1280000000000001</v>
      </c>
      <c r="I33">
        <v>24.882999999999999</v>
      </c>
      <c r="J33">
        <v>10.452</v>
      </c>
      <c r="K33">
        <v>27.120999999999999</v>
      </c>
      <c r="L33">
        <v>6.992</v>
      </c>
      <c r="M33">
        <v>9.7449999999999992</v>
      </c>
      <c r="N33">
        <v>9.6739999999999995</v>
      </c>
      <c r="O33">
        <v>20</v>
      </c>
      <c r="P33">
        <v>17.192</v>
      </c>
      <c r="Q33">
        <v>12.084</v>
      </c>
      <c r="R33">
        <v>12.752000000000001</v>
      </c>
      <c r="S33">
        <v>17.864999999999998</v>
      </c>
      <c r="T33">
        <v>13.324</v>
      </c>
      <c r="U33">
        <v>6.8410000000000002</v>
      </c>
      <c r="V33">
        <v>9.0169999999999995</v>
      </c>
      <c r="W33">
        <v>8.4770000000000003</v>
      </c>
      <c r="X33">
        <v>5.8780000000000001</v>
      </c>
      <c r="Y33">
        <v>28.457000000000001</v>
      </c>
      <c r="Z33">
        <v>15.114000000000001</v>
      </c>
      <c r="AA33">
        <v>9.1</v>
      </c>
      <c r="AB33">
        <v>10.157</v>
      </c>
      <c r="AC33">
        <v>6.83</v>
      </c>
      <c r="AD33">
        <v>3.7519999999999998</v>
      </c>
      <c r="AE33">
        <v>6.88</v>
      </c>
      <c r="AF33">
        <v>5.9489999999999998</v>
      </c>
      <c r="AG33">
        <v>26.689</v>
      </c>
      <c r="AH33" s="3">
        <v>12.935</v>
      </c>
      <c r="AI33" s="3"/>
      <c r="AJ33" s="3"/>
      <c r="AK33" s="3"/>
      <c r="AL33" s="3"/>
      <c r="AM33" s="3"/>
      <c r="AN33" s="3"/>
      <c r="AO33" s="3"/>
      <c r="AP33" s="3"/>
      <c r="AQ33" s="3"/>
      <c r="AR33" s="3"/>
      <c r="AS33" s="3"/>
      <c r="AT33" s="3"/>
      <c r="AU33" s="3"/>
      <c r="AV33" s="3"/>
      <c r="AW33" s="3"/>
      <c r="AX33" s="3"/>
      <c r="AY33" s="3"/>
    </row>
    <row r="34" spans="1:51" ht="14.4" customHeight="1" x14ac:dyDescent="0.3">
      <c r="A34" s="78">
        <v>45931</v>
      </c>
      <c r="B34" s="30">
        <v>15</v>
      </c>
      <c r="C34" s="7">
        <v>10</v>
      </c>
      <c r="D34" s="10">
        <v>13</v>
      </c>
      <c r="E34">
        <v>10.212999999999999</v>
      </c>
      <c r="F34">
        <v>11.266999999999999</v>
      </c>
      <c r="G34">
        <v>11.792</v>
      </c>
      <c r="H34">
        <v>12.364000000000001</v>
      </c>
      <c r="I34">
        <v>27.852</v>
      </c>
      <c r="J34">
        <v>9.9730000000000008</v>
      </c>
      <c r="K34">
        <v>12.087</v>
      </c>
      <c r="L34">
        <v>7.4269999999999996</v>
      </c>
      <c r="M34">
        <v>7.141</v>
      </c>
      <c r="N34">
        <v>9.8960000000000008</v>
      </c>
      <c r="O34">
        <v>9.6489999999999991</v>
      </c>
      <c r="P34">
        <v>20.515999999999998</v>
      </c>
      <c r="Q34">
        <v>20.617000000000001</v>
      </c>
      <c r="R34">
        <v>34.033999999999999</v>
      </c>
      <c r="S34">
        <v>16.059999999999999</v>
      </c>
      <c r="T34">
        <v>9.9659999999999993</v>
      </c>
      <c r="U34">
        <v>7.4089999999999998</v>
      </c>
      <c r="V34">
        <v>11.965999999999999</v>
      </c>
      <c r="W34">
        <v>10.956</v>
      </c>
      <c r="X34">
        <v>5.1559999999999997</v>
      </c>
      <c r="Y34">
        <v>17.248000000000001</v>
      </c>
      <c r="Z34">
        <v>23.413</v>
      </c>
      <c r="AA34">
        <v>9.577</v>
      </c>
      <c r="AB34">
        <v>9.3160000000000007</v>
      </c>
      <c r="AC34">
        <v>7.7869999999999999</v>
      </c>
      <c r="AD34">
        <v>4.6479999999999997</v>
      </c>
      <c r="AE34">
        <v>5.9569999999999999</v>
      </c>
      <c r="AF34">
        <v>5.74</v>
      </c>
      <c r="AG34">
        <v>10.819000000000001</v>
      </c>
      <c r="AH34" s="3">
        <v>7.742</v>
      </c>
      <c r="AI34" s="3"/>
      <c r="AJ34" s="3"/>
      <c r="AK34" s="3"/>
      <c r="AL34" s="3"/>
      <c r="AM34" s="3"/>
      <c r="AN34" s="3"/>
      <c r="AO34" s="3"/>
      <c r="AP34" s="3"/>
      <c r="AQ34" s="3"/>
      <c r="AR34" s="3"/>
      <c r="AS34" s="3"/>
      <c r="AT34" s="3"/>
      <c r="AU34" s="3"/>
      <c r="AV34" s="3"/>
      <c r="AW34" s="3"/>
      <c r="AX34" s="3"/>
      <c r="AY34" s="3"/>
    </row>
    <row r="35" spans="1:51" ht="14.4" customHeight="1" x14ac:dyDescent="0.3">
      <c r="A35" s="78">
        <v>45962</v>
      </c>
      <c r="B35" s="30">
        <v>10</v>
      </c>
      <c r="C35" s="7">
        <v>8</v>
      </c>
      <c r="D35" s="10">
        <v>9</v>
      </c>
      <c r="E35">
        <v>6.931</v>
      </c>
      <c r="F35">
        <v>8.141</v>
      </c>
      <c r="G35">
        <v>8.3810000000000002</v>
      </c>
      <c r="H35">
        <v>7.78</v>
      </c>
      <c r="I35">
        <v>12.003</v>
      </c>
      <c r="J35">
        <v>8.3680000000000003</v>
      </c>
      <c r="K35">
        <v>7.2640000000000002</v>
      </c>
      <c r="L35">
        <v>5.7430000000000003</v>
      </c>
      <c r="M35">
        <v>6.08</v>
      </c>
      <c r="N35">
        <v>5.9390000000000001</v>
      </c>
      <c r="O35">
        <v>6.0140000000000002</v>
      </c>
      <c r="P35">
        <v>11.167</v>
      </c>
      <c r="Q35">
        <v>13.516</v>
      </c>
      <c r="R35">
        <v>13.568</v>
      </c>
      <c r="S35">
        <v>8.2710000000000008</v>
      </c>
      <c r="T35">
        <v>8.423</v>
      </c>
      <c r="U35">
        <v>6.68</v>
      </c>
      <c r="V35">
        <v>8.5719999999999992</v>
      </c>
      <c r="W35">
        <v>7.7140000000000004</v>
      </c>
      <c r="X35">
        <v>4.5119999999999996</v>
      </c>
      <c r="Y35">
        <v>8.67</v>
      </c>
      <c r="Z35">
        <v>10.773</v>
      </c>
      <c r="AA35">
        <v>6.9509999999999996</v>
      </c>
      <c r="AB35">
        <v>6.0789999999999997</v>
      </c>
      <c r="AC35">
        <v>5.984</v>
      </c>
      <c r="AD35">
        <v>4.1950000000000003</v>
      </c>
      <c r="AE35">
        <v>5.28</v>
      </c>
      <c r="AF35">
        <v>6.2080000000000002</v>
      </c>
      <c r="AG35">
        <v>6.7590000000000003</v>
      </c>
      <c r="AH35" s="3">
        <v>6.01</v>
      </c>
      <c r="AI35" s="3"/>
      <c r="AJ35" s="3"/>
      <c r="AK35" s="3"/>
      <c r="AL35" s="3"/>
      <c r="AM35" s="3"/>
      <c r="AN35" s="3"/>
      <c r="AO35" s="3"/>
      <c r="AP35" s="3"/>
      <c r="AQ35" s="3"/>
      <c r="AR35" s="3"/>
      <c r="AS35" s="3"/>
      <c r="AT35" s="3"/>
      <c r="AU35" s="3"/>
      <c r="AV35" s="3"/>
      <c r="AW35" s="3"/>
      <c r="AX35" s="3"/>
      <c r="AY35" s="3"/>
    </row>
    <row r="36" spans="1:51" ht="14.4" x14ac:dyDescent="0.3">
      <c r="A36" s="78">
        <v>45992</v>
      </c>
      <c r="B36" s="30">
        <v>7</v>
      </c>
      <c r="C36" s="7">
        <v>7</v>
      </c>
      <c r="D36" s="13">
        <v>7</v>
      </c>
      <c r="E36">
        <v>5.9950000000000001</v>
      </c>
      <c r="F36">
        <v>5.8890000000000002</v>
      </c>
      <c r="G36">
        <v>6.98</v>
      </c>
      <c r="H36">
        <v>5.8760000000000003</v>
      </c>
      <c r="I36">
        <v>7.6</v>
      </c>
      <c r="J36">
        <v>7.0140000000000002</v>
      </c>
      <c r="K36">
        <v>6.0279999999999996</v>
      </c>
      <c r="L36">
        <v>4.8339999999999996</v>
      </c>
      <c r="M36">
        <v>5.2409999999999997</v>
      </c>
      <c r="N36">
        <v>4.5750000000000002</v>
      </c>
      <c r="O36">
        <v>5.1550000000000002</v>
      </c>
      <c r="P36">
        <v>7.26</v>
      </c>
      <c r="Q36">
        <v>8.2420000000000009</v>
      </c>
      <c r="R36">
        <v>7.9240000000000004</v>
      </c>
      <c r="S36">
        <v>6.4960000000000004</v>
      </c>
      <c r="T36">
        <v>6.7169999999999996</v>
      </c>
      <c r="U36">
        <v>5.1539999999999999</v>
      </c>
      <c r="V36">
        <v>5.7160000000000002</v>
      </c>
      <c r="W36">
        <v>6.0350000000000001</v>
      </c>
      <c r="X36">
        <v>4.391</v>
      </c>
      <c r="Y36">
        <v>6.01</v>
      </c>
      <c r="Z36">
        <v>7.1349999999999998</v>
      </c>
      <c r="AA36">
        <v>5.6840000000000002</v>
      </c>
      <c r="AB36">
        <v>5.0780000000000003</v>
      </c>
      <c r="AC36">
        <v>5.5490000000000004</v>
      </c>
      <c r="AD36">
        <v>3.4340000000000002</v>
      </c>
      <c r="AE36" s="3">
        <v>5.0170000000000003</v>
      </c>
      <c r="AF36">
        <v>5.1589999999999998</v>
      </c>
      <c r="AG36">
        <v>5.5350000000000001</v>
      </c>
      <c r="AH36">
        <v>5.2889999999999997</v>
      </c>
      <c r="AI36" s="3"/>
      <c r="AJ36" s="3"/>
      <c r="AK36" s="3"/>
      <c r="AL36" s="3"/>
      <c r="AM36" s="3"/>
      <c r="AN36" s="3"/>
      <c r="AO36" s="3"/>
      <c r="AP36" s="3"/>
      <c r="AQ36" s="3"/>
      <c r="AR36" s="3"/>
      <c r="AS36" s="3"/>
      <c r="AT36" s="3"/>
      <c r="AU36" s="3"/>
      <c r="AV36" s="3"/>
      <c r="AW36" s="3"/>
      <c r="AX36" s="3"/>
      <c r="AY36" s="3"/>
    </row>
    <row r="37" spans="1:51" ht="14.4" x14ac:dyDescent="0.3">
      <c r="A37" s="78">
        <v>46023</v>
      </c>
      <c r="B37" s="14">
        <v>6</v>
      </c>
      <c r="C37" s="12">
        <v>6</v>
      </c>
      <c r="D37" s="13">
        <v>6</v>
      </c>
      <c r="E37">
        <v>5.4909999999999997</v>
      </c>
      <c r="F37">
        <v>5.0599999999999996</v>
      </c>
      <c r="G37">
        <v>5.8410000000000002</v>
      </c>
      <c r="H37">
        <v>4.83</v>
      </c>
      <c r="I37">
        <v>6.1849999999999996</v>
      </c>
      <c r="J37">
        <v>5.577</v>
      </c>
      <c r="K37">
        <v>5.5439999999999996</v>
      </c>
      <c r="L37">
        <v>4.3949999999999996</v>
      </c>
      <c r="M37">
        <v>4.7670000000000003</v>
      </c>
      <c r="N37">
        <v>3.9420000000000002</v>
      </c>
      <c r="O37">
        <v>4.45</v>
      </c>
      <c r="P37">
        <v>6.2370000000000001</v>
      </c>
      <c r="Q37">
        <v>6.5720000000000001</v>
      </c>
      <c r="R37">
        <v>6.0090000000000003</v>
      </c>
      <c r="S37">
        <v>5.3339999999999996</v>
      </c>
      <c r="T37">
        <v>5.4640000000000004</v>
      </c>
      <c r="U37">
        <v>4.4640000000000004</v>
      </c>
      <c r="V37">
        <v>4.6920000000000002</v>
      </c>
      <c r="W37">
        <v>5.5730000000000004</v>
      </c>
      <c r="X37">
        <v>4.0030000000000001</v>
      </c>
      <c r="Y37">
        <v>5.0540000000000003</v>
      </c>
      <c r="Z37">
        <v>6.0780000000000003</v>
      </c>
      <c r="AA37">
        <v>4.8209999999999997</v>
      </c>
      <c r="AB37">
        <v>4.5979999999999999</v>
      </c>
      <c r="AC37">
        <v>4.851</v>
      </c>
      <c r="AD37">
        <v>3.0619999999999998</v>
      </c>
      <c r="AE37" s="3">
        <v>4.6580000000000004</v>
      </c>
      <c r="AF37">
        <v>4.2110000000000003</v>
      </c>
      <c r="AG37">
        <v>4.8330000000000002</v>
      </c>
      <c r="AH37">
        <v>4.7220000000000004</v>
      </c>
      <c r="AI37" s="3"/>
      <c r="AJ37" s="3"/>
      <c r="AK37" s="3"/>
      <c r="AL37" s="3"/>
      <c r="AM37" s="3"/>
      <c r="AN37" s="3"/>
      <c r="AO37" s="3"/>
      <c r="AP37" s="3"/>
      <c r="AQ37" s="3"/>
      <c r="AR37" s="3"/>
      <c r="AS37" s="3"/>
      <c r="AT37" s="3"/>
      <c r="AU37" s="3"/>
      <c r="AV37" s="3"/>
      <c r="AW37" s="3"/>
      <c r="AX37" s="3"/>
      <c r="AY37" s="3"/>
    </row>
    <row r="38" spans="1:51" ht="14.4" x14ac:dyDescent="0.3">
      <c r="A38" s="78">
        <v>46054</v>
      </c>
      <c r="B38" s="14">
        <v>5</v>
      </c>
      <c r="C38" s="12">
        <v>5</v>
      </c>
      <c r="D38" s="13">
        <v>5</v>
      </c>
      <c r="E38">
        <v>4.5330000000000004</v>
      </c>
      <c r="F38">
        <v>5.7359999999999998</v>
      </c>
      <c r="G38">
        <v>6.1959999999999997</v>
      </c>
      <c r="H38">
        <v>3.9350000000000001</v>
      </c>
      <c r="I38">
        <v>4.9950000000000001</v>
      </c>
      <c r="J38">
        <v>4.9580000000000002</v>
      </c>
      <c r="K38">
        <v>5.032</v>
      </c>
      <c r="L38">
        <v>3.6059999999999999</v>
      </c>
      <c r="M38">
        <v>4.1120000000000001</v>
      </c>
      <c r="N38">
        <v>3.7080000000000002</v>
      </c>
      <c r="O38">
        <v>3.82</v>
      </c>
      <c r="P38">
        <v>5.1989999999999998</v>
      </c>
      <c r="Q38">
        <v>5.2839999999999998</v>
      </c>
      <c r="R38">
        <v>5.8150000000000004</v>
      </c>
      <c r="S38">
        <v>4.2</v>
      </c>
      <c r="T38">
        <v>4.7850000000000001</v>
      </c>
      <c r="U38">
        <v>3.6680000000000001</v>
      </c>
      <c r="V38">
        <v>3.8380000000000001</v>
      </c>
      <c r="W38">
        <v>4.2389999999999999</v>
      </c>
      <c r="X38">
        <v>3.49</v>
      </c>
      <c r="Y38">
        <v>4.8890000000000002</v>
      </c>
      <c r="Z38">
        <v>7.048</v>
      </c>
      <c r="AA38">
        <v>5.492</v>
      </c>
      <c r="AB38">
        <v>4.53</v>
      </c>
      <c r="AC38">
        <v>4.4219999999999997</v>
      </c>
      <c r="AD38">
        <v>2.54</v>
      </c>
      <c r="AE38" s="3">
        <v>3.9809999999999999</v>
      </c>
      <c r="AF38">
        <v>3.9350000000000001</v>
      </c>
      <c r="AG38">
        <v>4.2670000000000003</v>
      </c>
      <c r="AH38">
        <v>3.903</v>
      </c>
      <c r="AI38" s="3"/>
      <c r="AJ38" s="3"/>
      <c r="AK38" s="3"/>
      <c r="AL38" s="3"/>
      <c r="AM38" s="3"/>
      <c r="AN38" s="3"/>
      <c r="AO38" s="3"/>
      <c r="AP38" s="3"/>
      <c r="AQ38" s="3"/>
      <c r="AR38" s="3"/>
      <c r="AS38" s="3"/>
      <c r="AT38" s="3"/>
      <c r="AU38" s="3"/>
      <c r="AV38" s="3"/>
      <c r="AW38" s="3"/>
      <c r="AX38" s="3"/>
      <c r="AY38" s="3"/>
    </row>
    <row r="39" spans="1:51" ht="14.4" x14ac:dyDescent="0.3">
      <c r="A39" s="78">
        <v>46082</v>
      </c>
      <c r="B39" s="14">
        <v>10</v>
      </c>
      <c r="C39" s="12">
        <v>10</v>
      </c>
      <c r="D39" s="13">
        <v>10</v>
      </c>
      <c r="E39">
        <v>8.7680000000000007</v>
      </c>
      <c r="F39">
        <v>10.763999999999999</v>
      </c>
      <c r="G39">
        <v>7.05</v>
      </c>
      <c r="H39">
        <v>13.002000000000001</v>
      </c>
      <c r="I39">
        <v>7.9420000000000002</v>
      </c>
      <c r="J39">
        <v>8.0519999999999996</v>
      </c>
      <c r="K39">
        <v>6.3319999999999999</v>
      </c>
      <c r="L39">
        <v>6.8760000000000003</v>
      </c>
      <c r="M39">
        <v>5.3230000000000004</v>
      </c>
      <c r="N39">
        <v>5.6139999999999999</v>
      </c>
      <c r="O39">
        <v>12.067</v>
      </c>
      <c r="P39">
        <v>9.0660000000000007</v>
      </c>
      <c r="Q39">
        <v>6.8209999999999997</v>
      </c>
      <c r="R39">
        <v>17.222999999999999</v>
      </c>
      <c r="S39">
        <v>5.327</v>
      </c>
      <c r="T39">
        <v>8.2159999999999993</v>
      </c>
      <c r="U39">
        <v>4.101</v>
      </c>
      <c r="V39">
        <v>5.9169999999999998</v>
      </c>
      <c r="W39">
        <v>8.3480000000000008</v>
      </c>
      <c r="X39">
        <v>4.867</v>
      </c>
      <c r="Y39">
        <v>7.593</v>
      </c>
      <c r="Z39">
        <v>12.959</v>
      </c>
      <c r="AA39">
        <v>8.1739999999999995</v>
      </c>
      <c r="AB39">
        <v>11.664999999999999</v>
      </c>
      <c r="AC39">
        <v>5.1529999999999996</v>
      </c>
      <c r="AD39">
        <v>3.2879999999999998</v>
      </c>
      <c r="AE39" s="3">
        <v>5.6619999999999999</v>
      </c>
      <c r="AF39">
        <v>4.1539999999999999</v>
      </c>
      <c r="AG39">
        <v>5.992</v>
      </c>
      <c r="AH39">
        <v>6.2519999999999998</v>
      </c>
      <c r="AI39" s="3"/>
      <c r="AJ39" s="3"/>
      <c r="AK39" s="3"/>
      <c r="AL39" s="3"/>
      <c r="AM39" s="3"/>
      <c r="AN39" s="3"/>
      <c r="AO39" s="3"/>
      <c r="AP39" s="3"/>
      <c r="AQ39" s="3"/>
      <c r="AR39" s="3"/>
      <c r="AS39" s="3"/>
      <c r="AT39" s="3"/>
      <c r="AU39" s="3"/>
      <c r="AV39" s="3"/>
      <c r="AW39" s="3"/>
      <c r="AX39" s="3"/>
      <c r="AY39" s="3"/>
    </row>
    <row r="40" spans="1:51" ht="14.4" x14ac:dyDescent="0.3">
      <c r="A40" s="78">
        <v>46113</v>
      </c>
      <c r="B40" s="14">
        <v>23</v>
      </c>
      <c r="C40" s="12">
        <v>23</v>
      </c>
      <c r="D40" s="13">
        <v>23</v>
      </c>
      <c r="E40">
        <v>27.145</v>
      </c>
      <c r="F40">
        <v>18.472000000000001</v>
      </c>
      <c r="G40">
        <v>18.03</v>
      </c>
      <c r="H40">
        <v>25.355</v>
      </c>
      <c r="I40">
        <v>14.742000000000001</v>
      </c>
      <c r="J40">
        <v>16.187999999999999</v>
      </c>
      <c r="K40">
        <v>26.48</v>
      </c>
      <c r="L40">
        <v>28.414999999999999</v>
      </c>
      <c r="M40">
        <v>16.042999999999999</v>
      </c>
      <c r="N40">
        <v>16.196000000000002</v>
      </c>
      <c r="O40">
        <v>37.548000000000002</v>
      </c>
      <c r="P40">
        <v>30.356999999999999</v>
      </c>
      <c r="Q40">
        <v>26.315000000000001</v>
      </c>
      <c r="R40">
        <v>27.172000000000001</v>
      </c>
      <c r="S40">
        <v>13.977</v>
      </c>
      <c r="T40">
        <v>16.741</v>
      </c>
      <c r="U40">
        <v>13.868</v>
      </c>
      <c r="V40">
        <v>14.709</v>
      </c>
      <c r="W40">
        <v>33.526000000000003</v>
      </c>
      <c r="X40">
        <v>9.4420000000000002</v>
      </c>
      <c r="Y40">
        <v>20.97</v>
      </c>
      <c r="Z40">
        <v>18.288</v>
      </c>
      <c r="AA40">
        <v>17.736000000000001</v>
      </c>
      <c r="AB40">
        <v>26.013999999999999</v>
      </c>
      <c r="AC40">
        <v>13.07</v>
      </c>
      <c r="AD40">
        <v>19.085000000000001</v>
      </c>
      <c r="AE40" s="3">
        <v>13.004</v>
      </c>
      <c r="AF40">
        <v>8.4760000000000009</v>
      </c>
      <c r="AG40">
        <v>30.45</v>
      </c>
      <c r="AH40">
        <v>17.282</v>
      </c>
      <c r="AI40" s="3"/>
      <c r="AJ40" s="3"/>
      <c r="AK40" s="3"/>
      <c r="AL40" s="3"/>
      <c r="AM40" s="3"/>
      <c r="AN40" s="3"/>
      <c r="AO40" s="3"/>
      <c r="AP40" s="3"/>
      <c r="AQ40" s="3"/>
      <c r="AR40" s="3"/>
      <c r="AS40" s="3"/>
      <c r="AT40" s="3"/>
      <c r="AU40" s="3"/>
      <c r="AV40" s="3"/>
      <c r="AW40" s="3"/>
      <c r="AX40" s="3"/>
      <c r="AY40" s="3"/>
    </row>
    <row r="41" spans="1:51" ht="14.4" x14ac:dyDescent="0.3">
      <c r="A41" s="78">
        <v>46143</v>
      </c>
      <c r="B41" s="14">
        <v>68</v>
      </c>
      <c r="C41" s="12">
        <v>68</v>
      </c>
      <c r="D41" s="13">
        <v>68</v>
      </c>
      <c r="E41">
        <v>73.727000000000004</v>
      </c>
      <c r="F41">
        <v>55.924999999999997</v>
      </c>
      <c r="G41">
        <v>66.953999999999994</v>
      </c>
      <c r="H41">
        <v>93.156000000000006</v>
      </c>
      <c r="I41">
        <v>64.555999999999997</v>
      </c>
      <c r="J41">
        <v>66.804000000000002</v>
      </c>
      <c r="K41">
        <v>64.835999999999999</v>
      </c>
      <c r="L41">
        <v>109.334</v>
      </c>
      <c r="M41">
        <v>27.343</v>
      </c>
      <c r="N41">
        <v>61.372999999999998</v>
      </c>
      <c r="O41">
        <v>85.664000000000001</v>
      </c>
      <c r="P41">
        <v>114.127</v>
      </c>
      <c r="Q41">
        <v>66.820999999999998</v>
      </c>
      <c r="R41">
        <v>78.415999999999997</v>
      </c>
      <c r="S41">
        <v>76.778000000000006</v>
      </c>
      <c r="T41">
        <v>95.034000000000006</v>
      </c>
      <c r="U41">
        <v>48.323</v>
      </c>
      <c r="V41">
        <v>53.561</v>
      </c>
      <c r="W41">
        <v>64.367000000000004</v>
      </c>
      <c r="X41">
        <v>41.51</v>
      </c>
      <c r="Y41">
        <v>62.991</v>
      </c>
      <c r="Z41">
        <v>50.408000000000001</v>
      </c>
      <c r="AA41">
        <v>51.981999999999999</v>
      </c>
      <c r="AB41">
        <v>61.692</v>
      </c>
      <c r="AC41">
        <v>35.94</v>
      </c>
      <c r="AD41">
        <v>58.048000000000002</v>
      </c>
      <c r="AE41" s="3">
        <v>62.295999999999999</v>
      </c>
      <c r="AF41">
        <v>46.789000000000001</v>
      </c>
      <c r="AG41">
        <v>83.05</v>
      </c>
      <c r="AH41">
        <v>90.954999999999998</v>
      </c>
      <c r="AI41" s="3"/>
      <c r="AJ41" s="3"/>
      <c r="AK41" s="3"/>
      <c r="AL41" s="3"/>
      <c r="AM41" s="3"/>
      <c r="AN41" s="3"/>
      <c r="AO41" s="3"/>
      <c r="AP41" s="3"/>
      <c r="AQ41" s="3"/>
      <c r="AR41" s="3"/>
      <c r="AS41" s="3"/>
      <c r="AT41" s="3"/>
      <c r="AU41" s="3"/>
      <c r="AV41" s="3"/>
      <c r="AW41" s="3"/>
      <c r="AX41" s="3"/>
      <c r="AY41" s="3"/>
    </row>
    <row r="42" spans="1:51" ht="14.4" x14ac:dyDescent="0.3">
      <c r="A42" s="78">
        <v>46174</v>
      </c>
      <c r="B42" s="14">
        <v>62</v>
      </c>
      <c r="C42" s="12">
        <v>62</v>
      </c>
      <c r="D42" s="13">
        <v>62</v>
      </c>
      <c r="E42">
        <v>66.75</v>
      </c>
      <c r="F42">
        <v>125.575</v>
      </c>
      <c r="G42">
        <v>33.295000000000002</v>
      </c>
      <c r="H42">
        <v>119.675</v>
      </c>
      <c r="I42">
        <v>56.594000000000001</v>
      </c>
      <c r="J42">
        <v>104.214</v>
      </c>
      <c r="K42">
        <v>30.183</v>
      </c>
      <c r="L42">
        <v>65.623999999999995</v>
      </c>
      <c r="M42">
        <v>11.867000000000001</v>
      </c>
      <c r="N42">
        <v>41.125999999999998</v>
      </c>
      <c r="O42">
        <v>48.762</v>
      </c>
      <c r="P42">
        <v>109.244</v>
      </c>
      <c r="Q42">
        <v>34.091000000000001</v>
      </c>
      <c r="R42">
        <v>57.938000000000002</v>
      </c>
      <c r="S42">
        <v>99.992999999999995</v>
      </c>
      <c r="T42">
        <v>48.902000000000001</v>
      </c>
      <c r="U42">
        <v>63.746000000000002</v>
      </c>
      <c r="V42">
        <v>95.308000000000007</v>
      </c>
      <c r="W42">
        <v>29.728000000000002</v>
      </c>
      <c r="X42">
        <v>32.305999999999997</v>
      </c>
      <c r="Y42">
        <v>75.756</v>
      </c>
      <c r="Z42">
        <v>92.477999999999994</v>
      </c>
      <c r="AA42">
        <v>77.013000000000005</v>
      </c>
      <c r="AB42">
        <v>78.069000000000003</v>
      </c>
      <c r="AC42">
        <v>11.997999999999999</v>
      </c>
      <c r="AD42">
        <v>127.364</v>
      </c>
      <c r="AE42" s="3">
        <v>38.598999999999997</v>
      </c>
      <c r="AF42">
        <v>76.570999999999998</v>
      </c>
      <c r="AG42">
        <v>48.201000000000001</v>
      </c>
      <c r="AH42">
        <v>107.262</v>
      </c>
      <c r="AI42" s="3"/>
      <c r="AJ42" s="3"/>
      <c r="AK42" s="3"/>
      <c r="AL42" s="3"/>
      <c r="AM42" s="3"/>
      <c r="AN42" s="3"/>
      <c r="AO42" s="3"/>
      <c r="AP42" s="3"/>
      <c r="AQ42" s="3"/>
      <c r="AR42" s="3"/>
      <c r="AS42" s="3"/>
      <c r="AT42" s="3"/>
      <c r="AU42" s="3"/>
      <c r="AV42" s="3"/>
      <c r="AW42" s="3"/>
      <c r="AX42" s="3"/>
      <c r="AY42" s="3"/>
    </row>
    <row r="43" spans="1:51" ht="14.4" x14ac:dyDescent="0.3">
      <c r="A43" s="78">
        <v>46204</v>
      </c>
      <c r="B43" s="14">
        <v>21</v>
      </c>
      <c r="C43" s="12">
        <v>21</v>
      </c>
      <c r="D43" s="13">
        <v>21</v>
      </c>
      <c r="E43">
        <v>15.305999999999999</v>
      </c>
      <c r="F43">
        <v>80.027000000000001</v>
      </c>
      <c r="G43">
        <v>13.083</v>
      </c>
      <c r="H43">
        <v>33.579000000000001</v>
      </c>
      <c r="I43">
        <v>25.577999999999999</v>
      </c>
      <c r="J43">
        <v>71.728999999999999</v>
      </c>
      <c r="K43">
        <v>9.1120000000000001</v>
      </c>
      <c r="L43">
        <v>19.491</v>
      </c>
      <c r="M43">
        <v>5.673</v>
      </c>
      <c r="N43">
        <v>11.946999999999999</v>
      </c>
      <c r="O43">
        <v>16.544</v>
      </c>
      <c r="P43">
        <v>38.323999999999998</v>
      </c>
      <c r="Q43">
        <v>15.013</v>
      </c>
      <c r="R43">
        <v>18.690000000000001</v>
      </c>
      <c r="S43">
        <v>32.624000000000002</v>
      </c>
      <c r="T43">
        <v>16.077000000000002</v>
      </c>
      <c r="U43">
        <v>15.451000000000001</v>
      </c>
      <c r="V43">
        <v>29.449000000000002</v>
      </c>
      <c r="W43">
        <v>12.118</v>
      </c>
      <c r="X43">
        <v>11.231</v>
      </c>
      <c r="Y43">
        <v>17.806999999999999</v>
      </c>
      <c r="Z43">
        <v>23.492999999999999</v>
      </c>
      <c r="AA43">
        <v>16.184999999999999</v>
      </c>
      <c r="AB43">
        <v>19.024000000000001</v>
      </c>
      <c r="AC43">
        <v>5.5419999999999998</v>
      </c>
      <c r="AD43">
        <v>50.043999999999997</v>
      </c>
      <c r="AE43" s="3">
        <v>11.346</v>
      </c>
      <c r="AF43">
        <v>28.071000000000002</v>
      </c>
      <c r="AG43">
        <v>19.222000000000001</v>
      </c>
      <c r="AH43">
        <v>36.750999999999998</v>
      </c>
      <c r="AI43" s="3"/>
      <c r="AJ43" s="3"/>
      <c r="AK43" s="3"/>
      <c r="AL43" s="3"/>
      <c r="AM43" s="3"/>
      <c r="AN43" s="3"/>
      <c r="AO43" s="3"/>
      <c r="AP43" s="3"/>
      <c r="AQ43" s="3"/>
      <c r="AR43" s="3"/>
      <c r="AS43" s="3"/>
      <c r="AT43" s="3"/>
      <c r="AU43" s="3"/>
      <c r="AV43" s="3"/>
      <c r="AW43" s="3"/>
      <c r="AX43" s="3"/>
      <c r="AY43" s="3"/>
    </row>
    <row r="44" spans="1:51" ht="14.4" x14ac:dyDescent="0.3">
      <c r="A44" s="78">
        <v>46235</v>
      </c>
      <c r="B44" s="14">
        <v>15</v>
      </c>
      <c r="C44" s="12">
        <v>15</v>
      </c>
      <c r="D44" s="13">
        <v>15</v>
      </c>
      <c r="E44">
        <v>9.5129999999999999</v>
      </c>
      <c r="F44">
        <v>23.311</v>
      </c>
      <c r="G44">
        <v>7.97</v>
      </c>
      <c r="H44">
        <v>24.856000000000002</v>
      </c>
      <c r="I44">
        <v>12.893000000000001</v>
      </c>
      <c r="J44">
        <v>44.694000000000003</v>
      </c>
      <c r="K44">
        <v>7.3730000000000002</v>
      </c>
      <c r="L44">
        <v>21.666</v>
      </c>
      <c r="M44">
        <v>4.8369999999999997</v>
      </c>
      <c r="N44">
        <v>9.7219999999999995</v>
      </c>
      <c r="O44">
        <v>7.6609999999999996</v>
      </c>
      <c r="P44">
        <v>19.939</v>
      </c>
      <c r="Q44">
        <v>11.936999999999999</v>
      </c>
      <c r="R44">
        <v>28.957999999999998</v>
      </c>
      <c r="S44">
        <v>14.01</v>
      </c>
      <c r="T44">
        <v>7.2320000000000002</v>
      </c>
      <c r="U44">
        <v>12.1</v>
      </c>
      <c r="V44">
        <v>11.573</v>
      </c>
      <c r="W44">
        <v>7.2880000000000003</v>
      </c>
      <c r="X44">
        <v>10.279</v>
      </c>
      <c r="Y44">
        <v>12.182</v>
      </c>
      <c r="Z44">
        <v>11.351000000000001</v>
      </c>
      <c r="AA44">
        <v>12.666</v>
      </c>
      <c r="AB44">
        <v>11.208</v>
      </c>
      <c r="AC44">
        <v>4.2949999999999999</v>
      </c>
      <c r="AD44">
        <v>12.144</v>
      </c>
      <c r="AE44" s="3">
        <v>7.1909999999999998</v>
      </c>
      <c r="AF44">
        <v>12.407999999999999</v>
      </c>
      <c r="AG44">
        <v>16.238</v>
      </c>
      <c r="AH44">
        <v>16.486000000000001</v>
      </c>
      <c r="AI44" s="3"/>
      <c r="AJ44" s="3"/>
      <c r="AK44" s="3"/>
      <c r="AL44" s="3"/>
      <c r="AM44" s="3"/>
      <c r="AN44" s="3"/>
      <c r="AO44" s="3"/>
      <c r="AP44" s="3"/>
      <c r="AQ44" s="3"/>
      <c r="AR44" s="3"/>
      <c r="AS44" s="3"/>
      <c r="AT44" s="3"/>
      <c r="AU44" s="3"/>
      <c r="AV44" s="3"/>
      <c r="AW44" s="3"/>
      <c r="AX44" s="3"/>
      <c r="AY44" s="3"/>
    </row>
    <row r="45" spans="1:51" ht="14.4" x14ac:dyDescent="0.3">
      <c r="A45" s="78">
        <v>46266</v>
      </c>
      <c r="B45" s="14">
        <v>16</v>
      </c>
      <c r="C45" s="12">
        <v>16</v>
      </c>
      <c r="D45" s="13">
        <v>16</v>
      </c>
      <c r="E45">
        <v>14.664999999999999</v>
      </c>
      <c r="F45">
        <v>13.757</v>
      </c>
      <c r="G45">
        <v>8.11</v>
      </c>
      <c r="H45">
        <v>24.879000000000001</v>
      </c>
      <c r="I45">
        <v>10.526</v>
      </c>
      <c r="J45">
        <v>27.117000000000001</v>
      </c>
      <c r="K45">
        <v>6.9790000000000001</v>
      </c>
      <c r="L45">
        <v>9.7089999999999996</v>
      </c>
      <c r="M45">
        <v>9.4930000000000003</v>
      </c>
      <c r="N45">
        <v>19.954000000000001</v>
      </c>
      <c r="O45">
        <v>17.12</v>
      </c>
      <c r="P45">
        <v>12.076000000000001</v>
      </c>
      <c r="Q45">
        <v>12.425000000000001</v>
      </c>
      <c r="R45">
        <v>17.872</v>
      </c>
      <c r="S45">
        <v>13.292</v>
      </c>
      <c r="T45">
        <v>6.8129999999999997</v>
      </c>
      <c r="U45">
        <v>9.3059999999999992</v>
      </c>
      <c r="V45">
        <v>8.4280000000000008</v>
      </c>
      <c r="W45">
        <v>5.8390000000000004</v>
      </c>
      <c r="X45">
        <v>28.332000000000001</v>
      </c>
      <c r="Y45">
        <v>14.446999999999999</v>
      </c>
      <c r="Z45">
        <v>9.0440000000000005</v>
      </c>
      <c r="AA45">
        <v>10.125</v>
      </c>
      <c r="AB45">
        <v>6.7859999999999996</v>
      </c>
      <c r="AC45">
        <v>3.7090000000000001</v>
      </c>
      <c r="AD45">
        <v>6.8719999999999999</v>
      </c>
      <c r="AE45" s="3">
        <v>5.9160000000000004</v>
      </c>
      <c r="AF45">
        <v>26.681000000000001</v>
      </c>
      <c r="AG45">
        <v>13.205</v>
      </c>
      <c r="AH45">
        <v>17.765999999999998</v>
      </c>
      <c r="AI45" s="3"/>
      <c r="AJ45" s="3"/>
      <c r="AK45" s="3"/>
      <c r="AL45" s="3"/>
      <c r="AM45" s="3"/>
      <c r="AN45" s="3"/>
      <c r="AO45" s="3"/>
      <c r="AP45" s="3"/>
      <c r="AQ45" s="3"/>
      <c r="AR45" s="3"/>
      <c r="AS45" s="3"/>
      <c r="AT45" s="3"/>
      <c r="AU45" s="3"/>
      <c r="AV45" s="3"/>
      <c r="AW45" s="3"/>
      <c r="AX45" s="3"/>
      <c r="AY45" s="3"/>
    </row>
    <row r="46" spans="1:51" ht="14.4" x14ac:dyDescent="0.3">
      <c r="A46" s="78">
        <v>46296</v>
      </c>
      <c r="B46" s="14">
        <v>15</v>
      </c>
      <c r="C46" s="12">
        <v>10</v>
      </c>
      <c r="D46" s="13">
        <v>13</v>
      </c>
      <c r="E46">
        <v>11.419</v>
      </c>
      <c r="F46">
        <v>11.792999999999999</v>
      </c>
      <c r="G46">
        <v>12.346</v>
      </c>
      <c r="H46">
        <v>27.849</v>
      </c>
      <c r="I46">
        <v>9.8529999999999998</v>
      </c>
      <c r="J46">
        <v>12.085000000000001</v>
      </c>
      <c r="K46">
        <v>7.4109999999999996</v>
      </c>
      <c r="L46">
        <v>7.11</v>
      </c>
      <c r="M46">
        <v>10.007999999999999</v>
      </c>
      <c r="N46">
        <v>9.6180000000000003</v>
      </c>
      <c r="O46">
        <v>20.445</v>
      </c>
      <c r="P46">
        <v>20.606000000000002</v>
      </c>
      <c r="Q46">
        <v>34.177999999999997</v>
      </c>
      <c r="R46">
        <v>16.065999999999999</v>
      </c>
      <c r="S46">
        <v>9.94</v>
      </c>
      <c r="T46">
        <v>7.3819999999999997</v>
      </c>
      <c r="U46">
        <v>12.06</v>
      </c>
      <c r="V46">
        <v>10.89</v>
      </c>
      <c r="W46">
        <v>5.1189999999999998</v>
      </c>
      <c r="X46">
        <v>17.167000000000002</v>
      </c>
      <c r="Y46">
        <v>23.981000000000002</v>
      </c>
      <c r="Z46">
        <v>9.5169999999999995</v>
      </c>
      <c r="AA46">
        <v>9.2859999999999996</v>
      </c>
      <c r="AB46">
        <v>7.7430000000000003</v>
      </c>
      <c r="AC46">
        <v>4.5430000000000001</v>
      </c>
      <c r="AD46">
        <v>5.95</v>
      </c>
      <c r="AE46" s="3">
        <v>5.7060000000000004</v>
      </c>
      <c r="AF46">
        <v>10.814</v>
      </c>
      <c r="AG46">
        <v>7.82</v>
      </c>
      <c r="AH46">
        <v>10.204000000000001</v>
      </c>
      <c r="AI46" s="3"/>
      <c r="AJ46" s="3"/>
      <c r="AK46" s="3"/>
      <c r="AL46" s="3"/>
      <c r="AM46" s="3"/>
      <c r="AN46" s="3"/>
      <c r="AO46" s="3"/>
      <c r="AP46" s="3"/>
      <c r="AQ46" s="3"/>
      <c r="AR46" s="3"/>
      <c r="AS46" s="3"/>
      <c r="AT46" s="3"/>
      <c r="AU46" s="3"/>
      <c r="AV46" s="3"/>
      <c r="AW46" s="3"/>
      <c r="AX46" s="3"/>
      <c r="AY46" s="3"/>
    </row>
    <row r="47" spans="1:51" ht="14.4" x14ac:dyDescent="0.3">
      <c r="A47" s="78">
        <v>46327</v>
      </c>
      <c r="B47" s="14">
        <v>10</v>
      </c>
      <c r="C47" s="12">
        <v>8</v>
      </c>
      <c r="D47" s="13">
        <v>9</v>
      </c>
      <c r="E47">
        <v>8.3409999999999993</v>
      </c>
      <c r="F47">
        <v>8.3829999999999991</v>
      </c>
      <c r="G47">
        <v>7.7629999999999999</v>
      </c>
      <c r="H47">
        <v>12.000999999999999</v>
      </c>
      <c r="I47">
        <v>8.5220000000000002</v>
      </c>
      <c r="J47">
        <v>7.2619999999999996</v>
      </c>
      <c r="K47">
        <v>5.7309999999999999</v>
      </c>
      <c r="L47">
        <v>6.0510000000000002</v>
      </c>
      <c r="M47">
        <v>6.0060000000000002</v>
      </c>
      <c r="N47">
        <v>5.9859999999999998</v>
      </c>
      <c r="O47">
        <v>11.11</v>
      </c>
      <c r="P47">
        <v>13.51</v>
      </c>
      <c r="Q47">
        <v>13.958</v>
      </c>
      <c r="R47">
        <v>8.2759999999999998</v>
      </c>
      <c r="S47">
        <v>8.4019999999999992</v>
      </c>
      <c r="T47">
        <v>6.6559999999999997</v>
      </c>
      <c r="U47">
        <v>8.7639999999999993</v>
      </c>
      <c r="V47">
        <v>7.6680000000000001</v>
      </c>
      <c r="W47">
        <v>4.4790000000000001</v>
      </c>
      <c r="X47">
        <v>8.6120000000000001</v>
      </c>
      <c r="Y47">
        <v>10.988</v>
      </c>
      <c r="Z47">
        <v>6.9009999999999998</v>
      </c>
      <c r="AA47">
        <v>6.0529999999999999</v>
      </c>
      <c r="AB47">
        <v>5.9470000000000001</v>
      </c>
      <c r="AC47">
        <v>4.2110000000000003</v>
      </c>
      <c r="AD47">
        <v>5.2729999999999997</v>
      </c>
      <c r="AE47" s="3">
        <v>6.1740000000000004</v>
      </c>
      <c r="AF47">
        <v>6.7549999999999999</v>
      </c>
      <c r="AG47">
        <v>6.008</v>
      </c>
      <c r="AH47">
        <v>6.9240000000000004</v>
      </c>
      <c r="AI47" s="3"/>
      <c r="AJ47" s="3"/>
      <c r="AK47" s="3"/>
      <c r="AL47" s="3"/>
      <c r="AM47" s="3"/>
      <c r="AN47" s="3"/>
      <c r="AO47" s="3"/>
      <c r="AP47" s="3"/>
      <c r="AQ47" s="3"/>
      <c r="AR47" s="3"/>
      <c r="AS47" s="3"/>
      <c r="AT47" s="3"/>
      <c r="AU47" s="3"/>
      <c r="AV47" s="3"/>
      <c r="AW47" s="3"/>
      <c r="AX47" s="3"/>
      <c r="AY47" s="3"/>
    </row>
    <row r="48" spans="1:51" ht="14.4" x14ac:dyDescent="0.3">
      <c r="A48" s="78">
        <v>46357</v>
      </c>
      <c r="B48" s="14">
        <v>7</v>
      </c>
      <c r="C48" s="12">
        <v>7</v>
      </c>
      <c r="D48" s="13">
        <v>7</v>
      </c>
      <c r="E48">
        <v>5.9429999999999996</v>
      </c>
      <c r="F48">
        <v>6.9809999999999999</v>
      </c>
      <c r="G48">
        <v>5.8620000000000001</v>
      </c>
      <c r="H48">
        <v>7.5979999999999999</v>
      </c>
      <c r="I48">
        <v>7.0880000000000001</v>
      </c>
      <c r="J48">
        <v>6.0259999999999998</v>
      </c>
      <c r="K48">
        <v>4.8239999999999998</v>
      </c>
      <c r="L48">
        <v>5.2149999999999999</v>
      </c>
      <c r="M48">
        <v>4.6239999999999997</v>
      </c>
      <c r="N48">
        <v>5.1280000000000001</v>
      </c>
      <c r="O48">
        <v>7.2160000000000002</v>
      </c>
      <c r="P48">
        <v>8.2370000000000001</v>
      </c>
      <c r="Q48">
        <v>8.0670000000000002</v>
      </c>
      <c r="R48">
        <v>6.5019999999999998</v>
      </c>
      <c r="S48">
        <v>6.6970000000000001</v>
      </c>
      <c r="T48">
        <v>5.1310000000000002</v>
      </c>
      <c r="U48">
        <v>5.7930000000000001</v>
      </c>
      <c r="V48">
        <v>5.9950000000000001</v>
      </c>
      <c r="W48">
        <v>4.3579999999999997</v>
      </c>
      <c r="X48">
        <v>5.9569999999999999</v>
      </c>
      <c r="Y48">
        <v>7.2290000000000001</v>
      </c>
      <c r="Z48">
        <v>5.6390000000000002</v>
      </c>
      <c r="AA48">
        <v>5.0529999999999999</v>
      </c>
      <c r="AB48">
        <v>5.5140000000000002</v>
      </c>
      <c r="AC48">
        <v>3.4140000000000001</v>
      </c>
      <c r="AD48">
        <v>5.01</v>
      </c>
      <c r="AE48" s="3">
        <v>5.1260000000000003</v>
      </c>
      <c r="AF48">
        <v>5.5309999999999997</v>
      </c>
      <c r="AG48">
        <v>5.2869999999999999</v>
      </c>
      <c r="AH48">
        <v>5.9880000000000004</v>
      </c>
      <c r="AI48" s="3"/>
      <c r="AJ48" s="3"/>
      <c r="AK48" s="3"/>
      <c r="AL48" s="3"/>
      <c r="AM48" s="3"/>
      <c r="AN48" s="3"/>
      <c r="AO48" s="3"/>
      <c r="AP48" s="3"/>
      <c r="AQ48" s="3"/>
      <c r="AR48" s="3"/>
      <c r="AS48" s="3"/>
      <c r="AT48" s="3"/>
      <c r="AU48" s="3"/>
      <c r="AV48" s="3"/>
      <c r="AW48" s="3"/>
      <c r="AX48" s="3"/>
      <c r="AY48" s="3"/>
    </row>
    <row r="49" spans="1:1005" ht="14.4" x14ac:dyDescent="0.3">
      <c r="A49" s="78">
        <v>46388</v>
      </c>
      <c r="B49" s="14">
        <v>6</v>
      </c>
      <c r="C49" s="12">
        <v>6</v>
      </c>
      <c r="D49" s="13">
        <v>6</v>
      </c>
      <c r="E49">
        <v>5.0839999999999996</v>
      </c>
      <c r="F49">
        <v>5.8419999999999996</v>
      </c>
      <c r="G49">
        <v>4.8170000000000002</v>
      </c>
      <c r="H49">
        <v>6.1829999999999998</v>
      </c>
      <c r="I49">
        <v>5.617</v>
      </c>
      <c r="J49">
        <v>5.5419999999999998</v>
      </c>
      <c r="K49">
        <v>4.3849999999999998</v>
      </c>
      <c r="L49">
        <v>4.742</v>
      </c>
      <c r="M49">
        <v>3.915</v>
      </c>
      <c r="N49">
        <v>4.4269999999999996</v>
      </c>
      <c r="O49">
        <v>6.194</v>
      </c>
      <c r="P49">
        <v>6.5670000000000002</v>
      </c>
      <c r="Q49">
        <v>6.0549999999999997</v>
      </c>
      <c r="R49">
        <v>5.34</v>
      </c>
      <c r="S49">
        <v>5.4450000000000003</v>
      </c>
      <c r="T49">
        <v>4.4420000000000002</v>
      </c>
      <c r="U49">
        <v>4.7279999999999998</v>
      </c>
      <c r="V49">
        <v>5.5350000000000001</v>
      </c>
      <c r="W49">
        <v>3.972</v>
      </c>
      <c r="X49">
        <v>5.0049999999999999</v>
      </c>
      <c r="Y49">
        <v>6.0739999999999998</v>
      </c>
      <c r="Z49">
        <v>4.782</v>
      </c>
      <c r="AA49">
        <v>4.5750000000000002</v>
      </c>
      <c r="AB49">
        <v>4.8179999999999996</v>
      </c>
      <c r="AC49">
        <v>3.0350000000000001</v>
      </c>
      <c r="AD49">
        <v>4.6509999999999998</v>
      </c>
      <c r="AE49" s="3">
        <v>4.1829999999999998</v>
      </c>
      <c r="AF49">
        <v>4.83</v>
      </c>
      <c r="AG49">
        <v>4.7080000000000002</v>
      </c>
      <c r="AH49">
        <v>5.4850000000000003</v>
      </c>
      <c r="AI49" s="3"/>
      <c r="AJ49" s="3"/>
      <c r="AK49" s="3"/>
      <c r="AL49" s="3"/>
      <c r="AM49" s="3"/>
      <c r="AN49" s="3"/>
      <c r="AO49" s="3"/>
      <c r="AP49" s="3"/>
      <c r="AQ49" s="3"/>
      <c r="AR49" s="3"/>
      <c r="AS49" s="3"/>
      <c r="AT49" s="3"/>
      <c r="AU49" s="3"/>
      <c r="AV49" s="3"/>
      <c r="AW49" s="3"/>
      <c r="AX49" s="3"/>
      <c r="AY49" s="3"/>
    </row>
    <row r="50" spans="1:1005" ht="14.4" x14ac:dyDescent="0.3">
      <c r="A50" s="78">
        <v>46419</v>
      </c>
      <c r="B50" s="14">
        <v>5</v>
      </c>
      <c r="C50" s="12">
        <v>5</v>
      </c>
      <c r="D50" s="13">
        <v>5</v>
      </c>
      <c r="E50">
        <v>5.6369999999999996</v>
      </c>
      <c r="F50">
        <v>6.1980000000000004</v>
      </c>
      <c r="G50">
        <v>3.9239999999999999</v>
      </c>
      <c r="H50">
        <v>4.9939999999999998</v>
      </c>
      <c r="I50">
        <v>4.923</v>
      </c>
      <c r="J50">
        <v>5.0309999999999997</v>
      </c>
      <c r="K50">
        <v>3.597</v>
      </c>
      <c r="L50">
        <v>4.09</v>
      </c>
      <c r="M50">
        <v>3.7389999999999999</v>
      </c>
      <c r="N50">
        <v>3.7989999999999999</v>
      </c>
      <c r="O50">
        <v>5.1660000000000004</v>
      </c>
      <c r="P50">
        <v>5.2789999999999999</v>
      </c>
      <c r="Q50">
        <v>5.8760000000000003</v>
      </c>
      <c r="R50">
        <v>4.2030000000000003</v>
      </c>
      <c r="S50">
        <v>4.7670000000000003</v>
      </c>
      <c r="T50">
        <v>3.65</v>
      </c>
      <c r="U50">
        <v>3.8580000000000001</v>
      </c>
      <c r="V50">
        <v>4.2089999999999996</v>
      </c>
      <c r="W50">
        <v>3.4630000000000001</v>
      </c>
      <c r="X50">
        <v>4.8380000000000001</v>
      </c>
      <c r="Y50">
        <v>7.0519999999999996</v>
      </c>
      <c r="Z50">
        <v>5.4480000000000004</v>
      </c>
      <c r="AA50">
        <v>4.5039999999999996</v>
      </c>
      <c r="AB50">
        <v>4.3920000000000003</v>
      </c>
      <c r="AC50">
        <v>2.5150000000000001</v>
      </c>
      <c r="AD50">
        <v>3.9750000000000001</v>
      </c>
      <c r="AE50" s="3">
        <v>3.91</v>
      </c>
      <c r="AF50">
        <v>4.2640000000000002</v>
      </c>
      <c r="AG50">
        <v>3.8889999999999998</v>
      </c>
      <c r="AH50">
        <v>4.5270000000000001</v>
      </c>
      <c r="AI50" s="3"/>
      <c r="AJ50" s="3"/>
      <c r="AK50" s="3"/>
      <c r="AL50" s="3"/>
      <c r="AM50" s="3"/>
      <c r="AN50" s="3"/>
      <c r="AO50" s="3"/>
      <c r="AP50" s="3"/>
      <c r="AQ50" s="3"/>
      <c r="AR50" s="3"/>
      <c r="AS50" s="3"/>
      <c r="AT50" s="3"/>
      <c r="AU50" s="3"/>
      <c r="AV50" s="3"/>
      <c r="AW50" s="3"/>
      <c r="AX50" s="3"/>
      <c r="AY50" s="3"/>
    </row>
    <row r="51" spans="1:1005" ht="14.4" x14ac:dyDescent="0.3">
      <c r="A51" s="78">
        <v>46447</v>
      </c>
      <c r="B51" s="14">
        <v>10</v>
      </c>
      <c r="C51" s="12">
        <v>10</v>
      </c>
      <c r="D51" s="13">
        <v>10</v>
      </c>
      <c r="E51">
        <v>10.946999999999999</v>
      </c>
      <c r="F51">
        <v>7.0519999999999996</v>
      </c>
      <c r="G51">
        <v>12.974</v>
      </c>
      <c r="H51">
        <v>7.94</v>
      </c>
      <c r="I51">
        <v>7.9820000000000002</v>
      </c>
      <c r="J51">
        <v>6.3310000000000004</v>
      </c>
      <c r="K51">
        <v>6.86</v>
      </c>
      <c r="L51">
        <v>5.2960000000000003</v>
      </c>
      <c r="M51">
        <v>5.5339999999999998</v>
      </c>
      <c r="N51">
        <v>12.016999999999999</v>
      </c>
      <c r="O51">
        <v>9.0120000000000005</v>
      </c>
      <c r="P51">
        <v>6.8150000000000004</v>
      </c>
      <c r="Q51">
        <v>17.061</v>
      </c>
      <c r="R51">
        <v>5.3330000000000002</v>
      </c>
      <c r="S51">
        <v>8.1850000000000005</v>
      </c>
      <c r="T51">
        <v>4.0810000000000004</v>
      </c>
      <c r="U51">
        <v>5.835</v>
      </c>
      <c r="V51">
        <v>8.2889999999999997</v>
      </c>
      <c r="W51">
        <v>4.83</v>
      </c>
      <c r="X51">
        <v>7.524</v>
      </c>
      <c r="Y51">
        <v>12.4</v>
      </c>
      <c r="Z51">
        <v>8.1150000000000002</v>
      </c>
      <c r="AA51">
        <v>11.609</v>
      </c>
      <c r="AB51">
        <v>5.117</v>
      </c>
      <c r="AC51">
        <v>3.2090000000000001</v>
      </c>
      <c r="AD51">
        <v>5.6529999999999996</v>
      </c>
      <c r="AE51" s="3">
        <v>4.1260000000000003</v>
      </c>
      <c r="AF51">
        <v>5.9880000000000004</v>
      </c>
      <c r="AG51">
        <v>6.0990000000000002</v>
      </c>
      <c r="AH51">
        <v>8.7569999999999997</v>
      </c>
      <c r="AI51" s="3"/>
      <c r="AJ51" s="3"/>
      <c r="AK51" s="3"/>
      <c r="AL51" s="3"/>
      <c r="AM51" s="3"/>
      <c r="AN51" s="3"/>
      <c r="AO51" s="3"/>
      <c r="AP51" s="3"/>
      <c r="AQ51" s="3"/>
      <c r="AR51" s="3"/>
      <c r="AS51" s="3"/>
      <c r="AT51" s="3"/>
      <c r="AU51" s="3"/>
      <c r="AV51" s="3"/>
      <c r="AW51" s="3"/>
      <c r="AX51" s="3"/>
      <c r="AY51" s="3"/>
    </row>
    <row r="52" spans="1:1005" ht="14.4" x14ac:dyDescent="0.3">
      <c r="A52" s="78">
        <v>46478</v>
      </c>
      <c r="B52" s="14">
        <v>23</v>
      </c>
      <c r="C52" s="12">
        <v>23</v>
      </c>
      <c r="D52" s="13">
        <v>23</v>
      </c>
      <c r="E52">
        <v>17.568999999999999</v>
      </c>
      <c r="F52">
        <v>18.032</v>
      </c>
      <c r="G52">
        <v>25.321999999999999</v>
      </c>
      <c r="H52">
        <v>14.74</v>
      </c>
      <c r="I52">
        <v>15.632</v>
      </c>
      <c r="J52">
        <v>26.477</v>
      </c>
      <c r="K52">
        <v>28.393000000000001</v>
      </c>
      <c r="L52">
        <v>16.018000000000001</v>
      </c>
      <c r="M52">
        <v>15.648</v>
      </c>
      <c r="N52">
        <v>37.479999999999997</v>
      </c>
      <c r="O52">
        <v>30.23</v>
      </c>
      <c r="P52">
        <v>26.302</v>
      </c>
      <c r="Q52">
        <v>25.792000000000002</v>
      </c>
      <c r="R52">
        <v>13.987</v>
      </c>
      <c r="S52">
        <v>16.710999999999999</v>
      </c>
      <c r="T52">
        <v>13.811999999999999</v>
      </c>
      <c r="U52">
        <v>14.551</v>
      </c>
      <c r="V52">
        <v>33.476999999999997</v>
      </c>
      <c r="W52">
        <v>9.4009999999999998</v>
      </c>
      <c r="X52">
        <v>20.896999999999998</v>
      </c>
      <c r="Y52">
        <v>18.338000000000001</v>
      </c>
      <c r="Z52">
        <v>17.687000000000001</v>
      </c>
      <c r="AA52">
        <v>25.962</v>
      </c>
      <c r="AB52">
        <v>13.039</v>
      </c>
      <c r="AC52">
        <v>17.475000000000001</v>
      </c>
      <c r="AD52">
        <v>12.991</v>
      </c>
      <c r="AE52" s="3">
        <v>8.4359999999999999</v>
      </c>
      <c r="AF52">
        <v>30.442</v>
      </c>
      <c r="AG52">
        <v>16.140999999999998</v>
      </c>
      <c r="AH52">
        <v>27.117999999999999</v>
      </c>
      <c r="AI52" s="3"/>
      <c r="AJ52" s="3"/>
      <c r="AK52" s="3"/>
      <c r="AL52" s="3"/>
      <c r="AM52" s="3"/>
      <c r="AN52" s="3"/>
      <c r="AO52" s="3"/>
      <c r="AP52" s="3"/>
      <c r="AQ52" s="3"/>
      <c r="AR52" s="3"/>
      <c r="AS52" s="3"/>
      <c r="AT52" s="3"/>
      <c r="AU52" s="3"/>
      <c r="AV52" s="3"/>
      <c r="AW52" s="3"/>
      <c r="AX52" s="3"/>
      <c r="AY52" s="3"/>
    </row>
    <row r="53" spans="1:1005" ht="14.4" x14ac:dyDescent="0.3">
      <c r="A53" s="78">
        <v>46508</v>
      </c>
      <c r="B53" s="14">
        <v>68</v>
      </c>
      <c r="C53" s="12">
        <v>68</v>
      </c>
      <c r="D53" s="13">
        <v>68</v>
      </c>
      <c r="E53">
        <v>54.926000000000002</v>
      </c>
      <c r="F53">
        <v>66.954999999999998</v>
      </c>
      <c r="G53">
        <v>93.131</v>
      </c>
      <c r="H53">
        <v>64.552000000000007</v>
      </c>
      <c r="I53">
        <v>64.64</v>
      </c>
      <c r="J53">
        <v>64.834000000000003</v>
      </c>
      <c r="K53">
        <v>109.318</v>
      </c>
      <c r="L53">
        <v>27.323</v>
      </c>
      <c r="M53">
        <v>58.784999999999997</v>
      </c>
      <c r="N53">
        <v>85.632000000000005</v>
      </c>
      <c r="O53">
        <v>114.048</v>
      </c>
      <c r="P53">
        <v>66.814999999999998</v>
      </c>
      <c r="Q53">
        <v>77.813000000000002</v>
      </c>
      <c r="R53">
        <v>76.790999999999997</v>
      </c>
      <c r="S53">
        <v>95.009</v>
      </c>
      <c r="T53">
        <v>48.298000000000002</v>
      </c>
      <c r="U53">
        <v>51.865000000000002</v>
      </c>
      <c r="V53">
        <v>64.338999999999999</v>
      </c>
      <c r="W53">
        <v>41.481000000000002</v>
      </c>
      <c r="X53">
        <v>62.936</v>
      </c>
      <c r="Y53">
        <v>48.734000000000002</v>
      </c>
      <c r="Z53">
        <v>51.936</v>
      </c>
      <c r="AA53">
        <v>61.667000000000002</v>
      </c>
      <c r="AB53">
        <v>35.914999999999999</v>
      </c>
      <c r="AC53">
        <v>58.2</v>
      </c>
      <c r="AD53">
        <v>62.280999999999999</v>
      </c>
      <c r="AE53" s="3">
        <v>46.744</v>
      </c>
      <c r="AF53">
        <v>83.043999999999997</v>
      </c>
      <c r="AG53">
        <v>88.091999999999999</v>
      </c>
      <c r="AH53">
        <v>73.707999999999998</v>
      </c>
      <c r="AI53" s="3"/>
      <c r="AJ53" s="3"/>
      <c r="AK53" s="3"/>
      <c r="AL53" s="3"/>
      <c r="AM53" s="3"/>
      <c r="AN53" s="3"/>
      <c r="AO53" s="3"/>
      <c r="AP53" s="3"/>
      <c r="AQ53" s="3"/>
      <c r="AR53" s="3"/>
      <c r="AS53" s="3"/>
      <c r="AT53" s="3"/>
      <c r="AU53" s="3"/>
      <c r="AV53" s="3"/>
      <c r="AW53" s="3"/>
      <c r="AX53" s="3"/>
      <c r="AY53" s="3"/>
    </row>
    <row r="54" spans="1:1005" ht="14.4" x14ac:dyDescent="0.3">
      <c r="A54" s="78">
        <v>46539</v>
      </c>
      <c r="B54" s="14">
        <v>62</v>
      </c>
      <c r="C54" s="12">
        <v>62</v>
      </c>
      <c r="D54" s="13">
        <v>62</v>
      </c>
      <c r="E54">
        <v>123.617</v>
      </c>
      <c r="F54">
        <v>33.295999999999999</v>
      </c>
      <c r="G54">
        <v>119.667</v>
      </c>
      <c r="H54">
        <v>56.593000000000004</v>
      </c>
      <c r="I54">
        <v>103.76600000000001</v>
      </c>
      <c r="J54">
        <v>30.181999999999999</v>
      </c>
      <c r="K54">
        <v>65.619</v>
      </c>
      <c r="L54">
        <v>11.851000000000001</v>
      </c>
      <c r="M54">
        <v>43.536000000000001</v>
      </c>
      <c r="N54">
        <v>48.752000000000002</v>
      </c>
      <c r="O54">
        <v>109.23</v>
      </c>
      <c r="P54">
        <v>34.088000000000001</v>
      </c>
      <c r="Q54">
        <v>59.262</v>
      </c>
      <c r="R54">
        <v>99.997</v>
      </c>
      <c r="S54">
        <v>48.89</v>
      </c>
      <c r="T54">
        <v>63.731999999999999</v>
      </c>
      <c r="U54">
        <v>95.53</v>
      </c>
      <c r="V54">
        <v>29.707999999999998</v>
      </c>
      <c r="W54">
        <v>32.286999999999999</v>
      </c>
      <c r="X54">
        <v>75.728999999999999</v>
      </c>
      <c r="Y54">
        <v>93.475999999999999</v>
      </c>
      <c r="Z54">
        <v>76.991</v>
      </c>
      <c r="AA54">
        <v>78.058000000000007</v>
      </c>
      <c r="AB54">
        <v>11.977</v>
      </c>
      <c r="AC54">
        <v>124.741</v>
      </c>
      <c r="AD54">
        <v>38.594000000000001</v>
      </c>
      <c r="AE54" s="3">
        <v>76.546999999999997</v>
      </c>
      <c r="AF54">
        <v>48.198999999999998</v>
      </c>
      <c r="AG54">
        <v>108.63</v>
      </c>
      <c r="AH54">
        <v>66.745000000000005</v>
      </c>
      <c r="AI54" s="3"/>
      <c r="AJ54" s="3"/>
      <c r="AK54" s="3"/>
      <c r="AL54" s="3"/>
      <c r="AM54" s="3"/>
      <c r="AN54" s="3"/>
      <c r="AO54" s="3"/>
      <c r="AP54" s="3"/>
      <c r="AQ54" s="3"/>
      <c r="AR54" s="3"/>
      <c r="AS54" s="3"/>
      <c r="AT54" s="3"/>
      <c r="AU54" s="3"/>
      <c r="AV54" s="3"/>
      <c r="AW54" s="3"/>
      <c r="AX54" s="3"/>
      <c r="AY54" s="3"/>
    </row>
    <row r="55" spans="1:1005" ht="14.4" x14ac:dyDescent="0.3">
      <c r="A55" s="78">
        <v>46569</v>
      </c>
      <c r="B55" s="14">
        <v>21</v>
      </c>
      <c r="C55" s="12">
        <v>21</v>
      </c>
      <c r="D55" s="13">
        <v>21</v>
      </c>
      <c r="E55">
        <v>82.751000000000005</v>
      </c>
      <c r="F55">
        <v>13.084</v>
      </c>
      <c r="G55">
        <v>33.576000000000001</v>
      </c>
      <c r="H55">
        <v>25.577999999999999</v>
      </c>
      <c r="I55">
        <v>73.819999999999993</v>
      </c>
      <c r="J55">
        <v>9.1120000000000001</v>
      </c>
      <c r="K55">
        <v>19.488</v>
      </c>
      <c r="L55">
        <v>5.657</v>
      </c>
      <c r="M55">
        <v>11.89</v>
      </c>
      <c r="N55">
        <v>16.536999999999999</v>
      </c>
      <c r="O55">
        <v>38.320999999999998</v>
      </c>
      <c r="P55">
        <v>15.005000000000001</v>
      </c>
      <c r="Q55">
        <v>18.940000000000001</v>
      </c>
      <c r="R55">
        <v>32.625999999999998</v>
      </c>
      <c r="S55">
        <v>16.067</v>
      </c>
      <c r="T55">
        <v>15.439</v>
      </c>
      <c r="U55">
        <v>30.395</v>
      </c>
      <c r="V55">
        <v>12.099</v>
      </c>
      <c r="W55">
        <v>11.212999999999999</v>
      </c>
      <c r="X55">
        <v>17.786000000000001</v>
      </c>
      <c r="Y55">
        <v>23.975000000000001</v>
      </c>
      <c r="Z55">
        <v>16.167000000000002</v>
      </c>
      <c r="AA55">
        <v>19.013999999999999</v>
      </c>
      <c r="AB55">
        <v>5.5220000000000002</v>
      </c>
      <c r="AC55">
        <v>53.009</v>
      </c>
      <c r="AD55">
        <v>11.342000000000001</v>
      </c>
      <c r="AE55" s="3">
        <v>28.053000000000001</v>
      </c>
      <c r="AF55">
        <v>19.221</v>
      </c>
      <c r="AG55">
        <v>39.015999999999998</v>
      </c>
      <c r="AH55">
        <v>15.303000000000001</v>
      </c>
      <c r="AI55" s="3"/>
      <c r="AJ55" s="3"/>
      <c r="AK55" s="3"/>
      <c r="AL55" s="3"/>
      <c r="AM55" s="3"/>
      <c r="AN55" s="3"/>
      <c r="AO55" s="3"/>
      <c r="AP55" s="3"/>
      <c r="AQ55" s="3"/>
      <c r="AR55" s="3"/>
      <c r="AS55" s="3"/>
      <c r="AT55" s="3"/>
      <c r="AU55" s="3"/>
      <c r="AV55" s="3"/>
      <c r="AW55" s="3"/>
      <c r="AX55" s="3"/>
      <c r="AY55" s="3"/>
    </row>
    <row r="56" spans="1:1005" ht="14.4" x14ac:dyDescent="0.3">
      <c r="A56" s="78">
        <v>46600</v>
      </c>
      <c r="B56" s="14">
        <v>15</v>
      </c>
      <c r="C56" s="12">
        <v>15</v>
      </c>
      <c r="D56" s="13">
        <v>15</v>
      </c>
      <c r="E56">
        <v>23.718</v>
      </c>
      <c r="F56">
        <v>7.9710000000000001</v>
      </c>
      <c r="G56">
        <v>24.852</v>
      </c>
      <c r="H56">
        <v>12.891999999999999</v>
      </c>
      <c r="I56">
        <v>45.002000000000002</v>
      </c>
      <c r="J56">
        <v>7.3730000000000002</v>
      </c>
      <c r="K56">
        <v>21.661999999999999</v>
      </c>
      <c r="L56">
        <v>4.8220000000000001</v>
      </c>
      <c r="M56">
        <v>9.7149999999999999</v>
      </c>
      <c r="N56">
        <v>7.6539999999999999</v>
      </c>
      <c r="O56">
        <v>19.936</v>
      </c>
      <c r="P56">
        <v>11.935</v>
      </c>
      <c r="Q56">
        <v>29.003</v>
      </c>
      <c r="R56">
        <v>14.012</v>
      </c>
      <c r="S56">
        <v>7.2229999999999999</v>
      </c>
      <c r="T56">
        <v>12.087</v>
      </c>
      <c r="U56">
        <v>11.93</v>
      </c>
      <c r="V56">
        <v>7.2709999999999999</v>
      </c>
      <c r="W56">
        <v>10.260999999999999</v>
      </c>
      <c r="X56">
        <v>12.157</v>
      </c>
      <c r="Y56">
        <v>11.476000000000001</v>
      </c>
      <c r="Z56">
        <v>12.644</v>
      </c>
      <c r="AA56">
        <v>11.2</v>
      </c>
      <c r="AB56">
        <v>4.28</v>
      </c>
      <c r="AC56">
        <v>12.468</v>
      </c>
      <c r="AD56">
        <v>7.1870000000000003</v>
      </c>
      <c r="AE56" s="3">
        <v>12.396000000000001</v>
      </c>
      <c r="AF56">
        <v>16.236999999999998</v>
      </c>
      <c r="AG56">
        <v>15.512</v>
      </c>
      <c r="AH56">
        <v>9.5090000000000003</v>
      </c>
      <c r="AI56" s="3"/>
      <c r="AJ56" s="3"/>
      <c r="AK56" s="3"/>
      <c r="AL56" s="3"/>
      <c r="AM56" s="3"/>
      <c r="AN56" s="3"/>
      <c r="AO56" s="3"/>
      <c r="AP56" s="3"/>
      <c r="AQ56" s="3"/>
      <c r="AR56" s="3"/>
      <c r="AS56" s="3"/>
      <c r="AT56" s="3"/>
      <c r="AU56" s="3"/>
      <c r="AV56" s="3"/>
      <c r="AW56" s="3"/>
      <c r="AX56" s="3"/>
      <c r="AY56" s="3"/>
    </row>
    <row r="57" spans="1:1005" ht="14.4" x14ac:dyDescent="0.3">
      <c r="A57" s="78">
        <v>46631</v>
      </c>
      <c r="B57" s="14">
        <v>16</v>
      </c>
      <c r="C57" s="12">
        <v>16</v>
      </c>
      <c r="D57" s="13">
        <v>16</v>
      </c>
      <c r="E57">
        <v>14.053000000000001</v>
      </c>
      <c r="F57">
        <v>8.1110000000000007</v>
      </c>
      <c r="G57">
        <v>24.875</v>
      </c>
      <c r="H57">
        <v>10.526</v>
      </c>
      <c r="I57">
        <v>27.631</v>
      </c>
      <c r="J57">
        <v>6.9790000000000001</v>
      </c>
      <c r="K57">
        <v>9.7070000000000007</v>
      </c>
      <c r="L57">
        <v>9.4749999999999996</v>
      </c>
      <c r="M57">
        <v>20.126999999999999</v>
      </c>
      <c r="N57">
        <v>17.111000000000001</v>
      </c>
      <c r="O57">
        <v>12.073</v>
      </c>
      <c r="P57">
        <v>12.423</v>
      </c>
      <c r="Q57">
        <v>17.86</v>
      </c>
      <c r="R57">
        <v>13.294</v>
      </c>
      <c r="S57">
        <v>6.8049999999999997</v>
      </c>
      <c r="T57">
        <v>9.2959999999999994</v>
      </c>
      <c r="U57">
        <v>8.4890000000000008</v>
      </c>
      <c r="V57">
        <v>5.8239999999999998</v>
      </c>
      <c r="W57">
        <v>28.306000000000001</v>
      </c>
      <c r="X57">
        <v>14.423999999999999</v>
      </c>
      <c r="Y57">
        <v>9.0939999999999994</v>
      </c>
      <c r="Z57">
        <v>10.109</v>
      </c>
      <c r="AA57">
        <v>6.7789999999999999</v>
      </c>
      <c r="AB57">
        <v>3.6909999999999998</v>
      </c>
      <c r="AC57">
        <v>6.9489999999999998</v>
      </c>
      <c r="AD57">
        <v>5.9130000000000003</v>
      </c>
      <c r="AE57" s="3">
        <v>26.664000000000001</v>
      </c>
      <c r="AF57">
        <v>13.205</v>
      </c>
      <c r="AG57">
        <v>18.942</v>
      </c>
      <c r="AH57">
        <v>14.661</v>
      </c>
      <c r="AI57" s="3"/>
      <c r="AJ57" s="3"/>
      <c r="AK57" s="3"/>
      <c r="AL57" s="3"/>
      <c r="AM57" s="3"/>
      <c r="AN57" s="3"/>
      <c r="AO57" s="3"/>
      <c r="AP57" s="3"/>
      <c r="AQ57" s="3"/>
      <c r="AR57" s="3"/>
      <c r="AS57" s="3"/>
      <c r="AT57" s="3"/>
      <c r="AU57" s="3"/>
      <c r="AV57" s="3"/>
      <c r="AW57" s="3"/>
      <c r="AX57" s="3"/>
      <c r="AY57" s="3"/>
    </row>
    <row r="58" spans="1:1005" ht="14.4" x14ac:dyDescent="0.3">
      <c r="A58" s="78">
        <v>46661</v>
      </c>
      <c r="B58" s="14">
        <v>15</v>
      </c>
      <c r="C58" s="12">
        <v>10</v>
      </c>
      <c r="D58" s="13">
        <v>13</v>
      </c>
      <c r="E58">
        <v>11.997999999999999</v>
      </c>
      <c r="F58">
        <v>12.347</v>
      </c>
      <c r="G58">
        <v>27.846</v>
      </c>
      <c r="H58">
        <v>9.8529999999999998</v>
      </c>
      <c r="I58">
        <v>12.426</v>
      </c>
      <c r="J58">
        <v>7.4109999999999996</v>
      </c>
      <c r="K58">
        <v>7.1070000000000002</v>
      </c>
      <c r="L58">
        <v>9.9930000000000003</v>
      </c>
      <c r="M58">
        <v>9.8550000000000004</v>
      </c>
      <c r="N58">
        <v>20.436</v>
      </c>
      <c r="O58">
        <v>20.603000000000002</v>
      </c>
      <c r="P58">
        <v>34.173999999999999</v>
      </c>
      <c r="Q58">
        <v>16.428000000000001</v>
      </c>
      <c r="R58">
        <v>9.9420000000000002</v>
      </c>
      <c r="S58">
        <v>7.3739999999999997</v>
      </c>
      <c r="T58">
        <v>12.048999999999999</v>
      </c>
      <c r="U58">
        <v>10.814</v>
      </c>
      <c r="V58">
        <v>5.1040000000000001</v>
      </c>
      <c r="W58">
        <v>17.148</v>
      </c>
      <c r="X58">
        <v>23.957000000000001</v>
      </c>
      <c r="Y58">
        <v>9.5250000000000004</v>
      </c>
      <c r="Z58">
        <v>9.2710000000000008</v>
      </c>
      <c r="AA58">
        <v>7.7359999999999998</v>
      </c>
      <c r="AB58">
        <v>4.5250000000000004</v>
      </c>
      <c r="AC58">
        <v>5.9889999999999999</v>
      </c>
      <c r="AD58">
        <v>5.7039999999999997</v>
      </c>
      <c r="AE58" s="3">
        <v>10.803000000000001</v>
      </c>
      <c r="AF58">
        <v>7.819</v>
      </c>
      <c r="AG58">
        <v>10.361000000000001</v>
      </c>
      <c r="AH58">
        <v>11.416</v>
      </c>
      <c r="AI58" s="3"/>
      <c r="AJ58" s="3"/>
      <c r="AK58" s="3"/>
      <c r="AL58" s="3"/>
      <c r="AM58" s="3"/>
      <c r="AN58" s="3"/>
      <c r="AO58" s="3"/>
      <c r="AP58" s="3"/>
      <c r="AQ58" s="3"/>
      <c r="AR58" s="3"/>
      <c r="AS58" s="3"/>
      <c r="AT58" s="3"/>
      <c r="AU58" s="3"/>
      <c r="AV58" s="3"/>
      <c r="AW58" s="3"/>
      <c r="AX58" s="3"/>
      <c r="AY58" s="3"/>
    </row>
    <row r="59" spans="1:1005" ht="14.4" x14ac:dyDescent="0.3">
      <c r="A59" s="78">
        <v>46692</v>
      </c>
      <c r="B59" s="14">
        <v>10</v>
      </c>
      <c r="C59" s="12">
        <v>8</v>
      </c>
      <c r="D59" s="13">
        <v>9</v>
      </c>
      <c r="E59">
        <v>8.5259999999999998</v>
      </c>
      <c r="F59">
        <v>7.7640000000000002</v>
      </c>
      <c r="G59">
        <v>12</v>
      </c>
      <c r="H59">
        <v>8.5220000000000002</v>
      </c>
      <c r="I59">
        <v>7.35</v>
      </c>
      <c r="J59">
        <v>5.7309999999999999</v>
      </c>
      <c r="K59">
        <v>6.0490000000000004</v>
      </c>
      <c r="L59">
        <v>5.992</v>
      </c>
      <c r="M59">
        <v>6.0309999999999997</v>
      </c>
      <c r="N59">
        <v>11.103</v>
      </c>
      <c r="O59">
        <v>13.507999999999999</v>
      </c>
      <c r="P59">
        <v>13.956</v>
      </c>
      <c r="Q59">
        <v>8.4789999999999992</v>
      </c>
      <c r="R59">
        <v>8.4030000000000005</v>
      </c>
      <c r="S59">
        <v>6.6479999999999997</v>
      </c>
      <c r="T59">
        <v>8.7550000000000008</v>
      </c>
      <c r="U59">
        <v>7.851</v>
      </c>
      <c r="V59">
        <v>4.4649999999999999</v>
      </c>
      <c r="W59">
        <v>8.5990000000000002</v>
      </c>
      <c r="X59">
        <v>10.971</v>
      </c>
      <c r="Y59">
        <v>7.04</v>
      </c>
      <c r="Z59">
        <v>6.0389999999999997</v>
      </c>
      <c r="AA59">
        <v>5.94</v>
      </c>
      <c r="AB59">
        <v>4.1950000000000003</v>
      </c>
      <c r="AC59">
        <v>5.2910000000000004</v>
      </c>
      <c r="AD59">
        <v>6.1710000000000003</v>
      </c>
      <c r="AE59" s="3">
        <v>6.7450000000000001</v>
      </c>
      <c r="AF59">
        <v>6.0069999999999997</v>
      </c>
      <c r="AG59">
        <v>7.008</v>
      </c>
      <c r="AH59">
        <v>8.3379999999999992</v>
      </c>
      <c r="AI59" s="3"/>
      <c r="AJ59" s="3"/>
      <c r="AK59" s="3"/>
      <c r="AL59" s="3"/>
      <c r="AM59" s="3"/>
      <c r="AN59" s="3"/>
      <c r="AO59" s="3"/>
      <c r="AP59" s="3"/>
      <c r="AQ59" s="3"/>
      <c r="AR59" s="3"/>
      <c r="AS59" s="3"/>
      <c r="AT59" s="3"/>
      <c r="AU59" s="3"/>
      <c r="AV59" s="3"/>
      <c r="AW59" s="3"/>
      <c r="AX59" s="3"/>
      <c r="AY59" s="3"/>
    </row>
    <row r="60" spans="1:1005" ht="14.4" x14ac:dyDescent="0.3">
      <c r="A60" s="78">
        <v>46722</v>
      </c>
      <c r="B60" s="14">
        <v>7</v>
      </c>
      <c r="C60" s="12">
        <v>7</v>
      </c>
      <c r="D60" s="13">
        <v>7</v>
      </c>
      <c r="E60">
        <v>7.08</v>
      </c>
      <c r="F60">
        <v>5.8620000000000001</v>
      </c>
      <c r="G60">
        <v>7.5960000000000001</v>
      </c>
      <c r="H60">
        <v>7.0880000000000001</v>
      </c>
      <c r="I60">
        <v>6.0590000000000002</v>
      </c>
      <c r="J60">
        <v>4.8230000000000004</v>
      </c>
      <c r="K60">
        <v>5.2119999999999997</v>
      </c>
      <c r="L60">
        <v>4.6120000000000001</v>
      </c>
      <c r="M60">
        <v>5.1440000000000001</v>
      </c>
      <c r="N60">
        <v>7.21</v>
      </c>
      <c r="O60">
        <v>8.2349999999999994</v>
      </c>
      <c r="P60">
        <v>8.0649999999999995</v>
      </c>
      <c r="Q60">
        <v>6.5590000000000002</v>
      </c>
      <c r="R60">
        <v>6.6980000000000004</v>
      </c>
      <c r="S60">
        <v>5.1239999999999997</v>
      </c>
      <c r="T60">
        <v>5.7839999999999998</v>
      </c>
      <c r="U60">
        <v>6.0890000000000004</v>
      </c>
      <c r="V60">
        <v>4.3449999999999998</v>
      </c>
      <c r="W60">
        <v>5.9450000000000003</v>
      </c>
      <c r="X60">
        <v>7.2140000000000004</v>
      </c>
      <c r="Y60">
        <v>5.6820000000000004</v>
      </c>
      <c r="Z60">
        <v>5.04</v>
      </c>
      <c r="AA60">
        <v>5.508</v>
      </c>
      <c r="AB60">
        <v>3.4</v>
      </c>
      <c r="AC60">
        <v>5.0259999999999998</v>
      </c>
      <c r="AD60">
        <v>5.1230000000000002</v>
      </c>
      <c r="AE60" s="3">
        <v>5.5220000000000002</v>
      </c>
      <c r="AF60">
        <v>5.2859999999999996</v>
      </c>
      <c r="AG60">
        <v>6.024</v>
      </c>
      <c r="AH60">
        <v>5.9409999999999998</v>
      </c>
      <c r="AI60" s="3"/>
      <c r="AJ60" s="3"/>
      <c r="AK60" s="3"/>
      <c r="AL60" s="3"/>
      <c r="AM60" s="3"/>
      <c r="AN60" s="3"/>
      <c r="AO60" s="3"/>
      <c r="AP60" s="3"/>
      <c r="AQ60" s="3"/>
      <c r="AR60" s="3"/>
      <c r="AS60" s="3"/>
      <c r="AT60" s="3"/>
      <c r="AU60" s="3"/>
      <c r="AV60" s="3"/>
      <c r="AW60" s="3"/>
      <c r="AX60" s="3"/>
      <c r="AY60" s="3"/>
    </row>
    <row r="61" spans="1:1005" ht="14.4" x14ac:dyDescent="0.3">
      <c r="A61" s="78">
        <v>46753</v>
      </c>
      <c r="B61" s="14">
        <v>6</v>
      </c>
      <c r="C61" s="12">
        <v>6</v>
      </c>
      <c r="D61" s="13">
        <v>6</v>
      </c>
      <c r="E61">
        <v>5.8789999999999996</v>
      </c>
      <c r="F61">
        <v>4.8179999999999996</v>
      </c>
      <c r="G61">
        <v>6.1820000000000004</v>
      </c>
      <c r="H61">
        <v>5.617</v>
      </c>
      <c r="I61">
        <v>5.5529999999999999</v>
      </c>
      <c r="J61">
        <v>4.3849999999999998</v>
      </c>
      <c r="K61">
        <v>4.74</v>
      </c>
      <c r="L61">
        <v>3.9039999999999999</v>
      </c>
      <c r="M61">
        <v>4.4349999999999996</v>
      </c>
      <c r="N61">
        <v>6.1879999999999997</v>
      </c>
      <c r="O61">
        <v>6.5650000000000004</v>
      </c>
      <c r="P61">
        <v>6.0529999999999999</v>
      </c>
      <c r="Q61">
        <v>5.3689999999999998</v>
      </c>
      <c r="R61">
        <v>5.4459999999999997</v>
      </c>
      <c r="S61">
        <v>4.4359999999999999</v>
      </c>
      <c r="T61">
        <v>4.72</v>
      </c>
      <c r="U61">
        <v>5.57</v>
      </c>
      <c r="V61">
        <v>3.9590000000000001</v>
      </c>
      <c r="W61">
        <v>4.9939999999999998</v>
      </c>
      <c r="X61">
        <v>6.0590000000000002</v>
      </c>
      <c r="Y61">
        <v>4.8</v>
      </c>
      <c r="Z61">
        <v>4.5620000000000003</v>
      </c>
      <c r="AA61">
        <v>4.8120000000000003</v>
      </c>
      <c r="AB61">
        <v>3.0219999999999998</v>
      </c>
      <c r="AC61">
        <v>4.6639999999999997</v>
      </c>
      <c r="AD61">
        <v>4.18</v>
      </c>
      <c r="AE61" s="3">
        <v>4.8209999999999997</v>
      </c>
      <c r="AF61">
        <v>4.7069999999999999</v>
      </c>
      <c r="AG61">
        <v>5.492</v>
      </c>
      <c r="AH61">
        <v>5.0819999999999999</v>
      </c>
      <c r="AI61" s="3"/>
      <c r="AJ61" s="3"/>
      <c r="AK61" s="3"/>
      <c r="AL61" s="3"/>
      <c r="AM61" s="3"/>
      <c r="AN61" s="3"/>
      <c r="AO61" s="3"/>
      <c r="AP61" s="3"/>
      <c r="AQ61" s="3"/>
      <c r="AR61" s="3"/>
      <c r="AS61" s="3"/>
      <c r="AT61" s="3"/>
      <c r="AU61" s="3"/>
      <c r="AV61" s="3"/>
      <c r="AW61" s="3"/>
      <c r="AX61" s="3"/>
      <c r="AY61" s="3"/>
    </row>
    <row r="62" spans="1:1005" ht="14.4" x14ac:dyDescent="0.3">
      <c r="A62" s="78">
        <v>46784</v>
      </c>
      <c r="B62" s="14">
        <v>5</v>
      </c>
      <c r="C62" s="12">
        <v>5</v>
      </c>
      <c r="D62" s="13">
        <v>5</v>
      </c>
      <c r="E62">
        <v>6.41</v>
      </c>
      <c r="F62">
        <v>4.0599999999999996</v>
      </c>
      <c r="G62">
        <v>5.1609999999999996</v>
      </c>
      <c r="H62">
        <v>5.133</v>
      </c>
      <c r="I62">
        <v>5.2130000000000001</v>
      </c>
      <c r="J62">
        <v>3.7290000000000001</v>
      </c>
      <c r="K62">
        <v>4.2359999999999998</v>
      </c>
      <c r="L62">
        <v>3.8450000000000002</v>
      </c>
      <c r="M62">
        <v>3.9249999999999998</v>
      </c>
      <c r="N62">
        <v>5.343</v>
      </c>
      <c r="O62">
        <v>5.5330000000000004</v>
      </c>
      <c r="P62">
        <v>6.0650000000000004</v>
      </c>
      <c r="Q62">
        <v>4.3639999999999999</v>
      </c>
      <c r="R62">
        <v>4.9539999999999997</v>
      </c>
      <c r="S62">
        <v>3.7690000000000001</v>
      </c>
      <c r="T62">
        <v>3.984</v>
      </c>
      <c r="U62">
        <v>4.3719999999999999</v>
      </c>
      <c r="V62">
        <v>3.5670000000000002</v>
      </c>
      <c r="W62">
        <v>5.09</v>
      </c>
      <c r="X62">
        <v>7.24</v>
      </c>
      <c r="Y62">
        <v>5.6219999999999999</v>
      </c>
      <c r="Z62">
        <v>4.6509999999999998</v>
      </c>
      <c r="AA62">
        <v>4.5270000000000001</v>
      </c>
      <c r="AB62">
        <v>2.589</v>
      </c>
      <c r="AC62">
        <v>4.117</v>
      </c>
      <c r="AD62">
        <v>4.05</v>
      </c>
      <c r="AE62" s="3">
        <v>4.4020000000000001</v>
      </c>
      <c r="AF62">
        <v>4.0209999999999999</v>
      </c>
      <c r="AG62">
        <v>4.6970000000000001</v>
      </c>
      <c r="AH62">
        <v>5.9279999999999999</v>
      </c>
      <c r="AI62" s="3"/>
      <c r="AJ62" s="3"/>
      <c r="AK62" s="3"/>
      <c r="AL62" s="3"/>
      <c r="AM62" s="3"/>
      <c r="AN62" s="3"/>
      <c r="AO62" s="3"/>
      <c r="AP62" s="3"/>
      <c r="AQ62" s="3"/>
      <c r="AR62" s="3"/>
      <c r="AS62" s="3"/>
      <c r="AT62" s="3"/>
      <c r="AU62" s="3"/>
      <c r="AV62" s="3"/>
      <c r="AW62" s="3"/>
      <c r="AX62" s="3"/>
      <c r="AY62" s="3"/>
    </row>
    <row r="63" spans="1:1005" ht="14.4" x14ac:dyDescent="0.3">
      <c r="A63" s="78">
        <v>46813</v>
      </c>
      <c r="B63" s="14">
        <v>10</v>
      </c>
      <c r="C63" s="12">
        <v>10</v>
      </c>
      <c r="D63" s="13">
        <v>10</v>
      </c>
      <c r="E63">
        <v>7.077</v>
      </c>
      <c r="F63">
        <v>13.436999999999999</v>
      </c>
      <c r="G63">
        <v>7.9809999999999999</v>
      </c>
      <c r="H63">
        <v>8.0869999999999997</v>
      </c>
      <c r="I63">
        <v>6.3470000000000004</v>
      </c>
      <c r="J63">
        <v>7.0149999999999997</v>
      </c>
      <c r="K63">
        <v>5.4329999999999998</v>
      </c>
      <c r="L63">
        <v>5.5960000000000001</v>
      </c>
      <c r="M63">
        <v>12.087</v>
      </c>
      <c r="N63">
        <v>9.0259999999999998</v>
      </c>
      <c r="O63">
        <v>6.77</v>
      </c>
      <c r="P63">
        <v>17.329999999999998</v>
      </c>
      <c r="Q63">
        <v>5.3570000000000002</v>
      </c>
      <c r="R63">
        <v>8.1750000000000007</v>
      </c>
      <c r="S63">
        <v>4.1689999999999996</v>
      </c>
      <c r="T63">
        <v>5.9329999999999998</v>
      </c>
      <c r="U63">
        <v>8.3239999999999998</v>
      </c>
      <c r="V63">
        <v>4.9569999999999999</v>
      </c>
      <c r="W63">
        <v>7.4939999999999998</v>
      </c>
      <c r="X63">
        <v>13.015000000000001</v>
      </c>
      <c r="Y63">
        <v>8.141</v>
      </c>
      <c r="Z63">
        <v>11.87</v>
      </c>
      <c r="AA63">
        <v>5.1619999999999999</v>
      </c>
      <c r="AB63">
        <v>3.2330000000000001</v>
      </c>
      <c r="AC63">
        <v>5.6470000000000002</v>
      </c>
      <c r="AD63">
        <v>4.109</v>
      </c>
      <c r="AE63" s="3">
        <v>6.0979999999999999</v>
      </c>
      <c r="AF63">
        <v>6.2080000000000002</v>
      </c>
      <c r="AG63">
        <v>8.7840000000000007</v>
      </c>
      <c r="AH63">
        <v>10.87</v>
      </c>
      <c r="AI63" s="3"/>
      <c r="AJ63" s="3"/>
      <c r="AK63" s="3"/>
      <c r="AL63" s="3"/>
      <c r="AM63" s="3"/>
      <c r="AN63" s="3"/>
      <c r="AO63" s="3"/>
      <c r="AP63" s="3"/>
      <c r="AQ63" s="3"/>
      <c r="AR63" s="3"/>
      <c r="AS63" s="3"/>
      <c r="AT63" s="3"/>
      <c r="AU63" s="3"/>
      <c r="AV63" s="3"/>
      <c r="AW63" s="3"/>
      <c r="AX63" s="3"/>
      <c r="AY63" s="3"/>
    </row>
    <row r="64" spans="1:1005" ht="14.4" x14ac:dyDescent="0.3">
      <c r="A64" s="78">
        <v>46844</v>
      </c>
      <c r="B64" s="14">
        <v>23</v>
      </c>
      <c r="C64" s="12">
        <v>23</v>
      </c>
      <c r="D64" s="13">
        <v>23</v>
      </c>
      <c r="E64">
        <v>18.032</v>
      </c>
      <c r="F64">
        <v>25.321999999999999</v>
      </c>
      <c r="G64">
        <v>14.74</v>
      </c>
      <c r="H64">
        <v>15.632</v>
      </c>
      <c r="I64">
        <v>26.477</v>
      </c>
      <c r="J64">
        <v>28.393000000000001</v>
      </c>
      <c r="K64">
        <v>16.018000000000001</v>
      </c>
      <c r="L64">
        <v>15.648</v>
      </c>
      <c r="M64">
        <v>37.479999999999997</v>
      </c>
      <c r="N64">
        <v>30.23</v>
      </c>
      <c r="O64">
        <v>26.302</v>
      </c>
      <c r="P64">
        <v>25.792000000000002</v>
      </c>
      <c r="Q64">
        <v>13.987</v>
      </c>
      <c r="R64">
        <v>16.710999999999999</v>
      </c>
      <c r="S64">
        <v>13.811999999999999</v>
      </c>
      <c r="T64">
        <v>14.551</v>
      </c>
      <c r="U64">
        <v>33.476999999999997</v>
      </c>
      <c r="V64">
        <v>9.4009999999999998</v>
      </c>
      <c r="W64">
        <v>20.896999999999998</v>
      </c>
      <c r="X64">
        <v>18.338000000000001</v>
      </c>
      <c r="Y64">
        <v>17.687000000000001</v>
      </c>
      <c r="Z64">
        <v>25.962</v>
      </c>
      <c r="AA64">
        <v>13.039</v>
      </c>
      <c r="AB64">
        <v>17.475000000000001</v>
      </c>
      <c r="AC64">
        <v>12.991</v>
      </c>
      <c r="AD64">
        <v>8.4359999999999999</v>
      </c>
      <c r="AE64" s="3">
        <v>30.442</v>
      </c>
      <c r="AF64">
        <v>16.140999999999998</v>
      </c>
      <c r="AG64">
        <v>27.117999999999999</v>
      </c>
      <c r="AH64">
        <v>27.117999999999999</v>
      </c>
      <c r="AI64" s="3"/>
      <c r="AJ64" s="3"/>
      <c r="AK64" s="3"/>
      <c r="AL64" s="3"/>
      <c r="AM64" s="3"/>
      <c r="AN64" s="3"/>
      <c r="AO64" s="3"/>
      <c r="AP64" s="3"/>
      <c r="AQ64" s="3"/>
      <c r="AR64" s="3"/>
      <c r="AS64" s="3"/>
      <c r="AT64" s="3"/>
      <c r="AU64" s="3"/>
      <c r="AV64" s="3"/>
      <c r="AW64" s="3"/>
      <c r="AX64" s="3"/>
      <c r="AY64" s="3"/>
      <c r="ALQ64" t="e">
        <v>#N/A</v>
      </c>
    </row>
    <row r="65" spans="1:1005" ht="14.4" x14ac:dyDescent="0.3">
      <c r="A65" s="78">
        <v>46874</v>
      </c>
      <c r="B65" s="14">
        <v>68</v>
      </c>
      <c r="C65" s="12">
        <v>68</v>
      </c>
      <c r="D65" s="13">
        <v>68</v>
      </c>
      <c r="E65">
        <v>66.954999999999998</v>
      </c>
      <c r="F65">
        <v>93.131</v>
      </c>
      <c r="G65">
        <v>64.552000000000007</v>
      </c>
      <c r="H65">
        <v>64.64</v>
      </c>
      <c r="I65">
        <v>64.834000000000003</v>
      </c>
      <c r="J65">
        <v>109.318</v>
      </c>
      <c r="K65">
        <v>27.323</v>
      </c>
      <c r="L65">
        <v>58.784999999999997</v>
      </c>
      <c r="M65">
        <v>85.632000000000005</v>
      </c>
      <c r="N65">
        <v>114.048</v>
      </c>
      <c r="O65">
        <v>66.814999999999998</v>
      </c>
      <c r="P65">
        <v>77.813000000000002</v>
      </c>
      <c r="Q65">
        <v>76.790999999999997</v>
      </c>
      <c r="R65">
        <v>95.009</v>
      </c>
      <c r="S65">
        <v>48.298000000000002</v>
      </c>
      <c r="T65">
        <v>51.865000000000002</v>
      </c>
      <c r="U65">
        <v>64.338999999999999</v>
      </c>
      <c r="V65">
        <v>41.481000000000002</v>
      </c>
      <c r="W65">
        <v>62.936</v>
      </c>
      <c r="X65">
        <v>48.734000000000002</v>
      </c>
      <c r="Y65">
        <v>51.936</v>
      </c>
      <c r="Z65">
        <v>61.667000000000002</v>
      </c>
      <c r="AA65">
        <v>35.914999999999999</v>
      </c>
      <c r="AB65">
        <v>58.2</v>
      </c>
      <c r="AC65">
        <v>62.280999999999999</v>
      </c>
      <c r="AD65">
        <v>46.744</v>
      </c>
      <c r="AE65" s="3">
        <v>83.043999999999997</v>
      </c>
      <c r="AF65">
        <v>88.091999999999999</v>
      </c>
      <c r="AG65">
        <v>73.707999999999998</v>
      </c>
      <c r="AH65">
        <v>73.707999999999998</v>
      </c>
      <c r="AI65" s="3"/>
      <c r="AJ65" s="3"/>
      <c r="AK65" s="3"/>
      <c r="AL65" s="3"/>
      <c r="AM65" s="3"/>
      <c r="AN65" s="3"/>
      <c r="AO65" s="3"/>
      <c r="AP65" s="3"/>
      <c r="AQ65" s="3"/>
      <c r="AR65" s="3"/>
      <c r="AS65" s="3"/>
      <c r="AT65" s="3"/>
      <c r="AU65" s="3"/>
      <c r="AV65" s="3"/>
      <c r="AW65" s="3"/>
      <c r="AX65" s="3"/>
      <c r="AY65" s="3"/>
      <c r="ALQ65" t="e">
        <v>#N/A</v>
      </c>
    </row>
    <row r="66" spans="1:1005" ht="14.4" x14ac:dyDescent="0.3">
      <c r="A66" s="78">
        <v>46905</v>
      </c>
      <c r="B66" s="14">
        <v>62</v>
      </c>
      <c r="C66" s="12">
        <v>62</v>
      </c>
      <c r="D66" s="13">
        <v>62</v>
      </c>
      <c r="E66">
        <v>33.295999999999999</v>
      </c>
      <c r="F66">
        <v>119.667</v>
      </c>
      <c r="G66">
        <v>56.593000000000004</v>
      </c>
      <c r="H66">
        <v>103.76600000000001</v>
      </c>
      <c r="I66">
        <v>30.181999999999999</v>
      </c>
      <c r="J66">
        <v>65.619</v>
      </c>
      <c r="K66">
        <v>11.851000000000001</v>
      </c>
      <c r="L66">
        <v>43.536000000000001</v>
      </c>
      <c r="M66">
        <v>48.752000000000002</v>
      </c>
      <c r="N66">
        <v>109.23</v>
      </c>
      <c r="O66">
        <v>34.088000000000001</v>
      </c>
      <c r="P66">
        <v>59.262</v>
      </c>
      <c r="Q66">
        <v>99.997</v>
      </c>
      <c r="R66">
        <v>48.89</v>
      </c>
      <c r="S66">
        <v>63.731999999999999</v>
      </c>
      <c r="T66">
        <v>95.53</v>
      </c>
      <c r="U66">
        <v>29.707999999999998</v>
      </c>
      <c r="V66">
        <v>32.286999999999999</v>
      </c>
      <c r="W66">
        <v>75.728999999999999</v>
      </c>
      <c r="X66">
        <v>93.475999999999999</v>
      </c>
      <c r="Y66">
        <v>76.991</v>
      </c>
      <c r="Z66">
        <v>78.058000000000007</v>
      </c>
      <c r="AA66">
        <v>11.977</v>
      </c>
      <c r="AB66">
        <v>124.741</v>
      </c>
      <c r="AC66">
        <v>38.594000000000001</v>
      </c>
      <c r="AD66">
        <v>76.546999999999997</v>
      </c>
      <c r="AE66" s="3">
        <v>48.198999999999998</v>
      </c>
      <c r="AF66">
        <v>108.63</v>
      </c>
      <c r="AG66">
        <v>66.745000000000005</v>
      </c>
      <c r="AH66">
        <v>66.745000000000005</v>
      </c>
      <c r="AI66" s="3"/>
      <c r="AJ66" s="3"/>
      <c r="AK66" s="3"/>
      <c r="AL66" s="3"/>
      <c r="AM66" s="3"/>
      <c r="AN66" s="3"/>
      <c r="AO66" s="3"/>
      <c r="AP66" s="3"/>
      <c r="AQ66" s="3"/>
      <c r="AR66" s="3"/>
      <c r="AS66" s="3"/>
      <c r="AT66" s="3"/>
      <c r="AU66" s="3"/>
      <c r="AV66" s="3"/>
      <c r="AW66" s="3"/>
      <c r="AX66" s="3"/>
      <c r="AY66" s="3"/>
      <c r="ALQ66" t="e">
        <v>#N/A</v>
      </c>
    </row>
    <row r="67" spans="1:1005" ht="14.4" x14ac:dyDescent="0.3">
      <c r="A67" s="78">
        <v>46935</v>
      </c>
      <c r="B67" s="14">
        <v>21</v>
      </c>
      <c r="C67" s="12">
        <v>21</v>
      </c>
      <c r="D67" s="13">
        <v>21</v>
      </c>
      <c r="E67">
        <v>13.084</v>
      </c>
      <c r="F67">
        <v>33.576000000000001</v>
      </c>
      <c r="G67">
        <v>25.577999999999999</v>
      </c>
      <c r="H67">
        <v>73.819999999999993</v>
      </c>
      <c r="I67">
        <v>9.1120000000000001</v>
      </c>
      <c r="J67">
        <v>19.488</v>
      </c>
      <c r="K67">
        <v>5.657</v>
      </c>
      <c r="L67">
        <v>11.89</v>
      </c>
      <c r="M67">
        <v>16.536999999999999</v>
      </c>
      <c r="N67">
        <v>38.320999999999998</v>
      </c>
      <c r="O67">
        <v>15.005000000000001</v>
      </c>
      <c r="P67">
        <v>18.940000000000001</v>
      </c>
      <c r="Q67">
        <v>32.625999999999998</v>
      </c>
      <c r="R67">
        <v>16.067</v>
      </c>
      <c r="S67">
        <v>15.439</v>
      </c>
      <c r="T67">
        <v>30.395</v>
      </c>
      <c r="U67">
        <v>12.099</v>
      </c>
      <c r="V67">
        <v>11.212999999999999</v>
      </c>
      <c r="W67">
        <v>17.786000000000001</v>
      </c>
      <c r="X67">
        <v>23.975000000000001</v>
      </c>
      <c r="Y67">
        <v>16.167000000000002</v>
      </c>
      <c r="Z67">
        <v>19.013999999999999</v>
      </c>
      <c r="AA67">
        <v>5.5220000000000002</v>
      </c>
      <c r="AB67">
        <v>53.009</v>
      </c>
      <c r="AC67">
        <v>11.342000000000001</v>
      </c>
      <c r="AD67">
        <v>28.053000000000001</v>
      </c>
      <c r="AE67" s="3">
        <v>19.221</v>
      </c>
      <c r="AF67">
        <v>39.015999999999998</v>
      </c>
      <c r="AG67">
        <v>15.303000000000001</v>
      </c>
      <c r="AH67">
        <v>15.303000000000001</v>
      </c>
      <c r="AI67" s="3"/>
      <c r="AJ67" s="3"/>
      <c r="AK67" s="3"/>
      <c r="AL67" s="3"/>
      <c r="AM67" s="3"/>
      <c r="AN67" s="3"/>
      <c r="AO67" s="3"/>
      <c r="AP67" s="3"/>
      <c r="AQ67" s="3"/>
      <c r="AR67" s="3"/>
      <c r="AS67" s="3"/>
      <c r="AT67" s="3"/>
      <c r="AU67" s="3"/>
      <c r="AV67" s="3"/>
      <c r="AW67" s="3"/>
      <c r="AX67" s="3"/>
      <c r="AY67" s="3"/>
      <c r="ALQ67" t="e">
        <v>#N/A</v>
      </c>
    </row>
    <row r="68" spans="1:1005" ht="14.4" x14ac:dyDescent="0.3">
      <c r="A68" s="78">
        <v>46966</v>
      </c>
      <c r="B68" s="14">
        <v>15</v>
      </c>
      <c r="C68" s="12">
        <v>15</v>
      </c>
      <c r="D68" s="13">
        <v>15</v>
      </c>
      <c r="E68">
        <v>7.9710000000000001</v>
      </c>
      <c r="F68">
        <v>24.852</v>
      </c>
      <c r="G68">
        <v>12.891999999999999</v>
      </c>
      <c r="H68">
        <v>45.002000000000002</v>
      </c>
      <c r="I68">
        <v>7.3730000000000002</v>
      </c>
      <c r="J68">
        <v>21.661999999999999</v>
      </c>
      <c r="K68">
        <v>4.8220000000000001</v>
      </c>
      <c r="L68">
        <v>9.7149999999999999</v>
      </c>
      <c r="M68">
        <v>7.6539999999999999</v>
      </c>
      <c r="N68">
        <v>19.936</v>
      </c>
      <c r="O68">
        <v>11.935</v>
      </c>
      <c r="P68">
        <v>29.003</v>
      </c>
      <c r="Q68">
        <v>14.012</v>
      </c>
      <c r="R68">
        <v>7.2229999999999999</v>
      </c>
      <c r="S68">
        <v>12.087</v>
      </c>
      <c r="T68">
        <v>11.93</v>
      </c>
      <c r="U68">
        <v>7.2709999999999999</v>
      </c>
      <c r="V68">
        <v>10.260999999999999</v>
      </c>
      <c r="W68">
        <v>12.157</v>
      </c>
      <c r="X68">
        <v>11.476000000000001</v>
      </c>
      <c r="Y68">
        <v>12.644</v>
      </c>
      <c r="Z68">
        <v>11.2</v>
      </c>
      <c r="AA68">
        <v>4.28</v>
      </c>
      <c r="AB68">
        <v>12.468</v>
      </c>
      <c r="AC68">
        <v>7.1870000000000003</v>
      </c>
      <c r="AD68">
        <v>12.396000000000001</v>
      </c>
      <c r="AE68" s="3">
        <v>16.236999999999998</v>
      </c>
      <c r="AF68">
        <v>15.512</v>
      </c>
      <c r="AG68">
        <v>9.5090000000000003</v>
      </c>
      <c r="AH68">
        <v>9.5090000000000003</v>
      </c>
      <c r="AI68" s="3"/>
      <c r="AJ68" s="3"/>
      <c r="AK68" s="3"/>
      <c r="AL68" s="3"/>
      <c r="AM68" s="3"/>
      <c r="AN68" s="3"/>
      <c r="AO68" s="3"/>
      <c r="AP68" s="3"/>
      <c r="AQ68" s="3"/>
      <c r="AR68" s="3"/>
      <c r="AS68" s="3"/>
      <c r="AT68" s="3"/>
      <c r="AU68" s="3"/>
      <c r="AV68" s="3"/>
      <c r="AW68" s="3"/>
      <c r="AX68" s="3"/>
      <c r="AY68" s="3"/>
      <c r="ALQ68" t="e">
        <v>#N/A</v>
      </c>
    </row>
    <row r="69" spans="1:1005" ht="14.4" x14ac:dyDescent="0.3">
      <c r="A69" s="78">
        <v>46997</v>
      </c>
      <c r="B69" s="14">
        <v>16</v>
      </c>
      <c r="C69" s="12">
        <v>16</v>
      </c>
      <c r="D69" s="13">
        <v>16</v>
      </c>
      <c r="E69">
        <v>8.1110000000000007</v>
      </c>
      <c r="F69">
        <v>24.875</v>
      </c>
      <c r="G69">
        <v>10.526</v>
      </c>
      <c r="H69">
        <v>27.631</v>
      </c>
      <c r="I69">
        <v>6.9790000000000001</v>
      </c>
      <c r="J69">
        <v>9.7070000000000007</v>
      </c>
      <c r="K69">
        <v>9.4749999999999996</v>
      </c>
      <c r="L69">
        <v>20.126999999999999</v>
      </c>
      <c r="M69">
        <v>17.111000000000001</v>
      </c>
      <c r="N69">
        <v>12.073</v>
      </c>
      <c r="O69">
        <v>12.423</v>
      </c>
      <c r="P69">
        <v>17.86</v>
      </c>
      <c r="Q69">
        <v>13.294</v>
      </c>
      <c r="R69">
        <v>6.8049999999999997</v>
      </c>
      <c r="S69">
        <v>9.2959999999999994</v>
      </c>
      <c r="T69">
        <v>8.4890000000000008</v>
      </c>
      <c r="U69">
        <v>5.8239999999999998</v>
      </c>
      <c r="V69">
        <v>28.306000000000001</v>
      </c>
      <c r="W69">
        <v>14.423999999999999</v>
      </c>
      <c r="X69">
        <v>9.0939999999999994</v>
      </c>
      <c r="Y69">
        <v>10.109</v>
      </c>
      <c r="Z69">
        <v>6.7789999999999999</v>
      </c>
      <c r="AA69">
        <v>3.6909999999999998</v>
      </c>
      <c r="AB69">
        <v>6.9489999999999998</v>
      </c>
      <c r="AC69">
        <v>5.9130000000000003</v>
      </c>
      <c r="AD69">
        <v>26.664000000000001</v>
      </c>
      <c r="AE69" s="3">
        <v>13.205</v>
      </c>
      <c r="AF69">
        <v>18.942</v>
      </c>
      <c r="AG69">
        <v>14.661</v>
      </c>
      <c r="AH69">
        <v>14.661</v>
      </c>
      <c r="AI69" s="3"/>
      <c r="AJ69" s="3"/>
      <c r="AK69" s="3"/>
      <c r="AL69" s="3"/>
      <c r="AM69" s="3"/>
      <c r="AN69" s="3"/>
      <c r="AO69" s="3"/>
      <c r="AP69" s="3"/>
      <c r="AQ69" s="3"/>
      <c r="AR69" s="3"/>
      <c r="AS69" s="3"/>
      <c r="AT69" s="3"/>
      <c r="AU69" s="3"/>
      <c r="AV69" s="3"/>
      <c r="AW69" s="3"/>
      <c r="AX69" s="3"/>
      <c r="AY69" s="3"/>
      <c r="ALQ69" t="e">
        <v>#N/A</v>
      </c>
    </row>
    <row r="70" spans="1:1005" ht="14.4" x14ac:dyDescent="0.3">
      <c r="A70" s="78"/>
      <c r="B70" s="14"/>
      <c r="C70" s="12"/>
      <c r="D70" s="13"/>
      <c r="AI70" s="3"/>
      <c r="AJ70" s="3"/>
      <c r="AK70" s="3"/>
      <c r="AL70" s="3"/>
      <c r="AM70" s="3"/>
      <c r="AN70" s="3"/>
      <c r="AO70" s="3"/>
      <c r="AP70" s="3"/>
      <c r="AQ70" s="3"/>
      <c r="AR70" s="3"/>
      <c r="AS70" s="3"/>
      <c r="AT70" s="3"/>
      <c r="AU70" s="3"/>
      <c r="AV70" s="3"/>
      <c r="AW70" s="3"/>
      <c r="AX70" s="3"/>
      <c r="AY70" s="3"/>
      <c r="ALQ70" t="e">
        <v>#N/A</v>
      </c>
    </row>
    <row r="71" spans="1:1005" ht="14.4" x14ac:dyDescent="0.3">
      <c r="A71" s="78"/>
      <c r="B71" s="14"/>
      <c r="C71" s="12"/>
      <c r="D71" s="13"/>
      <c r="AI71" s="3"/>
      <c r="AJ71" s="3"/>
      <c r="AK71" s="3"/>
      <c r="AL71" s="3"/>
      <c r="AM71" s="3"/>
      <c r="AN71" s="3"/>
      <c r="AO71" s="3"/>
      <c r="AP71" s="3"/>
      <c r="AQ71" s="3"/>
      <c r="AR71" s="3"/>
      <c r="AS71" s="3"/>
      <c r="AT71" s="3"/>
      <c r="AU71" s="3"/>
      <c r="AV71" s="3"/>
      <c r="AW71" s="3"/>
      <c r="AX71" s="3"/>
      <c r="AY71" s="3"/>
      <c r="ALQ71" t="e">
        <v>#N/A</v>
      </c>
    </row>
    <row r="72" spans="1:1005" ht="14.4" x14ac:dyDescent="0.3">
      <c r="A72" s="78"/>
      <c r="B72" s="14"/>
      <c r="C72" s="12"/>
      <c r="D72" s="13"/>
      <c r="AI72" s="3"/>
      <c r="AJ72" s="3"/>
      <c r="AK72" s="3"/>
      <c r="AL72" s="3"/>
      <c r="AM72" s="3"/>
      <c r="AN72" s="3"/>
      <c r="AO72" s="3"/>
      <c r="AP72" s="3"/>
      <c r="AQ72" s="3"/>
      <c r="AR72" s="3"/>
      <c r="AS72" s="3"/>
      <c r="AT72" s="3"/>
      <c r="AU72" s="3"/>
      <c r="AV72" s="3"/>
      <c r="AW72" s="3"/>
      <c r="AX72" s="3"/>
      <c r="AY72" s="3"/>
      <c r="ALQ72" t="e">
        <v>#N/A</v>
      </c>
    </row>
    <row r="73" spans="1:1005" ht="14.4" x14ac:dyDescent="0.3">
      <c r="A73" s="78"/>
      <c r="B73" s="14"/>
      <c r="C73" s="12"/>
      <c r="D73" s="13"/>
      <c r="AI73" s="3"/>
      <c r="AJ73" s="3"/>
      <c r="AK73" s="3"/>
      <c r="AL73" s="3"/>
      <c r="AM73" s="3"/>
      <c r="AN73" s="3"/>
      <c r="AO73" s="3"/>
      <c r="AP73" s="3"/>
      <c r="AQ73" s="3"/>
      <c r="AR73" s="3"/>
      <c r="AS73" s="3"/>
      <c r="AT73" s="3"/>
      <c r="AU73" s="3"/>
      <c r="AV73" s="3"/>
      <c r="AW73" s="3"/>
      <c r="AX73" s="3"/>
      <c r="AY73" s="3"/>
    </row>
    <row r="74" spans="1:1005" ht="14.4" x14ac:dyDescent="0.3">
      <c r="A74" s="78"/>
      <c r="B74" s="14"/>
      <c r="C74" s="12"/>
      <c r="D74" s="13"/>
      <c r="AI74" s="3"/>
      <c r="AJ74" s="3"/>
      <c r="AK74" s="3"/>
      <c r="AL74" s="3"/>
      <c r="AM74" s="3"/>
      <c r="AN74" s="3"/>
      <c r="AO74" s="3"/>
      <c r="AP74" s="3"/>
      <c r="AQ74" s="3"/>
      <c r="AR74" s="3"/>
      <c r="AS74" s="3"/>
      <c r="AT74" s="3"/>
      <c r="AU74" s="3"/>
      <c r="AV74" s="3"/>
      <c r="AW74" s="3"/>
      <c r="AX74" s="3"/>
      <c r="AY74" s="3"/>
    </row>
    <row r="75" spans="1:1005" ht="14.4" x14ac:dyDescent="0.3">
      <c r="A75" s="78"/>
      <c r="B75" s="14"/>
      <c r="C75" s="12"/>
      <c r="D75" s="13"/>
      <c r="AI75" s="3"/>
      <c r="AJ75" s="3"/>
      <c r="AK75" s="3"/>
      <c r="AL75" s="3"/>
      <c r="AM75" s="3"/>
      <c r="AN75" s="3"/>
      <c r="AO75" s="3"/>
      <c r="AP75" s="3"/>
      <c r="AQ75" s="3"/>
      <c r="AR75" s="3"/>
      <c r="AS75" s="3"/>
      <c r="AT75" s="3"/>
      <c r="AU75" s="3"/>
      <c r="AV75" s="3"/>
      <c r="AW75" s="3"/>
      <c r="AX75" s="3"/>
      <c r="AY75" s="3"/>
    </row>
    <row r="76" spans="1:1005" ht="14.4" x14ac:dyDescent="0.3">
      <c r="A76" s="78"/>
      <c r="B76" s="14"/>
      <c r="C76" s="12"/>
      <c r="D76" s="13"/>
      <c r="AI76" s="3"/>
      <c r="AJ76" s="3"/>
      <c r="AK76" s="3"/>
      <c r="AL76" s="3"/>
      <c r="AM76" s="3"/>
      <c r="AN76" s="3"/>
      <c r="AO76" s="3"/>
      <c r="AP76" s="3"/>
      <c r="AQ76" s="3"/>
      <c r="AR76" s="3"/>
      <c r="AS76" s="3"/>
      <c r="AT76" s="3"/>
      <c r="AU76" s="3"/>
      <c r="AV76" s="3"/>
      <c r="AW76" s="3"/>
      <c r="AX76" s="3"/>
      <c r="AY76" s="3"/>
    </row>
    <row r="77" spans="1:1005" ht="14.4" x14ac:dyDescent="0.3">
      <c r="A77" s="78"/>
      <c r="B77" s="14"/>
      <c r="C77" s="12"/>
      <c r="D77" s="13"/>
      <c r="AI77" s="3"/>
      <c r="AJ77" s="3"/>
      <c r="AK77" s="3"/>
      <c r="AL77" s="3"/>
      <c r="AM77" s="3"/>
      <c r="AN77" s="3"/>
      <c r="AO77" s="3"/>
      <c r="AP77" s="3"/>
      <c r="AQ77" s="3"/>
      <c r="AR77" s="3"/>
      <c r="AS77" s="3"/>
      <c r="AT77" s="3"/>
      <c r="AU77" s="3"/>
      <c r="AV77" s="3"/>
      <c r="AW77" s="3"/>
      <c r="AX77" s="3"/>
      <c r="AY77" s="3"/>
    </row>
    <row r="78" spans="1:1005" ht="14.4" x14ac:dyDescent="0.3">
      <c r="A78" s="78"/>
      <c r="B78" s="14"/>
      <c r="C78" s="12"/>
      <c r="D78" s="13"/>
      <c r="AI78" s="3"/>
      <c r="AJ78" s="3"/>
      <c r="AK78" s="3"/>
      <c r="AL78" s="3"/>
      <c r="AM78" s="3"/>
      <c r="AN78" s="3"/>
      <c r="AO78" s="3"/>
      <c r="AP78" s="3"/>
      <c r="AQ78" s="3"/>
      <c r="AR78" s="3"/>
      <c r="AS78" s="3"/>
      <c r="AT78" s="3"/>
      <c r="AU78" s="3"/>
      <c r="AV78" s="3"/>
      <c r="AW78" s="3"/>
      <c r="AX78" s="3"/>
      <c r="AY78" s="3"/>
    </row>
    <row r="79" spans="1:1005" ht="14.4" x14ac:dyDescent="0.3">
      <c r="A79" s="78"/>
      <c r="B79" s="14"/>
      <c r="C79" s="12"/>
      <c r="D79" s="13"/>
      <c r="AI79" s="3"/>
      <c r="AJ79" s="3"/>
      <c r="AK79" s="3"/>
      <c r="AL79" s="3"/>
      <c r="AM79" s="3"/>
      <c r="AN79" s="3"/>
      <c r="AO79" s="3"/>
      <c r="AP79" s="3"/>
      <c r="AQ79" s="3"/>
      <c r="AR79" s="3"/>
      <c r="AS79" s="3"/>
      <c r="AT79" s="3"/>
      <c r="AU79" s="3"/>
      <c r="AV79" s="3"/>
      <c r="AW79" s="3"/>
      <c r="AX79" s="3"/>
      <c r="AY79" s="3"/>
    </row>
    <row r="80" spans="1:1005" ht="14.4" x14ac:dyDescent="0.3">
      <c r="A80" s="78"/>
      <c r="B80" s="14"/>
      <c r="C80" s="12"/>
      <c r="D80" s="13"/>
      <c r="AI80" s="3"/>
      <c r="AJ80" s="3"/>
      <c r="AK80" s="3"/>
      <c r="AL80" s="3"/>
      <c r="AM80" s="3"/>
      <c r="AN80" s="3"/>
      <c r="AO80" s="3"/>
      <c r="AP80" s="3"/>
      <c r="AQ80" s="3"/>
      <c r="AR80" s="3"/>
      <c r="AS80" s="3"/>
      <c r="AT80" s="3"/>
      <c r="AU80" s="3"/>
      <c r="AV80" s="3"/>
      <c r="AW80" s="3"/>
      <c r="AX80" s="3"/>
      <c r="AY80" s="3"/>
    </row>
    <row r="81" spans="1:4" ht="12.75" customHeight="1" x14ac:dyDescent="0.3">
      <c r="A81" s="78"/>
      <c r="B81" s="17"/>
      <c r="C81" s="18"/>
      <c r="D81" s="19"/>
    </row>
    <row r="82" spans="1:4" ht="12.75" customHeight="1" x14ac:dyDescent="0.3">
      <c r="A82" s="78"/>
      <c r="B82" s="17"/>
      <c r="C82" s="18"/>
      <c r="D82" s="19"/>
    </row>
    <row r="83" spans="1:4" ht="12.75" customHeight="1" x14ac:dyDescent="0.3">
      <c r="A83" s="78"/>
      <c r="B83" s="17"/>
      <c r="C83" s="18"/>
      <c r="D83" s="19"/>
    </row>
    <row r="84" spans="1:4" ht="12.75" customHeight="1" x14ac:dyDescent="0.3">
      <c r="A84" s="78"/>
      <c r="B84" s="17"/>
      <c r="C84" s="18"/>
      <c r="D84" s="19"/>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Digiorno, Margaret Eileen</dc:creator>
  <cp:lastModifiedBy>Alinsod, Naphthali Matthew James</cp:lastModifiedBy>
  <dcterms:created xsi:type="dcterms:W3CDTF">2023-04-13T21:44:17Z</dcterms:created>
  <dcterms:modified xsi:type="dcterms:W3CDTF">2023-04-17T22:44:17Z</dcterms:modified>
</cp:coreProperties>
</file>